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50.252\Achizitii\PT CRIS\Strategie anuala si PAP 2018\site iulie-septembrie\"/>
    </mc:Choice>
  </mc:AlternateContent>
  <bookViews>
    <workbookView xWindow="0" yWindow="0" windowWidth="28800" windowHeight="12030"/>
  </bookViews>
  <sheets>
    <sheet name="achizitii directe 2018-rev.3" sheetId="15" r:id="rId1"/>
  </sheets>
  <definedNames>
    <definedName name="_xlnm._FilterDatabase" localSheetId="0" hidden="1">'achizitii directe 2018-rev.3'!$A$4:$F$511</definedName>
  </definedNames>
  <calcPr calcId="162913"/>
</workbook>
</file>

<file path=xl/calcChain.xml><?xml version="1.0" encoding="utf-8"?>
<calcChain xmlns="http://schemas.openxmlformats.org/spreadsheetml/2006/main">
  <c r="C337" i="15" l="1"/>
  <c r="C524" i="15" l="1"/>
  <c r="C325" i="15" l="1"/>
  <c r="C206" i="15" l="1"/>
  <c r="C245" i="15" l="1"/>
  <c r="C505" i="15" l="1"/>
  <c r="C486" i="15"/>
  <c r="C502" i="15"/>
  <c r="C501" i="15"/>
  <c r="C493" i="15"/>
  <c r="C504" i="15"/>
  <c r="C499" i="15"/>
  <c r="C319" i="15" l="1"/>
  <c r="C290" i="15" l="1"/>
  <c r="C66" i="15" l="1"/>
  <c r="C413" i="15" l="1"/>
  <c r="B18" i="15" l="1"/>
  <c r="C314" i="15" l="1"/>
  <c r="C411" i="15" l="1"/>
  <c r="C430" i="15"/>
  <c r="C311" i="15" l="1"/>
  <c r="C551" i="15" l="1"/>
  <c r="C307" i="15"/>
  <c r="C133" i="15" l="1"/>
  <c r="C293" i="15"/>
  <c r="C458" i="15"/>
</calcChain>
</file>

<file path=xl/sharedStrings.xml><?xml version="1.0" encoding="utf-8"?>
<sst xmlns="http://schemas.openxmlformats.org/spreadsheetml/2006/main" count="2326" uniqueCount="844">
  <si>
    <t>70321000-7</t>
  </si>
  <si>
    <t>90511000-2</t>
  </si>
  <si>
    <t>09320000-8</t>
  </si>
  <si>
    <t>90921000-9</t>
  </si>
  <si>
    <t>64211000-8</t>
  </si>
  <si>
    <t>64120000-3</t>
  </si>
  <si>
    <t>79941000-2</t>
  </si>
  <si>
    <t>72611000-6</t>
  </si>
  <si>
    <t>72250000-2</t>
  </si>
  <si>
    <t>50610000-4</t>
  </si>
  <si>
    <t>50750000-7</t>
  </si>
  <si>
    <t xml:space="preserve">Cod CPV </t>
  </si>
  <si>
    <t>Obiectul achiziției directe</t>
  </si>
  <si>
    <t>Valoarea estimată</t>
  </si>
  <si>
    <t>Lei, fără TVA</t>
  </si>
  <si>
    <t>Sursa de finanțare</t>
  </si>
  <si>
    <t>Data estimată pentru inițiere</t>
  </si>
  <si>
    <t>Data estimată pentru finalizare</t>
  </si>
  <si>
    <t>decembrie</t>
  </si>
  <si>
    <t>CONTRACT Servicii de asistenta tehnica pentru programe de calculator: FC, GM, MF, SA, AB</t>
  </si>
  <si>
    <t>CONTRACT Servicii de spalatorie inventar moale</t>
  </si>
  <si>
    <t>98310000-9</t>
  </si>
  <si>
    <t>65100000-4</t>
  </si>
  <si>
    <t>CONTRACT Servicii de trafic de radiocomunicatii navale</t>
  </si>
  <si>
    <t>venituri proprii</t>
  </si>
  <si>
    <t>85147000-1</t>
  </si>
  <si>
    <t>55523000-2</t>
  </si>
  <si>
    <t>Furnizare, respectiv vanzare și livrare carburanti auto (motorină EFIX 51, benzină EFIX 95) în baza carduri electronice</t>
  </si>
  <si>
    <t>09130000-9</t>
  </si>
  <si>
    <t xml:space="preserve">50700000-2 </t>
  </si>
  <si>
    <t>CONTRACT Servicii de asistenta tehnica hardware si software; Servicii de reparare si intretinere calculatoare si periferice informatice</t>
  </si>
  <si>
    <t>72600000-6</t>
  </si>
  <si>
    <t>72400000-4</t>
  </si>
  <si>
    <t>CONTRACT prestari servicii de internet si televiziune prin cablu</t>
  </si>
  <si>
    <t>CONTRACT prestari servicii de telefonie fixa</t>
  </si>
  <si>
    <t>martie</t>
  </si>
  <si>
    <t>aprilie</t>
  </si>
  <si>
    <t>ianuarie</t>
  </si>
  <si>
    <t>44100000-1  - Materiale de constructii si articole conexe (Rev.2)</t>
  </si>
  <si>
    <t>66510000-8 - Servicii de asigurare (Rev.2)</t>
  </si>
  <si>
    <t xml:space="preserve">44316500-3  - Lacatusarie (Rev.2)   44511000-5  - Scule de mana (Rev.2) </t>
  </si>
  <si>
    <t>30125000-1  -  Piese si accesorii pentru fotocopiatoare (Rev.2)</t>
  </si>
  <si>
    <t xml:space="preserve">64110000-0  - Servicii postale (Rev.2)   64120000-3 - Servicii de curierat (Rev.2)  </t>
  </si>
  <si>
    <t>72400000-4 - Servicii de internet (Rev.2)   64211000-8 - Servicii de telefonie publica (Rev.2)
 64210000-1 - Servicii de telefonie si de transmisie de date (Rev.2)</t>
  </si>
  <si>
    <t xml:space="preserve">79941000-2 - Servicii de taxare (Rev.2)  obiecte principale </t>
  </si>
  <si>
    <t>PRODUSE ȘI MATERIALE SANITARE</t>
  </si>
  <si>
    <t>PRODUSE ALIMENTARE ȘI DE PROTOCOL</t>
  </si>
  <si>
    <t xml:space="preserve">CERNEALA ȘI MATERIALE PENTRU TIPOGRAFIE </t>
  </si>
  <si>
    <t>TAXE</t>
  </si>
  <si>
    <t>SERVICII CURIERAT INTERN ȘI INTERNAȚIONAL ȘI SERVICII POȘTALE</t>
  </si>
  <si>
    <t>PACHETE SOFTWARE EDUCATIONALE</t>
  </si>
  <si>
    <t>48190000-6 - Pachete software educaţionale</t>
  </si>
  <si>
    <t>64110000-0</t>
  </si>
  <si>
    <t>CONTRACT Servicii de instruire/formare profesională în domeniul DP</t>
  </si>
  <si>
    <t>80510000-2 - Servicii de formare specializată</t>
  </si>
  <si>
    <t>SERVICII DE PUBLICITATE</t>
  </si>
  <si>
    <t>30237000-9  -  Piese si accesorii pentru computere (Rev.2)</t>
  </si>
  <si>
    <t>SERVICII INTERNET, CATV, TELEFONIE FIXA SI TELEFONIE MOBILA</t>
  </si>
  <si>
    <t>HARTIE, ARTICOLE DE BIROTICA SI PAPETARIE</t>
  </si>
  <si>
    <t>ARTICOLE DE CATERING</t>
  </si>
  <si>
    <t>SERVICII  DESZAPEZIRE</t>
  </si>
  <si>
    <t>CONTRACTE LUCRARI</t>
  </si>
  <si>
    <t>45332400-7</t>
  </si>
  <si>
    <t>19.01.2017</t>
  </si>
  <si>
    <t>13.12.2016</t>
  </si>
  <si>
    <t>PIESE ȘI ACCESORII PENTRU IMPRIMANTE SI MULTIFUNCTIONALE</t>
  </si>
  <si>
    <t>COMPUTERE ȘI VIDEOPROIECTOARE</t>
  </si>
  <si>
    <t>PRODUSE ȘI MATERIALE TEXTILE</t>
  </si>
  <si>
    <t>22610000-9 - Cerneala tipografica (Rev.2)</t>
  </si>
  <si>
    <t xml:space="preserve">09130000-9  - Petrol si produse distilate (Rev.2)  </t>
  </si>
  <si>
    <t>SERVICII DE CERTIFICARE A SEMNĂTURII ELECTRONICE</t>
  </si>
  <si>
    <t>79132100-9 - Servicii de certificare a semnaturii electronice (Rev.2)</t>
  </si>
  <si>
    <t xml:space="preserve">decembrie </t>
  </si>
  <si>
    <t>februarie</t>
  </si>
  <si>
    <t>PRODUSE ȘI MATERIALE DE/PENTRU CONSTRUCȚII, FINISARE</t>
  </si>
  <si>
    <t>MESE SERVITE</t>
  </si>
  <si>
    <t>55300000-3  - Servicii de restaurant si de servire a mancarii (Rev.2)</t>
  </si>
  <si>
    <t>MATERIALE SI PRODUSE DE CURATENIE SI INTRETINERE</t>
  </si>
  <si>
    <t>APARATURĂ, STICLĂRIE SI MATERIALE PENTRU LABORATOR</t>
  </si>
  <si>
    <t>taxa anuala GOBTC</t>
  </si>
  <si>
    <t>51514110-2</t>
  </si>
  <si>
    <t>CONTRACT Prestare servicii de dezinsectie si deratizare</t>
  </si>
  <si>
    <t>SERVICII DE CATERING</t>
  </si>
  <si>
    <t>55520000-1 - Servicii de catering (Rev.2)</t>
  </si>
  <si>
    <t>SERVICII DE INVAȚĂMÂNT</t>
  </si>
  <si>
    <t xml:space="preserve">75121000-0 - Servicii administrative in invatamant (Rev.2) </t>
  </si>
  <si>
    <t>Servicii de mentenanță și upgrade pentru licența Matlab versiunea Classrom Academic License și toolboxuri</t>
  </si>
  <si>
    <t>CONTRACTE  PENTRU  AUTORIZARE ISU</t>
  </si>
  <si>
    <t>BUGET / venituri proprii</t>
  </si>
  <si>
    <t>Contract Servicii catering-Organizare evenimente (coffee breaks și/sau platouri); Servicii catering-Mese servite (mic dejun și/sau prânz și/sau cină)</t>
  </si>
  <si>
    <t>PROIECT GECAMET (Grant IAMU 2017)</t>
  </si>
  <si>
    <t>REVIZII, REPARATII, VERIFICARI MASINI</t>
  </si>
  <si>
    <t>mai</t>
  </si>
  <si>
    <t>taxa anuala membru in cadrul IAMU</t>
  </si>
  <si>
    <t>CONTRACTE UTILITATI</t>
  </si>
  <si>
    <t>REACTIVI CHIMICI</t>
  </si>
  <si>
    <t>24450000-3 - Produse agrochimice (Rev.2)</t>
  </si>
  <si>
    <t>iunie</t>
  </si>
  <si>
    <t>CONTRACT Servicii de verificare, incarcare si reparare stingatoare</t>
  </si>
  <si>
    <t>50413200-5</t>
  </si>
  <si>
    <t>DEZVOLTARE SOFTWARE</t>
  </si>
  <si>
    <t>SERVICII FORMARE PROFESIONALĂ</t>
  </si>
  <si>
    <t>SERVICII PRIVIND PROGRAMELE DE FORMARE</t>
  </si>
  <si>
    <t>ARTICOLE SPORTIVE</t>
  </si>
  <si>
    <t>iulie</t>
  </si>
  <si>
    <t>taxa anuala centru de acreditare MARLINS</t>
  </si>
  <si>
    <t>august</t>
  </si>
  <si>
    <t>septembrie</t>
  </si>
  <si>
    <t>octombrie</t>
  </si>
  <si>
    <t>APARATE DE MASURA SI CONTROL</t>
  </si>
  <si>
    <t>SERVICII DE CAZARE</t>
  </si>
  <si>
    <t>SERVICII AUTORIZARE SI SERVICII PREGĂTIRE/PERFECȚIONARE PROFESIONALĂ PERSONAL UMC</t>
  </si>
  <si>
    <t>SERVICII JURIDICE</t>
  </si>
  <si>
    <t>79111000-5 Servicii de consultanta juridica</t>
  </si>
  <si>
    <t>PROIECT MENTOR</t>
  </si>
  <si>
    <t>Proiectare si executie grupuri sanitare persoane cu dizabilitati</t>
  </si>
  <si>
    <t xml:space="preserve">APARATE, ARTICOLE ȘI ACCESORII ELECTRICE </t>
  </si>
  <si>
    <t>PROIECT TEMPUS 544257-TEMPUS-1-2013-1-ME-TEMPUS-JPCR</t>
  </si>
  <si>
    <t xml:space="preserve">CONTRACT inchiriere 5 purificatoare de apa si 4 dozatoare cu 16 cutii apa </t>
  </si>
  <si>
    <t>CONTRACT Servicii  de verificare, reparare și întreținere pentru instalații de stingere și limitare a incendiilor cu hidranti interiori si exteriori</t>
  </si>
  <si>
    <t>noiembrie 2017</t>
  </si>
  <si>
    <t>octombrie 2017</t>
  </si>
  <si>
    <t>decembrie 2017</t>
  </si>
  <si>
    <t>CONTRACT prestari servicii inchiriere PBX, terminale si asigurare suport tehnic</t>
  </si>
  <si>
    <t>79511000-9</t>
  </si>
  <si>
    <t>15800000-6</t>
  </si>
  <si>
    <t>64212000-5</t>
  </si>
  <si>
    <t>taxa membru IMCA 01.01.2018-31.12.2018</t>
  </si>
  <si>
    <t>produse alimentare Lot XI</t>
  </si>
  <si>
    <t>CONTRACT Prestari servicii postale (intern și internațional neprioritar si prioritar)</t>
  </si>
  <si>
    <t>CONTRACT Prestari servicii de curierat rapid intern</t>
  </si>
  <si>
    <t>CONTRACT Prestari servicii de curierat rapid internațional</t>
  </si>
  <si>
    <t>Pachet abonamente la ziarele Cuget Liber, Telegraf, Adevărul, Evenimentul Zilei, România Liberă, Ziarul Financiar, Revista Capital</t>
  </si>
  <si>
    <t>22200000-2</t>
  </si>
  <si>
    <t>75111200-9</t>
  </si>
  <si>
    <t xml:space="preserve">CONTRACT Servicii acces la program informatic legislativ - LEX EXPERT </t>
  </si>
  <si>
    <t>71317100-4</t>
  </si>
  <si>
    <t>ianuarie 2018</t>
  </si>
  <si>
    <t>Furnizare si montare sistem panouri fotovoltaice</t>
  </si>
  <si>
    <t>DIVERSE FURNIZARI SI MONTARI</t>
  </si>
  <si>
    <t>09331200-0</t>
  </si>
  <si>
    <t>42961100-1</t>
  </si>
  <si>
    <t>39715200-9</t>
  </si>
  <si>
    <t>PRODUSE AGROCHIMICE SI DE SILVICULTURA, ARANJAMENTE FLORALE</t>
  </si>
  <si>
    <t>coroana flori</t>
  </si>
  <si>
    <t>03121210-0  - Aranjamente florale</t>
  </si>
  <si>
    <t>ANEXĂ 2 LA PROGRAMUL ANUAL AL ACHIZIȚIILOR PUBLICE_ACHIZIȚII DIRECTE 2018</t>
  </si>
  <si>
    <t>50730000-1</t>
  </si>
  <si>
    <t>produse alimentare Lot II</t>
  </si>
  <si>
    <t>CONTRACT servicii de mentenanta a licentelor UMS (University Management System) și servicii de asistenta în utilizarea aplicatiei UMS decembrie 2018-noiembrie 2019</t>
  </si>
  <si>
    <t>noiembrie 2018</t>
  </si>
  <si>
    <t>CONTRACT Servicii de mentenanta preventiva si corectiva sisteme de securitate LOT I, II, III, IV</t>
  </si>
  <si>
    <t>CPV obiecte principale 30197640-4-Hartie autocopianta sau alte tipuri de hartie copianta (Rev.2)</t>
  </si>
  <si>
    <t>CARTUSE DE TONER SI CERNEALA</t>
  </si>
  <si>
    <t>30213300-8-Computer de birou (Rev.2)</t>
  </si>
  <si>
    <t>38970000-5-Simulator tehnic de cercetare, de testare si stiintific (Rev.2)</t>
  </si>
  <si>
    <t>30121100-4  - Fotocopiatoare (Rev.2)</t>
  </si>
  <si>
    <t>UTILAJE, INSTRUMENTE ȘI ECHIPAMENTE DE LABORATOR</t>
  </si>
  <si>
    <t xml:space="preserve">42623000-9  - Masini de frezat (Rev.2) </t>
  </si>
  <si>
    <t>38652120-7-Videoproiectoare (Rev.2)</t>
  </si>
  <si>
    <t>noiembrie</t>
  </si>
  <si>
    <t>48190000-6</t>
  </si>
  <si>
    <t>CONTRACT Proiectare si executie gospodarie de apa si hidranti exteriori la Sediul Central al Universitatii Maritime din Constanta, str. Mircea cel Batran, nr.104 (cerinta IGSU)</t>
  </si>
  <si>
    <t>45343200-5</t>
  </si>
  <si>
    <t>45310000-3</t>
  </si>
  <si>
    <t>45312311-0</t>
  </si>
  <si>
    <t>CONTRACT Elaborare documentatie tehnica si obtinerea autorizatiei de securitate la incendiu Sediul Central al Universitatii Maritime din Constanta, str. Mircea cel Batran,nr.104, Constanta (cerinta IGSU)</t>
  </si>
  <si>
    <t>CONTRACT Proiectare, instalare si punere in functiune sistem complet paratrasnet Sediul Central al Universitatii Maritime din Constanta, str. Mircea cel Batran, nr.104, Constanta (cerinta IGSU)</t>
  </si>
  <si>
    <t>CONTRACT Lucrari de reparatii acoperis Sediul Central al Universitatii Maritime din Constanta, str. Mircea cel Batran, nr.104, Constanta</t>
  </si>
  <si>
    <t>45261910-6</t>
  </si>
  <si>
    <t>CONTRACT Proiectare si executie instalatii de stingere a incendiilor cu hidranti interiori si exteriori Pavilione A si B, la Sediul Lac Mamaia al Universitatii Maritime din Constanta,  str. Cuartului, nr. 2(cerinta IGSU)</t>
  </si>
  <si>
    <t xml:space="preserve"> CONTRACT Proiectare si lucrari de inlocuire racorduri si coloane hidranti interiori Complex Sportiv Universitar Neptun ( Hidrotehnica) al Universitatii Maritime din Constanta, B-dul Aurel Vlaicu, nr.123, Constanta</t>
  </si>
  <si>
    <t>45453000-7</t>
  </si>
  <si>
    <t xml:space="preserve"> 50750000-7 _ Servicii de intretinere a ascensoarelor (Rev.2) </t>
  </si>
  <si>
    <t>44511000-5</t>
  </si>
  <si>
    <t>31680000-6</t>
  </si>
  <si>
    <t>Servicii de vidanjare si decolmatare cu vidanje de 8 mc</t>
  </si>
  <si>
    <t>90460000-9</t>
  </si>
  <si>
    <t>22453000-0</t>
  </si>
  <si>
    <t>rovinieta VW Caravelle (CT 12 UMC) 15.01.2018-14.01.2019</t>
  </si>
  <si>
    <t>rovinieta Dacia Duster (CT 10 UMC) 19.01.2018-18.01.2019</t>
  </si>
  <si>
    <t>rovinieta Logan VAN (CT 11 UMC) 15.01.2018-14.01.2019</t>
  </si>
  <si>
    <t>rovinieta Autobuz Isuzu (CT 09 UMC) 15.01.2018-14.01.2019</t>
  </si>
  <si>
    <t>produse de panificatie</t>
  </si>
  <si>
    <t>15811000-6</t>
  </si>
  <si>
    <t>permise intrare în port, 11 buc</t>
  </si>
  <si>
    <t xml:space="preserve">22456000-1 - Permise </t>
  </si>
  <si>
    <t>ASIGURARI, ROVINIETE  ȘI PERMISE AUTO</t>
  </si>
  <si>
    <t>Contract Servicii de mentenanta (întretinere si reparatii) instalatii termice, instalatii sanitare, instalatii hidrofor si circuite de apa</t>
  </si>
  <si>
    <t>CONTRACT Servicii de intretinere si reparatii ascensoare pentru 2018</t>
  </si>
  <si>
    <t xml:space="preserve">72261000-2 </t>
  </si>
  <si>
    <t>44100000-1</t>
  </si>
  <si>
    <t xml:space="preserve">CONTRACT Materiale de constructii </t>
  </si>
  <si>
    <t>44316500-3</t>
  </si>
  <si>
    <t>44411000-4</t>
  </si>
  <si>
    <t xml:space="preserve">CONTRACT Materiale de lacatuserie </t>
  </si>
  <si>
    <t xml:space="preserve">CONTRACT Materiale sanitare </t>
  </si>
  <si>
    <t>39831240-0</t>
  </si>
  <si>
    <t>Contract/contracte Produse si materiale de curatenie</t>
  </si>
  <si>
    <t>31681000-3</t>
  </si>
  <si>
    <t xml:space="preserve">CONTRACT Materiale electrice </t>
  </si>
  <si>
    <t>Contract produse alimentare Lot IV</t>
  </si>
  <si>
    <t>Contract produse alimentare Lot V</t>
  </si>
  <si>
    <t>Contract produse alimentare Lot I</t>
  </si>
  <si>
    <t>Contract produse alimentare Lot III</t>
  </si>
  <si>
    <t>Contract produse alimentare Lot VII</t>
  </si>
  <si>
    <t>Contract produse alimentare Lot VIII</t>
  </si>
  <si>
    <t>Contract produse alimentare Lot IX</t>
  </si>
  <si>
    <t xml:space="preserve">39222000-4  - Articole de catering </t>
  </si>
  <si>
    <t>Viodeoproiector, 6 buc</t>
  </si>
  <si>
    <t>32323400-7</t>
  </si>
  <si>
    <t>Contract copiator A3,  1 buc</t>
  </si>
  <si>
    <t>Contract Cartușe și tonere pentru imprimante, copiatoare și multifuncționale</t>
  </si>
  <si>
    <t xml:space="preserve">CONTRACT Hârtie, articole de birotică și papetărie </t>
  </si>
  <si>
    <t>Upgrade si mentenanta anuala License OCTOPUS-Office 6 01.02.2018-31.01.2019</t>
  </si>
  <si>
    <t>Contract Upgrade si suport tehnic anual pentru licenta academica ANSYS Academic Research Mechanical and CFD (5 tasks)</t>
  </si>
  <si>
    <t>Contract Software pentru sisteme de operare și licente</t>
  </si>
  <si>
    <t>Contract Laborator prelucrări mecanice prin așchiere/frezare</t>
  </si>
  <si>
    <t>cotizatie membru asociatia CLDR</t>
  </si>
  <si>
    <t>cotizatie aferenta anului 2018 conform statutului privind funcționarea consiliului național al rectorilor, actualizat 2013</t>
  </si>
  <si>
    <t>taxa membru CNPTI pt anul 2018</t>
  </si>
  <si>
    <t>cotizatie Liga Navala Română, membru Gold</t>
  </si>
  <si>
    <t>cotizatie 2018 Inomar Cluster</t>
  </si>
  <si>
    <t>Contracte Reînnoire certificat digital calificat și kit pentru semnatura electronica, 6 buc</t>
  </si>
  <si>
    <t>Contract produse alimentare Lot XII</t>
  </si>
  <si>
    <t>Contract Echipamente pentru protectia muncii</t>
  </si>
  <si>
    <t>CONTRACT Servicii de medicina muncii</t>
  </si>
  <si>
    <t>CONTRACT Reparatii capitale lifturi, Sediul Central al Universitatii Maritime din Constanta, str. Mircea cel Batran, nr.104, Constanta</t>
  </si>
  <si>
    <t>Salubritate+depozitare+inchiriere containere/2018 POLARIS</t>
  </si>
  <si>
    <t>Apa fierbinte, incalzire/2018 - ELECTROCENTRALE CONSTANTA</t>
  </si>
  <si>
    <t>Apa fierbinte, incalzire/2018 - RADET</t>
  </si>
  <si>
    <t>Apa canal/2018 - RAJA</t>
  </si>
  <si>
    <t>Furnizare, montare si punere in functiune "Sistem de restrictionare si control acces"</t>
  </si>
  <si>
    <t xml:space="preserve">Furnizare, montare si punere in functiune centrala termica pentru incalzire cu gaz, prin condensare </t>
  </si>
  <si>
    <t xml:space="preserve">CONTRACT Servicii de mentenanta a aparatelor de climatizare, a agregate de racire si a ventiloconvectorilor </t>
  </si>
  <si>
    <t>PROIECT ERASMUS + aferent SOM - UNGUREANU</t>
  </si>
  <si>
    <t>22100000-1</t>
  </si>
  <si>
    <t>5400 euro</t>
  </si>
  <si>
    <t>proiect Erasmus</t>
  </si>
  <si>
    <t>ian 2018</t>
  </si>
  <si>
    <t>sursa PC sala P006</t>
  </si>
  <si>
    <t>Abonament publicatia Economistul pentru perioada 01.01.2018-31.12.2018</t>
  </si>
  <si>
    <t>22213000-6</t>
  </si>
  <si>
    <t>publicatia Internationalisation of Higher Education 01.01.2018-31.12.2018</t>
  </si>
  <si>
    <t>Supraveghere si monitorizare cursuri organizate de un furnizor de educatie, de formare profesionala sau de perfectionare</t>
  </si>
  <si>
    <t>80521000-2 Servicii privind programele de formare</t>
  </si>
  <si>
    <t>servicii de asigurare medicală de călătorie pentru 6 zile, in Japonia</t>
  </si>
  <si>
    <t>665120220-0</t>
  </si>
  <si>
    <t>Cazare Bruxelles 18.01.2018, 2 persoane</t>
  </si>
  <si>
    <t>55100000-1 - Servicii hoteliere (Rev.2)</t>
  </si>
  <si>
    <t>PROIECT Blue Career Centre of Eastern Mediterranean and Black Sea Blue Careers in Europe</t>
  </si>
  <si>
    <t>Cazare Varna, 2 pers, hotel Modus</t>
  </si>
  <si>
    <t>118 euro</t>
  </si>
  <si>
    <t>Proiect</t>
  </si>
  <si>
    <t>redeventa trim IV/2017</t>
  </si>
  <si>
    <t>switch D-link Gigabit DGS-108 sau echivalent, 1 buc, E116</t>
  </si>
  <si>
    <t>32420000-3 Echipament de retea</t>
  </si>
  <si>
    <t>hard disk laptop LenovoB5400</t>
  </si>
  <si>
    <t>Switch 48 porturi, 1 buc, rack parter</t>
  </si>
  <si>
    <t>32420000-3</t>
  </si>
  <si>
    <t>stampila diametru 40mm</t>
  </si>
  <si>
    <t xml:space="preserve">45430000-0 - Lucrari de imbracare a podelelor si a peretilor </t>
  </si>
  <si>
    <t>Lucrari de reparatii pardoseala gresie Sala BN002</t>
  </si>
  <si>
    <t>SERVICII DIRIGENTIE DE SANTIER (TREBUIE CUMULATE VE CU CELE ALE LUCRARILOR)</t>
  </si>
  <si>
    <t>71520000-9  - Servicii de supraveghere a lucrarilor (Rev.2)</t>
  </si>
  <si>
    <t>anunt in ziarul Cuget Liber in data de 30.01.2018</t>
  </si>
  <si>
    <t>anunt in ziarul Telegraf in data de 30.01.2018</t>
  </si>
  <si>
    <t>30192153-8</t>
  </si>
  <si>
    <t>Tricouri albastre din bumbac, inscriptionate, 50 buc</t>
  </si>
  <si>
    <t>18331000-8</t>
  </si>
  <si>
    <t>transport Otopeni-Constanta-Otopeni 04.02.2018-08.02.2018</t>
  </si>
  <si>
    <t>60130000-8 - Servicii de transport rutier specializat de pasageri (Rev.2)</t>
  </si>
  <si>
    <t>22100000-1  -  Carti, brosuri si pliante tiparite (Rev.2)                                 22200000-2  -  Ziare, reviste specializate, periodice si reviste (Rev.2)</t>
  </si>
  <si>
    <t>arzator pentru lipire cu 3 butelii</t>
  </si>
  <si>
    <t>231,09</t>
  </si>
  <si>
    <t>presa de bercluit</t>
  </si>
  <si>
    <t>indoitor teava</t>
  </si>
  <si>
    <t>debavurator tevi, 2 buc</t>
  </si>
  <si>
    <t>aliaj lipire tip 3, 100 g, 2 buc</t>
  </si>
  <si>
    <t>pasta pentru lipire, 100 g</t>
  </si>
  <si>
    <t>mouse wireless A4Tech</t>
  </si>
  <si>
    <t>44510000-8</t>
  </si>
  <si>
    <t>aranjament floral mixt</t>
  </si>
  <si>
    <t>03121210-0</t>
  </si>
  <si>
    <t>mese servite in regim catering</t>
  </si>
  <si>
    <t>Servicii de traducere materiale didactice Engleza/Bulgara/Romana</t>
  </si>
  <si>
    <t xml:space="preserve">79530000-8  - Servicii de traducere (Rev.2) </t>
  </si>
  <si>
    <t>servicii de printare planse A5, A3, A2, A0</t>
  </si>
  <si>
    <t>79823000-9</t>
  </si>
  <si>
    <t>teava cupru 1/4" (6.35mm), 3m</t>
  </si>
  <si>
    <t>set arzator Super Fire Box,1 set</t>
  </si>
  <si>
    <t>teava cupru 3/8" (9.52mm), 3m</t>
  </si>
  <si>
    <t>teava acr cu bara 5m, 15x1</t>
  </si>
  <si>
    <t>mufa cupru 15mm, cot cupru 15mm, teu egal 15mm, cate 10 buc</t>
  </si>
  <si>
    <t>pasta pt lipiri tari brazari LP5, 1 buc</t>
  </si>
  <si>
    <t>aliaj S15 Ag15% bara, 2 buc</t>
  </si>
  <si>
    <t>aliaj S94 cu fosforos D2xD2x500 bara, 10 buc</t>
  </si>
  <si>
    <t>aliaj 3476U AG34% D3 6x2x500mm bara, 2 buc</t>
  </si>
  <si>
    <t>taxe de eliberare extras din plan cadastral de pe ortofotoplan, extras de carte funciara si plan de incadrare in zona pentru Compania Nationala de Investitii</t>
  </si>
  <si>
    <t>39700000-9</t>
  </si>
  <si>
    <t>dibluri+holtșuruburi, 6 seturi, pntru prinderea a 2 lampi</t>
  </si>
  <si>
    <t>anunt in ziarul Cuget Liber in data de 13.02.2018</t>
  </si>
  <si>
    <t>anunt in Monitorul Oficial in data de 13.02.2018</t>
  </si>
  <si>
    <t>teava patrata 40x40x1.5mm, 6 m</t>
  </si>
  <si>
    <t>panou gard zincat 1500x2000 mm</t>
  </si>
  <si>
    <t>bilete avion Otopeni-Bruxelles-Otopeni 17-19.01.2018, 2 buc</t>
  </si>
  <si>
    <t>transport persoane Otopeni-Constanta-Bucuresti</t>
  </si>
  <si>
    <t>cazare 9% (08-10.02)</t>
  </si>
  <si>
    <t>poze A4, 20 buc</t>
  </si>
  <si>
    <t>79521000-2</t>
  </si>
  <si>
    <t>Contract Servicii dirigentie de santier "Proiectare si executie grupuri sanitare persoane cu dizabilitati"</t>
  </si>
  <si>
    <t>Contract Servicii dirigentie de santier instalatii sanitare si electrice "Proiectare si executie grupuri sanitare persoane cu dizabilitati"</t>
  </si>
  <si>
    <t>servicii de inspectie anuala radio la console si echipamente GMDSS</t>
  </si>
  <si>
    <t>cablu electric MYF 1mmp , cupru flexibil de interior</t>
  </si>
  <si>
    <t>44321000-6</t>
  </si>
  <si>
    <t>carte Geoeconomia Maritima</t>
  </si>
  <si>
    <t>februarie 2018</t>
  </si>
  <si>
    <t>produse alimentare Lot X-oua</t>
  </si>
  <si>
    <t>produse alimentare Lot VI-piept de pui</t>
  </si>
  <si>
    <t>piese Konica Minolta Bizhub 215</t>
  </si>
  <si>
    <t>30125000-1</t>
  </si>
  <si>
    <t xml:space="preserve">taxe de eliberare extras de carte funciara si plan de situatie si plan de incadrare in zona pentru DALI extindere corp B SLM </t>
  </si>
  <si>
    <t>Pachet piese pentru aparate aer conditionat</t>
  </si>
  <si>
    <t>42522100-2</t>
  </si>
  <si>
    <t>42131147-8</t>
  </si>
  <si>
    <t>Pachet supape de siguranta si aerisitoare pentru centrale termice</t>
  </si>
  <si>
    <t>Servicii de elaborare a documentațiilor tehnico-economice pentru realizarea lucrarilor de interventii la constructii existente ,,Extindere, reabilitare, modernizare și echipare infrastructură educațională universitară: Corp B - Baza Nautică (Sediu Lac Mamaia) str. Cuarțului nr.2, Constanța</t>
  </si>
  <si>
    <t>71241000-9</t>
  </si>
  <si>
    <t>polita CASCO autobuz ISUZU CT09UMC</t>
  </si>
  <si>
    <t>66514110-0</t>
  </si>
  <si>
    <t>Furnizare si montare jaluzele orizontale rolete de interior - sala 109</t>
  </si>
  <si>
    <t>39515400-9</t>
  </si>
  <si>
    <t>Furnizare pachet materiale electrice -SLM</t>
  </si>
  <si>
    <t>servicii de printare planse A3, A2, A1, A0 - SLM</t>
  </si>
  <si>
    <t>transport persoane Constanta-Otopeni-Constanta, 3 persoane</t>
  </si>
  <si>
    <t>60420000-8 - Servicii de transport aerian ocazional (Rev.2)</t>
  </si>
  <si>
    <t>60420000-8 - Servicii de transport aerian ocazional (Rev.2); 55100000-1 - Servicii hoteliere (Rev.2)</t>
  </si>
  <si>
    <t xml:space="preserve">60130000-8 </t>
  </si>
  <si>
    <t>30192800-9</t>
  </si>
  <si>
    <t>etichete autoadezive 8/A4 105x70 mm, 3 topuri, 100 coli/top</t>
  </si>
  <si>
    <t>cazare 9% (08-09.02)</t>
  </si>
  <si>
    <t>servicii de printare planse A0, A1, A2, A4 - SLM</t>
  </si>
  <si>
    <t>COMBUSTIBILI LICHIZI, GAZOSI, SOLIZI SI ULEIURI</t>
  </si>
  <si>
    <t xml:space="preserve">09211000-1  - Uleiuri lubrifiante si agenti lubrifianti (Rev.2) </t>
  </si>
  <si>
    <t>ulei ELF 5W30 3L</t>
  </si>
  <si>
    <t>Materiale/Articole sanitare (mufe, reductii, racorduri, coturi, teuri, robineti, coliere, teava PPR)  reparatie instalatie incalzire Complex Sportiv Universitar Neptun</t>
  </si>
  <si>
    <t>Materiale/Articole de lacatuserie (disc taiere, dibluri, cleme pridere, solutie Loctite sau echivalent)  reparatie instalatie incalzire Complex Sportiv Universitar Neptun</t>
  </si>
  <si>
    <t>Aparat aer conditionat 9000 BTU</t>
  </si>
  <si>
    <t>taxa de eliberare Certificat de urbanism Extindere Pavilion B Baza Nautica</t>
  </si>
  <si>
    <t>Redactare, semnare cerere de apel, asistenta si reprezentare in dosar nr. 4102/118/2017 Curtea de Apel Constanta</t>
  </si>
  <si>
    <t>zavor otel 60x30mm-1 bucata, balama sudabila cu talpa-2 buc</t>
  </si>
  <si>
    <t>44316400-2</t>
  </si>
  <si>
    <t>LED Smart TV 139 cm LG 55UJ620V</t>
  </si>
  <si>
    <t>martie 2018</t>
  </si>
  <si>
    <t>stampila printy 4910</t>
  </si>
  <si>
    <t>30192113-6</t>
  </si>
  <si>
    <t>cablu VGA 20 m tata-tata, dublu ecranat</t>
  </si>
  <si>
    <t>30200000-1</t>
  </si>
  <si>
    <t>CPV obiecte principale 30125100-2-Cartușe de toner (Rev.2)</t>
  </si>
  <si>
    <t>tastatura, 1 buc</t>
  </si>
  <si>
    <t>30237460-1</t>
  </si>
  <si>
    <t>Contract Stand pentru lucrari laborator pentru disciplinele Electrotehnica, Masurari electrice si Fizica (2 buc)</t>
  </si>
  <si>
    <t>Verificare tehnica anuala 2 ascensoare - CNCIR</t>
  </si>
  <si>
    <t>71631000-0</t>
  </si>
  <si>
    <t>ALTE SERVICII</t>
  </si>
  <si>
    <t>71354300-7</t>
  </si>
  <si>
    <t xml:space="preserve">SERVICII DE REPARARE SI INTRETINERE A MOTOARELOR ELECTRICE;  </t>
  </si>
  <si>
    <t>materiale intretinere ambarcatiuni UMC (elice, vopsea, disc abraziv, banda electroizolanta, trafalet, banda mascare)</t>
  </si>
  <si>
    <t>cablu HDMI 19T-19T 4K, 20 m, 4 buc</t>
  </si>
  <si>
    <t>Lot I-Stand scheme de comanda</t>
  </si>
  <si>
    <t>plic DL alb siliconic, 500 buc</t>
  </si>
  <si>
    <t>30199230-1</t>
  </si>
  <si>
    <t>taxa anuala catre ARR pentru copie "conforma cu originalul" a licentei de transport</t>
  </si>
  <si>
    <t>rovinieta Renault Megane (CT 08 WUS) 19.03.2018-18.03.2019</t>
  </si>
  <si>
    <t>adaptor mini displayport tata-HDMI mama, 10 buc</t>
  </si>
  <si>
    <t>2017 Logbook-Offshore Scheme,20 buc</t>
  </si>
  <si>
    <t>Redactare, semnare cerere avand ca obiect art.8 Legea nr.554/2004, asistenta si reprezntare in fata Curtii de Apel Constanta</t>
  </si>
  <si>
    <t>transport autocar Constanta-Otopeni-Constanta</t>
  </si>
  <si>
    <t>hartie copiator, 80 g/mp, 5 topuri</t>
  </si>
  <si>
    <t>31681000-4</t>
  </si>
  <si>
    <t xml:space="preserve">Furnizare pachet materiale electrice -SLM </t>
  </si>
  <si>
    <t>taxa membru Black Sea Universities Network, anul 2018</t>
  </si>
  <si>
    <t>79311400-1_Servicii de cercetare economica</t>
  </si>
  <si>
    <t>proiect GECAMET</t>
  </si>
  <si>
    <t>scanare documente si transmitere documente pe e-mail in regim de urgenta</t>
  </si>
  <si>
    <t xml:space="preserve">79999100-4  - Servicii de scanare (Rev.2) </t>
  </si>
  <si>
    <r>
      <t>taxe catre Inspectoratul de Stat in Constructii și Primaria Mun. Constanta-</t>
    </r>
    <r>
      <rPr>
        <b/>
        <sz val="10"/>
        <rFont val="Times New Roman"/>
        <family val="1"/>
      </rPr>
      <t>Lucrari de executie grupuri sanitare</t>
    </r>
  </si>
  <si>
    <t>30237410-6</t>
  </si>
  <si>
    <t>mouse optic usb 1000dpi, 10 buc</t>
  </si>
  <si>
    <t>mouse optic usb 1600dpi, 1 buc</t>
  </si>
  <si>
    <t>mouse optic usb 1600dpi, 3 buc</t>
  </si>
  <si>
    <t>taxa Serviciu mobil maritim perioda 01.01.2018-31.03.2018 Licenta MM-NAV 03-2009</t>
  </si>
  <si>
    <t xml:space="preserve">anunt online 07.03-15.03.2018 </t>
  </si>
  <si>
    <t>Trusa de scule electrician/electronist si masina de gaurit si insurubat cu 2 acumulatori Li-Ion</t>
  </si>
  <si>
    <t>30192700-8</t>
  </si>
  <si>
    <t>Set cartuse imprimanta HP Deskjet 3540, 3 seturi</t>
  </si>
  <si>
    <t>procesor Intel Core I7-770K, 4,2 GHz</t>
  </si>
  <si>
    <t>taxa membru afiliat la asociatia NI-The Nautical Institute</t>
  </si>
  <si>
    <t>cartele telefonie mobila (reincarcare)pentru convorbiri internationale fix si mobil</t>
  </si>
  <si>
    <t>44190000-8</t>
  </si>
  <si>
    <t>66512200-4</t>
  </si>
  <si>
    <t>60420000-8</t>
  </si>
  <si>
    <t>bilet avion Bucuresti-Geneva-Bucuresti, 22-28.04.2018, 1 persoana</t>
  </si>
  <si>
    <t>cazare hotel Geneva, 3 stele, 6 nopti, 1 persoana</t>
  </si>
  <si>
    <t>63512000-1</t>
  </si>
  <si>
    <t>asigurare medicala de calatorie 7 zile</t>
  </si>
  <si>
    <t>mart</t>
  </si>
  <si>
    <t>60130000-8</t>
  </si>
  <si>
    <t>Contract Album monografic de promovare program ERASMUS in UMC</t>
  </si>
  <si>
    <t>adaptor wireless - 1 buc si adaptor usb - 1 buc</t>
  </si>
  <si>
    <t>30237000-9</t>
  </si>
  <si>
    <t>Freon, 19kg</t>
  </si>
  <si>
    <t xml:space="preserve">39110000-6 </t>
  </si>
  <si>
    <t>39110000-7</t>
  </si>
  <si>
    <t>Materiale promotionale personalizate</t>
  </si>
  <si>
    <t>Verificari tehnice in utilizare pentru investigatii/examinari pentru 2 ascensoare (la 8-12 ani)</t>
  </si>
  <si>
    <t>switch Dlink DGS-108, 8 porturi, 10/100/1000 Mbps</t>
  </si>
  <si>
    <t>sursa Njoy ATX 650W</t>
  </si>
  <si>
    <t>access point Ubiquiti wi-fi UAP-AC-LR</t>
  </si>
  <si>
    <t>44112240-2</t>
  </si>
  <si>
    <t>71631200-2 Servicii de inspectie tehnica a automobilelor</t>
  </si>
  <si>
    <t>taxa annuala de membru in grupul DP TEG</t>
  </si>
  <si>
    <t>placheta aniversara Academia de Studii Economice</t>
  </si>
  <si>
    <t xml:space="preserve">22462000-6 - Materiale publicitare (Rev.2) </t>
  </si>
  <si>
    <t>blat melaminat cantuit 1200x700mm gri/argintiu</t>
  </si>
  <si>
    <t>44191200-7 - Lemn laminat (Rev.2</t>
  </si>
  <si>
    <t>Servicii de vidanjare fosa septica 8 mc</t>
  </si>
  <si>
    <t>90410000-4</t>
  </si>
  <si>
    <t>intrerupator automat tripolar 32A, 2 buc</t>
  </si>
  <si>
    <t>31214100-0</t>
  </si>
  <si>
    <t>Servicii revizii motoare ambarcatiuni</t>
  </si>
  <si>
    <t>50240000-9</t>
  </si>
  <si>
    <t>Redactare, semnare intampinare, asistenta si reprezentare in dosar nr. 109/36/2018 Curtea de Apel Constanta</t>
  </si>
  <si>
    <t>produse alimentare</t>
  </si>
  <si>
    <t>servicii de asigurare medicala de calatorie pentru 6 zile, Spania</t>
  </si>
  <si>
    <t>66512220-0</t>
  </si>
  <si>
    <t>44315310-7</t>
  </si>
  <si>
    <t>suport de curs IMO disciplina Familiarizare privind securitatea navei pentru personalul cu atributii specifice de securitate, 215 buc</t>
  </si>
  <si>
    <t>bilete avion Otopeni-Rabat, 04.03.2018, 3 persoane</t>
  </si>
  <si>
    <t>bilete avion Tanger-Otopeni 11.03.2018, 3 persoane</t>
  </si>
  <si>
    <t xml:space="preserve">Revizie tehnica periodica 5 autovehicule: Renault Megane (CT08WUS); Autobuz Isuzu (CT09UMC); Dacia Duster (CT10UMC); Dacia Logan Van (CT11UMC); Volkswagen Caravelle (CT12UMC)    </t>
  </si>
  <si>
    <t>Redactare, semnare intampinare, asistenta si reprezentare in dosar nr. 5118/212/2018 judecatoria Constanta</t>
  </si>
  <si>
    <t>SCULE DE MANA, PRODUSE SI MATERIALE DE LACATUSERIE, FERONERIE</t>
  </si>
  <si>
    <t>cazare Tanger-Maroc, 3 persoane 3 nopti, 8-10 martie 2018</t>
  </si>
  <si>
    <t>cazare Hotel Cherno More Varna, Bulgaria, 6 nopti</t>
  </si>
  <si>
    <t>55110000-4</t>
  </si>
  <si>
    <t>router wi-fi 128 MB RAM, 802.11ac, 5xGig LAN</t>
  </si>
  <si>
    <t>3242000-3</t>
  </si>
  <si>
    <t>42964000-1</t>
  </si>
  <si>
    <t>anunt in ziarul Cuget Liber in data de 26 si 27.04.2018 muncitor+ cons juridic</t>
  </si>
  <si>
    <t>anunt in Monitorul Oficial in data de 26 si 27.02.2018 muncitor+ cons juridic</t>
  </si>
  <si>
    <t>32351000-8 Accesorii pentru echipament audio si video (Rev.2)</t>
  </si>
  <si>
    <t>cupe sportive economice CE26 A,B,C - 2 seturi</t>
  </si>
  <si>
    <t>39298700-4</t>
  </si>
  <si>
    <t>Panou ceramica</t>
  </si>
  <si>
    <t>Servicii de cazare si transport Hamburg, Germania, 24-25 mai 2018</t>
  </si>
  <si>
    <t>proiect NEO-COL</t>
  </si>
  <si>
    <t>PROIECT NEO-COL</t>
  </si>
  <si>
    <t>PROIECT SEA-MAP (Micu Alexandru), PROGRAM ERASMUS+</t>
  </si>
  <si>
    <t>proiect SEA-MAP</t>
  </si>
  <si>
    <t>Servicii de transport cu avionul Otopeni-Palma-Otopeni, transfer aeroport si cazare 4-5 iunie 2018</t>
  </si>
  <si>
    <t>CONTRACT Lucrari reparatii sisteme scurgere pluviale si trotuare  Camin Far 3 al Universitatii Maritime din Constanta, str. Timonei, nr.6, Constanta</t>
  </si>
  <si>
    <t>afisaj signalistica ABS gravura laser "Maritime Cybersecurity Training Center" - E 109</t>
  </si>
  <si>
    <t>mouse wired USB</t>
  </si>
  <si>
    <t>22113000-5</t>
  </si>
  <si>
    <t>Masa servita - 12 persoane</t>
  </si>
  <si>
    <t>cazare Cahul, Republica Moldova, 3 persoane, 2 nopti</t>
  </si>
  <si>
    <t xml:space="preserve">DP Logbook - cursuri DP induction </t>
  </si>
  <si>
    <t>carnet de student, 500 bucăți</t>
  </si>
  <si>
    <t>22820000-4</t>
  </si>
  <si>
    <t>SSD pentru PC</t>
  </si>
  <si>
    <t>Tricouri albastre din bumbac, inscriptionate, 17 buc</t>
  </si>
  <si>
    <t>SERVICII TIPOGRAFICE</t>
  </si>
  <si>
    <t>Servicii de tehnoredactare (culegere informații pentru revistă , grafică, corectură) revizuire, structurare, machetare și editare a publicaţiei “Tomisul Cultural”, aflată sub egida Universităţii Maritime din Constanţa - Editura Nautica</t>
  </si>
  <si>
    <t>79810000-5</t>
  </si>
  <si>
    <t>16311100-9, Masini de tuns iarba pentru peluze, parcuri si terenuri de sport</t>
  </si>
  <si>
    <t>Mașină de tuns gazon Husqvarna LC 253 S</t>
  </si>
  <si>
    <t>Burete abraziv, 20 buc</t>
  </si>
  <si>
    <t>SERVICII DE VIDANJARE</t>
  </si>
  <si>
    <t>proiecte Erasmus +   2018-2019</t>
  </si>
  <si>
    <t xml:space="preserve">Bilet avion Bucuresti- Manila si retur (20-26 oct 2018) - Seminar Internat Erasmus + organiz de Maritime Academy of Asia&amp;Pacific </t>
  </si>
  <si>
    <t>3000 euro</t>
  </si>
  <si>
    <t>Pachet carti pentru biblioteca - autor Nicolae Romulus Moise - O jumatate de veac in marina, in cautarea destinului (vol 1)/sperante innecate in valtoarea tranzitiei (vol 2)</t>
  </si>
  <si>
    <t>50310000-1</t>
  </si>
  <si>
    <t>bilete avion Shanghai 23.06-01.07.2018, 1 persoana</t>
  </si>
  <si>
    <t>44221220-3</t>
  </si>
  <si>
    <t>44221000-5</t>
  </si>
  <si>
    <t>Taxa publicare articol in Revista Romaneasca pentru Educatie Multidimensionala, Lumen/2018</t>
  </si>
  <si>
    <t>Taxa recunoastere cursuri de catre Nautical Instititute</t>
  </si>
  <si>
    <t>proiect</t>
  </si>
  <si>
    <t>22462000-6</t>
  </si>
  <si>
    <t>Vulanizare roată autobuz CT09UMC</t>
  </si>
  <si>
    <t xml:space="preserve">50116500-6 Servicii de reparare a pneurilor, inclusiv montare si echilibrare (Rev.2) 
</t>
  </si>
  <si>
    <t>modul lampa videoproiector Hitachi CP-X2510</t>
  </si>
  <si>
    <t>SERVICII DE CONTROL/VERIFICARI TEHNICE; PIESE SI ACCESORII</t>
  </si>
  <si>
    <t>Piese pentru reparare și întreținere pentru instalații de stingere și limitare a incendiilor cu hidranti interiori si exteriori</t>
  </si>
  <si>
    <t>SERVICII DE EVALUARE PENTRU INCHIRIERE SPATII</t>
  </si>
  <si>
    <t>Contract Servicii pentru inchiriere spatii, 2 locatii</t>
  </si>
  <si>
    <t>79419000-4 Servicii de consultanta in domeniul evaluarii</t>
  </si>
  <si>
    <t>Contract Servicii de cadastru - SLM alipire cad 227028+227351</t>
  </si>
  <si>
    <t>servicii de cercetare econometrica</t>
  </si>
  <si>
    <t>var hidratat, 2 saci a 25 kg</t>
  </si>
  <si>
    <t>18141000-9</t>
  </si>
  <si>
    <t>Manusi de protectie/gradinarit, 30 perechi</t>
  </si>
  <si>
    <t>03117200-6</t>
  </si>
  <si>
    <t>gazon pentru soare, 20 kg</t>
  </si>
  <si>
    <t xml:space="preserve">incarcare butelii: propan 35kg, 1buc; dioxid de carbon 35 kg, 1 buc; argon 6.4mc, 1 buc, oxigen tehnic 10mc, 2 buc. </t>
  </si>
  <si>
    <t>24111000-5</t>
  </si>
  <si>
    <t>ECHIPAMENTE DE PRIM AJUTOR</t>
  </si>
  <si>
    <t>ECHIPAMENTE PENTRU PROTECȚIE SI PSI</t>
  </si>
  <si>
    <t>33141623-3-Truse de prim ajutor (Rev. 2)</t>
  </si>
  <si>
    <t xml:space="preserve">18143000-3  - Echipamente de protectie (Rev.2) </t>
  </si>
  <si>
    <t>truse medicala de prim ajutor -5 buc , kit trusa medicala de prim ajutor-30 buc, kit trusa sanitara auto-5 buc</t>
  </si>
  <si>
    <t>hartie A4 80 g 500 coli/top Sky Copy-20 topuri, hartie A4 90 g 500 coli/top, Colotech+ - 5 topuri</t>
  </si>
  <si>
    <t>30197643-5</t>
  </si>
  <si>
    <t>toner negru CB390A-1 buc, set color CB381A/CB382A/CB383A -1 set</t>
  </si>
  <si>
    <t>30125100-2</t>
  </si>
  <si>
    <t>taxe diseminare chestionar GECAMET Google si Facebook</t>
  </si>
  <si>
    <t>taxa publicare articole de cercetare in revista Transnav</t>
  </si>
  <si>
    <t>placheta aniversara Universitatea din Oradea</t>
  </si>
  <si>
    <t>taxe Extrase de carte funciara</t>
  </si>
  <si>
    <t>Contract Etajere de arhivare</t>
  </si>
  <si>
    <t>39131100-0</t>
  </si>
  <si>
    <t>CONTRACT Evaluare periodica de catre ARACIS program de studii de licnta "Inginerie Economica in domeniul Transporturilor'</t>
  </si>
  <si>
    <t>44482200-4</t>
  </si>
  <si>
    <t>taxa publicare articol jurnal WoS-Postmodern Openings, taxa publicare articol jurnal WoS-Revista Romaneasca</t>
  </si>
  <si>
    <t>cazare Chisinau, 2 persoane, 4-8 iunie</t>
  </si>
  <si>
    <t>Motocoasa pe benzina (1KW / 1.36CP) si aprindere motocoasa Husqvarna 125R/128R</t>
  </si>
  <si>
    <t xml:space="preserve">16310000-1 - Cositoare </t>
  </si>
  <si>
    <t>sursa si cooler PC</t>
  </si>
  <si>
    <t>ITP autobuz ISUZU CT 09 UMC</t>
  </si>
  <si>
    <t>45262500-6</t>
  </si>
  <si>
    <t>Usa rezistenta la foc EI90 (furnizare+montare) - ptr autorizare ISU</t>
  </si>
  <si>
    <t>SERVICII DE TRADUCERE</t>
  </si>
  <si>
    <t>Servicii de traducere din lb. romana in lb. engleza-procedura de NFPAP</t>
  </si>
  <si>
    <t>79530000-8_Servicii de traducere</t>
  </si>
  <si>
    <t xml:space="preserve">Asigurare facultativa de accidente a persoanelor transportate cu auto UMC: Renault Megane (CT08WUS); Autobuz Isuzu (CT09UMC); Dacia Duster (CT10UMC);Volkswagen Caravelle (CT12UMC)    </t>
  </si>
  <si>
    <t>66512100-3</t>
  </si>
  <si>
    <t>CONTRACTE SERVICII INTRETINERE / REPARATII / PIESE/ UP-DATARE/DOMENII</t>
  </si>
  <si>
    <t>Reinnoire pe 10 ani domeniu imc.ro</t>
  </si>
  <si>
    <t>72417000-6 - Nume de domenii de internet (Rev.2)</t>
  </si>
  <si>
    <t>DOMENII INTERNET/REINNOIRI DOMENII INTERNET</t>
  </si>
  <si>
    <t>proiect 75%+VP 25%</t>
  </si>
  <si>
    <t>FOTOGRAFII, PRODUSE IMPRIMATE (placute, stampile, insigne, tricouri, semne de circulatie, prese), MATERIALE PUBLICITARE; SERVICII DE MULTIPLICARE, PRINTARE</t>
  </si>
  <si>
    <t>22462000-6 Materiale publicitare (Rev.2)</t>
  </si>
  <si>
    <t>Materiale publicitare conferinta "Black Sea Maritime Cyber Security 2018" (mape, brosuri, afise, ecusoane, stikuri memorie 16GB, pixuri, roll up, banner 4m</t>
  </si>
  <si>
    <t>cazare Chisinau, 2 persoane, 21-24 mai (4 nopti)</t>
  </si>
  <si>
    <t>cazare Chisinau, Ungheni, Soroca, 15-18 mai, 4 persoane 3 nopti</t>
  </si>
  <si>
    <t>Indicatoare inscriptionate - Institutie supravegheata prin sistem video"</t>
  </si>
  <si>
    <t>Pachet carti pentru biblioteca - autor Ghoerghe Stanescu - "Constanta Port - istorie in imagini de epoca"</t>
  </si>
  <si>
    <t>roll-up, 2 bucati specializare Tehnologie și Sisteme de Telecomunicatii</t>
  </si>
  <si>
    <t>TRANSPORT AVION,  RUTIER ȘI SERVICII  DE ÎNCHIRIERE MIJLOACE DE TRANSPORT ȘI UTILAJE CU ȘOFER</t>
  </si>
  <si>
    <t xml:space="preserve">cazare oaspeti conferinta "Black Sea Maritime Cyber Security 2018" </t>
  </si>
  <si>
    <t>prestari servicii de productie si difuzare spot publicitar la radio de 3 ori pe zi in zilele de 6,7 si 8 iunie conferinta "Black Sea Maritime Cyber Security 2018"</t>
  </si>
  <si>
    <t>PROIECT Holistica impactului surselor regenerabile de energie asupra mediului si climei- HORESEC</t>
  </si>
  <si>
    <t>Laptop/calculator portabil MacBook Pro 15"</t>
  </si>
  <si>
    <t>30213100-6 Computere portabile</t>
  </si>
  <si>
    <t>proiect HORESEC</t>
  </si>
  <si>
    <t>Protectia datelor cu caracter personal-Ghid pentru HR</t>
  </si>
  <si>
    <t>80530000-8</t>
  </si>
  <si>
    <t>44111400-5</t>
  </si>
  <si>
    <t>19520000-7</t>
  </si>
  <si>
    <t>44192000-2</t>
  </si>
  <si>
    <t>35821000-5</t>
  </si>
  <si>
    <t>44423450-0</t>
  </si>
  <si>
    <t>71631200-2</t>
  </si>
  <si>
    <t>30197642-8</t>
  </si>
  <si>
    <t>22462000-6 - Materiale publicitare (Rev.2)</t>
  </si>
  <si>
    <t xml:space="preserve">44316500-3 </t>
  </si>
  <si>
    <t>44220000-8 Dulgherie pentru constructii</t>
  </si>
  <si>
    <t>CONTRACT Lucrari de reconditionare bai etaj 1 Camin Facultatea de Navigatie Baza Nautica</t>
  </si>
  <si>
    <t>45430000-0 Lucrari de imbracare a podelelor si a peretilor (Rev.2)</t>
  </si>
  <si>
    <t>taxa Serviciu mobil maritim perioda 01.04.2018-30.06.2018 Licenta MM-NAV 03-2009</t>
  </si>
  <si>
    <t>aparat de aer conditionat 24000 BTU</t>
  </si>
  <si>
    <t>39717200-3</t>
  </si>
  <si>
    <t>bugetul de stat</t>
  </si>
  <si>
    <t>servicii de transport Otopeni-Constanta-Otopeni, 1 pers, 25.06.2018-30.06.2018</t>
  </si>
  <si>
    <t>mese servite</t>
  </si>
  <si>
    <t>Inchiriere pentru 2 ore macara de 16t, cu brat telescopic cu 2 legatori de sarcina</t>
  </si>
  <si>
    <t>45510000-5</t>
  </si>
  <si>
    <t>franghie grosime 8mm, impletita, polipropilena, tip Gordius, 200 ml</t>
  </si>
  <si>
    <t>39540000-9-Diverse franghii, funii, sfori si plase (Rev.2)</t>
  </si>
  <si>
    <t>cupe sportive pentru Regata Universitatilor din Constanta</t>
  </si>
  <si>
    <t>SERVICII DE CERTIFICARE ISO</t>
  </si>
  <si>
    <t>79132000-8 - Servicii de certificare (Rev.2)</t>
  </si>
  <si>
    <t>Servicii de certificare a sistemului integrat de management calitate-mediu conform standardelor ISO 9001:2015 si ISO 14001:2015</t>
  </si>
  <si>
    <t>Set tonere originale multifunctional LBP5050</t>
  </si>
  <si>
    <t>IMPRIMANTE, MULTIFUNCTIONALE, MASINI BIGUIT</t>
  </si>
  <si>
    <t>Reparat ghilotina de taiat hartie - inlocuit cutit si reglajul general al masinii si modificat functionalitate schema electrica</t>
  </si>
  <si>
    <t>mapa cu buzunar, 50 buc</t>
  </si>
  <si>
    <t>anunt in Monitorul Oficial in data de 25.06.2018</t>
  </si>
  <si>
    <t>anunt in Monitorul Oficial in data de 27.06.2018</t>
  </si>
  <si>
    <t xml:space="preserve">anunt in ziarul Cuget Liber in data de 25 si 27.06.2018 </t>
  </si>
  <si>
    <t>35125300-2 Camere video de securitate; 31518200-2 Echipament de iluminat de urgenta (Rev.2)</t>
  </si>
  <si>
    <t>cotizatie membru Asociatia Anelis Plus pentru anul 2018 cf Hot AGA din 27.10.2017</t>
  </si>
  <si>
    <t>taxa participare la Conferinta 2018 IEEE CAMA</t>
  </si>
  <si>
    <t>taxa participare la Conferinta 2018 IEEE CAMA, 3-6 sept 2018, Suedia</t>
  </si>
  <si>
    <t>Lucrari de reparatii balustrade Sediu central UMC</t>
  </si>
  <si>
    <t>45453000-7 Lucrari de reparatii generale si de renovare (Rev.2)</t>
  </si>
  <si>
    <t>Materiale consolidare mal Lac Siutghiol, Sediul Lac Mamaia al UMC (nisip 2 tone, griblura 1 tona, ciment extra dur 800kg, otel laminat D12mm 24ml, otel laminat D8mm 24ml, sarma neagra 1.18mm 3kg)</t>
  </si>
  <si>
    <t>taxa de analiza in vederea obtinerii acordului de mediu pentru proiectul  ,,Extindere, reabilitare, modernizare și echipare infrastructură educațională universitară: Corp B - Baza Nautică (Sediu Lac Mamaia) str. Cuarțului nr.2, Constanța</t>
  </si>
  <si>
    <t xml:space="preserve">Materiale refacere plase tantari defecte (profil aluminiu 17x25 24ml; coltare  40buc; balamale 20 buc; manere rama insecte 20buc; clips rama plastic 20 buc; snur alb plasa insecte 50 ml; plasa insecte 80cm 30ml; suruburi autofiletante 3.9x19 220buc. </t>
  </si>
  <si>
    <t>permis intrare în port autobuz CT 09 UMC, 5 zile</t>
  </si>
  <si>
    <t>autocolant "1 iulie 2018 - editia a XIII - a" 1450x190 mm</t>
  </si>
  <si>
    <t>apa plata 0,5l - 100 buc, apa minerala 0,5l - 100 buc</t>
  </si>
  <si>
    <t>15981000-8</t>
  </si>
  <si>
    <t>placi de tavan casetat 600x600x8mm, 3.6mp/cutie</t>
  </si>
  <si>
    <t>44115800-7</t>
  </si>
  <si>
    <t>materiale pentru sudura (clema legare la mas pentru sudura electrica 200A-5buc,masca sudura automata cu cristale lichide DIN 9-13-2buc, cleste portelectrod 300A tip Telwin-5 buc, sarma neagra otel diam 1.2mm-5kg, manusi piele taiere oxyacetilenica-6per, bricheta aprindere oxigaz-autogen-2buc)</t>
  </si>
  <si>
    <t>44315100-2</t>
  </si>
  <si>
    <t>transport actualizare Biblioteca VIDEOTEL Full-NVOD</t>
  </si>
  <si>
    <t>Turbina interioara pentru aer conditionat tip Everest EAI-A24A1D, 24000 BTU</t>
  </si>
  <si>
    <t>42522100-2 Piese pentru ventilatoare</t>
  </si>
  <si>
    <t>set acumulatori UPS APC Back-UPS RS1500</t>
  </si>
  <si>
    <t>31430000-9 Acumulatori electrici (Rev.2)</t>
  </si>
  <si>
    <t xml:space="preserve"> lampi de iluminat de siguranta, 7 buc; camere de supraveghere video de exterior, 2 buc;</t>
  </si>
  <si>
    <t>sifon cadita, 4 buc; coltare, 4 buc</t>
  </si>
  <si>
    <t>Contract Servicii de cadastru - SLM apartamentare cladire C1</t>
  </si>
  <si>
    <t>Servicii pentru intretinerea motoarelor ambarcatiunilor din dotarea UMC</t>
  </si>
  <si>
    <t>cazare Chisinau, 5 nopti, 3 camere</t>
  </si>
  <si>
    <t>bilete avion Bucuresti-Stockholm 02-07 iulie 2018, 2 persoane</t>
  </si>
  <si>
    <t>cazare Vasteras, Suedia, 2 persoane, 02-07 sept 2018</t>
  </si>
  <si>
    <t>30190000-7 Diverse masini, echipamente si accesorii de birou</t>
  </si>
  <si>
    <t>Masina de biguit manual SUPU C-46M2</t>
  </si>
  <si>
    <t>taxa participare dezbatere achizitii publice</t>
  </si>
  <si>
    <t>onorariu copii legalizate-Anexa 2</t>
  </si>
  <si>
    <t>supralegalizare documente-Anexa 2</t>
  </si>
  <si>
    <t>taxa OCPI obtinere extras carte funciara corp C7</t>
  </si>
  <si>
    <t>transport persoane Braila- Constanta-Braila pe 28.03.18  (40 elevi)</t>
  </si>
  <si>
    <t>Transport avion Bucuresti-Londra-Bucuresti 31.05-02.06.2018, mic dejun inclus</t>
  </si>
  <si>
    <t>transport Otopeni-Constanta-Otopeni 14-21.07.2018</t>
  </si>
  <si>
    <t>ciment extradur, 5 saci 40kg; nisip, 250kg; criblura, 4 saci; vopsea alchidica 0.7l; pensula 2 buc</t>
  </si>
  <si>
    <t>CĂRȚI, ZIARE, JURNALE, JURNALE DE PRACTICA (LOGBBOK-uri) ȘI ABONAMENTE</t>
  </si>
  <si>
    <t>NI DP Logbook - cursuri DP induction; 20 buc</t>
  </si>
  <si>
    <t>IMCA DP Logbook - cursuri DP induction; 20 buc</t>
  </si>
  <si>
    <t>2600+taxa transport</t>
  </si>
  <si>
    <t>8400+taxa transport</t>
  </si>
  <si>
    <t>organizare eveniment-mese servite</t>
  </si>
  <si>
    <t>pahare cu picior de unica folosinta, 250 buc</t>
  </si>
  <si>
    <t>baloane Festivitate de absolvire, 200 buc</t>
  </si>
  <si>
    <t>34722100-5</t>
  </si>
  <si>
    <t>39222100-5</t>
  </si>
  <si>
    <t>insigne pentru studentii specializarii TST, 200 buc</t>
  </si>
  <si>
    <t>39561133-3</t>
  </si>
  <si>
    <t xml:space="preserve">panou gard zincat bordurat verde, 1500x2000mm, 8 buc; satp gard verde dreptunghiular 2m, 60x40mm, 9 buc; clema prindere panou gard, 30 buc; teava dreptunghiulara otel 40x20x1.5mm, 2 buc; balama pentru porti 300x35mm, 3 buc; suruburi autoforante cu cap inecat din otel, 3.5x25mm, 100 buc; zavor aplicat 53x38mm, 2 buc; </t>
  </si>
  <si>
    <t>DOCUMENTATII TEHNICE PENTRU AUTORIZARE ISU</t>
  </si>
  <si>
    <t>Intrerupator automat tripolar 40A, TG GREEN LINE sau echivalent,     2 buc</t>
  </si>
  <si>
    <t>PIESE ȘI ACCESORII PENTRU COMPUTERE, RETELE ȘI VIDEOPROIECTOARE</t>
  </si>
  <si>
    <t>Access point Ubiquiti wi-fi UAP-AC-LR</t>
  </si>
  <si>
    <t>cutter plastic 18 mm</t>
  </si>
  <si>
    <t>39263000-3</t>
  </si>
  <si>
    <t>Legatorie carti</t>
  </si>
  <si>
    <t>Contract Mobilier de laborator: 13 mese de lucru; 7 corpuri de depozitare</t>
  </si>
  <si>
    <t>39121200-8</t>
  </si>
  <si>
    <t>Aparat aer conditionat 9000 BTU cu chit 7ml, demontare aparat vechi si montare aparat nou</t>
  </si>
  <si>
    <t>taxa membru BSAMI pentru 2018</t>
  </si>
  <si>
    <t>permis intrare în port autobuz CT 09 UMC, per 01.08-31.12.2018</t>
  </si>
  <si>
    <t>cazare Chisinau 02-08.07.2018, 6 nopti</t>
  </si>
  <si>
    <t>cazare Chisinau 08-12.07.2018, 4 nopti</t>
  </si>
  <si>
    <t>mouse wireless usb A4Tech, 5 buc</t>
  </si>
  <si>
    <t>piese OKI MC 562 w: 1 buc Image drum Unit si 1 buc Transfer belt unit</t>
  </si>
  <si>
    <t>PROIECT 2016-1-RO01-KA202-024663, Program Erasmus+ ACOMI</t>
  </si>
  <si>
    <t>hartie copiator A4</t>
  </si>
  <si>
    <t xml:space="preserve">pamant de flori </t>
  </si>
  <si>
    <t>Reparat masina de spalat rufe si uscator</t>
  </si>
  <si>
    <t>DIVERSE MATERIALE SI SERVICII DE INTRETINERE - REPARAȚII</t>
  </si>
  <si>
    <t>14212400-4</t>
  </si>
  <si>
    <t xml:space="preserve">taxa participare Conferinta IMLA, 22-25.10.2018 </t>
  </si>
  <si>
    <t>Baterii 1.5 V si 9 V , siguranta Legrand RX3</t>
  </si>
  <si>
    <t>amortizor usa</t>
  </si>
  <si>
    <t>44500000-5</t>
  </si>
  <si>
    <t>CONTRACT închiriere parcare 4 locuri - 60mp</t>
  </si>
  <si>
    <t>servicii de reparatie si verificare aragaz tip Giorik</t>
  </si>
  <si>
    <t>lipici solid Pelikan, 10 buc</t>
  </si>
  <si>
    <t>calculator placa de baza</t>
  </si>
  <si>
    <t>30237140-2</t>
  </si>
  <si>
    <t>Contract calculator desktop cu monitor, 5 buc</t>
  </si>
  <si>
    <t>30213300-8</t>
  </si>
  <si>
    <t>Calculator desktop cu monitor, 9 buc</t>
  </si>
  <si>
    <t>cazare Odessa, Ucraina, 4-7.09.2018, 3 nopti</t>
  </si>
  <si>
    <t>cartus toner 711 negru</t>
  </si>
  <si>
    <t>powerbank adata A10050</t>
  </si>
  <si>
    <t>Flipchart magnetic si set accesorii</t>
  </si>
  <si>
    <t>31430000-9</t>
  </si>
  <si>
    <t>30195920-7</t>
  </si>
  <si>
    <t>materiale construire pergola retractabila - vopsea epoxidica, antracit 11 kg</t>
  </si>
  <si>
    <t>materiale construire pergola retractabila-intinzator cablu inox 6 buc, scripete pentru veliere 6 mm 60 buc, surub cu inel din inox 20 buc, lumina navigatie tribord verde 1 buc, lumina navigatie babord rosu 1 buc</t>
  </si>
  <si>
    <t>servicii medicina muncii la angajare, 2 PERS</t>
  </si>
  <si>
    <t>unitate calculator 1 buc</t>
  </si>
  <si>
    <t>Lot I-Pixuri 70 buc, ecusoane 70 buc, notebook A5 50 buc</t>
  </si>
  <si>
    <t>banner de exterior 1 buc</t>
  </si>
  <si>
    <t>Servicii de legatorie carti (brosare si taiere)</t>
  </si>
  <si>
    <t>79821000-5</t>
  </si>
  <si>
    <t>Masina de spalat rufe</t>
  </si>
  <si>
    <t>39713200-5</t>
  </si>
  <si>
    <t>aug</t>
  </si>
  <si>
    <t>stingatoare P6 (50 buc), P50 (4 buc), G5 (10 buc)</t>
  </si>
  <si>
    <t>35111320-4</t>
  </si>
  <si>
    <t>rola cablu retea</t>
  </si>
  <si>
    <t>chei-duplicat</t>
  </si>
  <si>
    <t>44522200-7 Chei</t>
  </si>
  <si>
    <t xml:space="preserve">45343100-4 Lucrari de ignifugare </t>
  </si>
  <si>
    <t>45421000-4 Lucrari de tamplarie</t>
  </si>
  <si>
    <t>CONTRACT Proiectare si executie instalatii electrice de alimentare consumatori vitali (grup electrogen, tablou electric general si circuite alimentare) la Sediul Central al Sediul Central al Universitatii   Maritime din Constanta, str. Mircea cel Batran , nr.104 (cerinta IGSU)</t>
  </si>
  <si>
    <t>Contract Elaborare documentatie tehnica si obtinerea autorizatiei de securitate la incendiu la Sediul Lac Mamaia al Universitatii Maritime din Constanta, str Cuartului nr 2 (cerinta IGSU)</t>
  </si>
  <si>
    <t>Lucrari de executie incapere centrale termice sala BN012, pavilion B la sediul Lac mamaia al Universitatii Maritime din Constanta (cerinta IGSU</t>
  </si>
  <si>
    <t>79111000-2</t>
  </si>
  <si>
    <t>STUDII SPF, SF, DALI, PUZ</t>
  </si>
  <si>
    <t>71410000-5</t>
  </si>
  <si>
    <t>Elaborare documentație de urbanism Plan Urbanistic Zonal (PUZ) pentru construire ,, Cămin studențesc cu o capacitate de 423 locuri, amplasat în cadrul Complexului Sportiv Universitar Neptun (Complex Hidrotehnica), Constanța, b-dul Aurel Vlaicu nr. 123</t>
  </si>
  <si>
    <t>Contract Servicii juridice pentru infiintarea unui ONG conform obiectivelor proiectului MENTOR</t>
  </si>
  <si>
    <t xml:space="preserve">Furnizare si montare rolete sala E 101, E116, E118 </t>
  </si>
  <si>
    <t>30199500-5</t>
  </si>
  <si>
    <t xml:space="preserve">inchiriere autocar pentru data de 23.08.2018 -ATOM-N </t>
  </si>
  <si>
    <t>32421000-0 Cabluri de retea</t>
  </si>
  <si>
    <t>taxa elibererare certificate ANAF si SPIT</t>
  </si>
  <si>
    <t>MOBILIER; ACCESORII PENTRU MOBILIER; MATERIALE SI SERVICII RECONDITIONARE MOBILIER</t>
  </si>
  <si>
    <t xml:space="preserve"> Servicii de reparare si de intretinere a mobilierului (Rev.2) 
</t>
  </si>
  <si>
    <t>mape din carton lucios, 300 g, imprimate color, personalizate ATOM-N</t>
  </si>
  <si>
    <t>becuri led 7w, E14, lumina rece</t>
  </si>
  <si>
    <t>44400000-4</t>
  </si>
  <si>
    <t>cutie cerneala reziduala T6710 multifunctional Epson WF-5620</t>
  </si>
  <si>
    <t>ulei hidraulic 3 l</t>
  </si>
  <si>
    <t>24951400-9 Grasimi si uliuri modificate chimic</t>
  </si>
  <si>
    <t>50532000-3</t>
  </si>
  <si>
    <t>placa video calculator</t>
  </si>
  <si>
    <t>30234600-4 Memorie flash (Rev.2)</t>
  </si>
  <si>
    <t>30237134-7</t>
  </si>
  <si>
    <t>79212000-3 Servicii de auditare (Rev.2)</t>
  </si>
  <si>
    <t>SERVICII DE AUDITARE</t>
  </si>
  <si>
    <t>materiale construire pergola retractabila- disc debitare otel 180x22,23x2mm 10 buc, disc lamelar frontal 115x22mm, 40 gr 10 buc, ciment extradur 52,5R, 40kg/sac 10 saci, diluant nitro 0,9 l 5 buc, trafalet rola velur 10 cm d 30 mm 8 buc, pensula vopsea alchidica 4 cm 10 buc, grund metal rosu oxid 4l 3 buc, nituri pop aluminiu 4,8x6,8mm, 50 buc/set 5 buc, electrozi sudura 2,5mm supertit 2 buc, cablu otel zincat plastifiat 50mx4-5,5mm/buc  1 buc, cablu otel zincat plastifiat 25mx4-5,5mm/buc 1 buc</t>
  </si>
  <si>
    <t>snur F15 pp color, 100 ml</t>
  </si>
  <si>
    <t>Materiale rebetonare platforma inclinata Baza Nautica(ciment extradur 800kg, folie hydro 20ml, folie natur polietilena 30kg, plasa sudata 4mmx2mx5m 4 buc)</t>
  </si>
  <si>
    <t>clips saula 5-6mm, 3 buc</t>
  </si>
  <si>
    <t xml:space="preserve">materiale construire pergola retractabila- clips gasa franghie 2 buc, tachet din plastic 165mm 2 buc, rodanta din otel inoxidabil pentru parama diam 6mm 20 buc, clema inox semirotunda 10mm 70 buc, surub (cap inecat)+piulita+saiba 5x50mm 3/set 2 seturi </t>
  </si>
  <si>
    <t>materiale construire pergola retractabila -profil otel laminat IPE, 140 mm-60ml, tabla neagra 10mm-1mp, tesatura manta ploaie peliculizata 90 ml, sarma moale neagra 1.18mm-4kg, bare laminate PC 8mm-15kg, bare laminate PC 14mm-45kg, cribulara 8/16, 50kg/sac-20 saci, nisip spalat si sortat 50 kg/sac-30 saci, teava aluminiu rotunda 40x2x6ml-18 buc</t>
  </si>
  <si>
    <t xml:space="preserve">Opritori geam si dibluri - camin A2 </t>
  </si>
  <si>
    <t xml:space="preserve">Holz-surub cu carlig </t>
  </si>
  <si>
    <t>pick-up assy multifunctionala Epson WP-4525</t>
  </si>
  <si>
    <t>Servicii de reparare, verificare schimb ulei masina de tuns gazon</t>
  </si>
  <si>
    <t>descarcare card tahograf si actualizare date ARR</t>
  </si>
  <si>
    <t>Revizie tehnica periodica tahograf autobuz CT09UMC</t>
  </si>
  <si>
    <t>transport Otopeni-Constanta-Otopeni 08-17.08.2018</t>
  </si>
  <si>
    <t>multifunctionala HP LaserJet Pro MFP M477fdw duplex wireless adf</t>
  </si>
  <si>
    <t>procura condus CT10UMC-Anexa 2</t>
  </si>
  <si>
    <t>30232110-8-Imprimante laser</t>
  </si>
  <si>
    <t>set tonere originale multifunctional HP LaserJet Pro MFP M477fdw (CF410A, CF411A, CF412A, CF413A - 2300 pag.)</t>
  </si>
  <si>
    <t>redeventa trim I/2018</t>
  </si>
  <si>
    <t>redeventa trim II/2018</t>
  </si>
  <si>
    <t>Servicii reconditionare functionala mobilier Camin A2</t>
  </si>
  <si>
    <t>30233132-5</t>
  </si>
  <si>
    <t>taxa membru 2016-2017</t>
  </si>
  <si>
    <t>taxa membru 2017-2018</t>
  </si>
  <si>
    <t xml:space="preserve">Instalație complexă cu surse diferite de energii regenerabile cu funcționalitate on și off-grid în scopul analizei calității energiei electrice într-o rețea de tip smart-grid </t>
  </si>
  <si>
    <t>316820000-0</t>
  </si>
  <si>
    <t>Container pentru componente instalatie surse diferite energie regenerabila</t>
  </si>
  <si>
    <t>34221000-2</t>
  </si>
  <si>
    <t>indicatoare (blocatoare)  inscriptionate - Inchiriere parcare UMC, contract nr/…., 9 buc</t>
  </si>
  <si>
    <t>Lucrari de asamblare prin sudare sau cu suruburi profile IPE-140mm; Lucrari de montare pe pozitie subansambluri, cu suruburi</t>
  </si>
  <si>
    <t>45262400-5-Lucrari de asamblare a structurilor metalice</t>
  </si>
  <si>
    <t>Pachet materiale pentru activitati de sudura</t>
  </si>
  <si>
    <t>Sarma de sudura No-GAS 0.9 mm</t>
  </si>
  <si>
    <t>Furnizare kit sisteme rolete 25 mm si 17 mm - camin A2</t>
  </si>
  <si>
    <t>Drapel Romania si UE</t>
  </si>
  <si>
    <t>Breloc chei</t>
  </si>
  <si>
    <t xml:space="preserve">hartie carton A4 160 gr+hartie A4 80 gr/mp-sesiune comunicari studenti </t>
  </si>
  <si>
    <t>Toner imprimanta HPCM6040f MFP  negru CB390A si yellow CB382A</t>
  </si>
  <si>
    <t>Atestat conform codului STCW</t>
  </si>
  <si>
    <t>Pregatire pentru transport produse petroliere, produse chimice</t>
  </si>
  <si>
    <t>Transport avion Bucuresti-Oradea-Bucuresti perioada 31.05-03.06.2018</t>
  </si>
  <si>
    <t>cazare Plymouth 31.05-02.06.2018, mic dejun inclus</t>
  </si>
  <si>
    <t>servicii medicina muncii anual+psihologic 2 PERS (1 sofer +manager transport)</t>
  </si>
  <si>
    <t>Servicii de transport cu avionul Otopeni-Istanbul-Otopeni, transfer aeroport si cazare 11-13 februarie 2018</t>
  </si>
  <si>
    <t>22458000-5</t>
  </si>
  <si>
    <t>Diploma de inginer, 35 carnete (Legea 1/2011), Diploma de master, 15 carnete (Legea 1/2011), Diploma de inginer (Legea 84/1995), 1 carnet</t>
  </si>
  <si>
    <t xml:space="preserve">Lucrari ignifugare pod Camin far 3 </t>
  </si>
  <si>
    <t>Set de baza pentru experimente in domeniul electric - Extindere Stand pentru lucrari laborator pentru disciplinele Electrotehnica, Masurari electrice si Fizica (2 buc)</t>
  </si>
  <si>
    <t>Inchiriere macara 40 To pentru amplasare container</t>
  </si>
  <si>
    <t>Revizie si verificare  metrologica contor apa rece</t>
  </si>
  <si>
    <t>Contract Lucrari montare rame metalice cu geam termopan armat si reparatii glafuri (cerinta IGSU)</t>
  </si>
  <si>
    <t>CONTRACT Lucrari de „Proiectare si executie instalatii de limitare și stingere a incendiilor cu hidranti interiori și rezervă de apă cu grup pompe la Sediul Central al Universității Maritime din Constanța”
 str. Mircea cel Bătrân, nr.104, Constanta
 (cerinta IGSU)</t>
  </si>
  <si>
    <t>45332200-5</t>
  </si>
  <si>
    <t>Carton colorat, 70x100 cm, 170 gr/mp, galben, Woodstoock sau echivalent calitativ - 50 coli</t>
  </si>
  <si>
    <t>30199000-0 - Articole de papetarie si alte articole din hartie (Rev.2)</t>
  </si>
  <si>
    <t>Revizie si verificare  metrologica contor termic CSUN</t>
  </si>
  <si>
    <t>monitor 22''</t>
  </si>
  <si>
    <t>taxa conferinta IAMU, perioada 15-20.10.2018 (acordarea împuternicirii pentru cea de-a 19-a adunare generală anuală a asociației internaționale a universităților maritime)</t>
  </si>
  <si>
    <t>memory stick-uri USB, 200 buc</t>
  </si>
  <si>
    <t>cazare Barcelona 14.10-20.10.2018, 6 nopti</t>
  </si>
  <si>
    <t>bilete avion Otopeni-Barcelona 14.10-21.10.2018, 1 persoana</t>
  </si>
  <si>
    <t>cismea patrata pentru gradina</t>
  </si>
  <si>
    <t>44411100-5</t>
  </si>
  <si>
    <t xml:space="preserve">foarfeca pe benzina </t>
  </si>
  <si>
    <t>16160000-4</t>
  </si>
  <si>
    <t>legitimații de student pentru transport feroviar și cu metroul, 1100 buc</t>
  </si>
  <si>
    <t>asigurare medicala de calatorie 14.10-21.10.2018, Spania</t>
  </si>
  <si>
    <t xml:space="preserve">taxă Acord de mediu </t>
  </si>
  <si>
    <t>anunt in ziarul Cuget Liber in data de 19.09.2018</t>
  </si>
  <si>
    <t>Furnizare si montare parchet laminat sala E 113</t>
  </si>
  <si>
    <t>taxa Serviciu mobil maritim perioada 01.07.2018-30.09.2018 Serviciul mobil maritim</t>
  </si>
  <si>
    <t>taxa participare la Conferinta EENVIRO 2018, 9-13 oct, Cluj-Napoca</t>
  </si>
  <si>
    <t>HORESEC</t>
  </si>
  <si>
    <t>cazare Cluj-Napoca, 09.10-14.10.2018, 1 camera</t>
  </si>
  <si>
    <t>linoleum 3,2mp</t>
  </si>
  <si>
    <t>servicii de multiplicare si pliere planse format A2, color, 9 buc</t>
  </si>
  <si>
    <t>aparat aer conditionat  12000 btu</t>
  </si>
  <si>
    <t>erbicid buruieni universal 10 l, fungicid zeama bordeleza 1 kg, ulei horticol 1 l, insecticid lambda-cihalotrin 1 kg</t>
  </si>
  <si>
    <t>monitor AOC 21.5", 2 bucati</t>
  </si>
  <si>
    <t>30231000-7</t>
  </si>
  <si>
    <t>furtun pentru absorbtie, pvc, 190mm, 100 ml</t>
  </si>
  <si>
    <t>furtun pompieri tip C, fara racorduri, 12 bari, rola 20ml- 8 role</t>
  </si>
  <si>
    <t>nisip spalat 0,4-3 to, griblura 4-8mm - 2 to, ciment extradur (40 kg/sac)-35 saci, otel laminat PC52 d12mm - 3 bare (12ml/bara), otel laminat PC52 d 8mm-3 bare (12ml/bara), plasa Buzau 4mm (2x5m)-2 buc</t>
  </si>
  <si>
    <t>servicii de catering</t>
  </si>
  <si>
    <t>publicare anunt in ziar local in data de 28.09.2018</t>
  </si>
  <si>
    <t>Servicii de revizie tehnica instalatie utilizare gaze naturale</t>
  </si>
  <si>
    <t>50411100-0</t>
  </si>
  <si>
    <t>50411000-9</t>
  </si>
  <si>
    <t>taxa OCPI</t>
  </si>
  <si>
    <t>ARTICOLE ȘI ACCESORII ELECTRONICE; SISTEME DE SUPRAVEGHERE ȘI SIGURANȚĂ</t>
  </si>
  <si>
    <t>DVR-1 buc, HDD-WD-3 buc, camera video de interior-3 buc, doze PT-6 buc, alimentator-6 buc, camera video de exterior-2 buc, DVR turbo HD 16"-1 buc, HDD 4TB-1 buc</t>
  </si>
  <si>
    <t>35125000-6</t>
  </si>
  <si>
    <t>substante chimice (acid clorhidric, acid sulfuric, albastru de bromfenol, amidon solubil, amoniac 25%, feniolftaleina solutie 1%, hartie de filtru, hartie indicatoare PH 1-14, solutie buffer PH 4,7,10, solutie stocare electrod, solutie standard ORP, HI 7020M, picnometru Gay Lussac 25 ml)</t>
  </si>
  <si>
    <t>Servicii de traducere autorizata de limba engleza pentru materiale didactice (documente)</t>
  </si>
  <si>
    <t>79530000-8</t>
  </si>
  <si>
    <t>publicare în Monitorul Oficial Decizie 103/25 mai 2018</t>
  </si>
  <si>
    <t>anunt in ziarul Cuget Liber in data de 27.09.2018</t>
  </si>
  <si>
    <t>Servicii de audit din partea The Nautical Institute pentru re-acreditarea centrului de DP</t>
  </si>
  <si>
    <t>90470000-2</t>
  </si>
  <si>
    <r>
      <t xml:space="preserve">Furnizare pachet materiale: tabla, teava, cornier, rola sarma -  pentru rampe praguri usi pavilion B SLM - </t>
    </r>
    <r>
      <rPr>
        <b/>
        <sz val="10"/>
        <rFont val="Times New Roman"/>
        <family val="1"/>
        <charset val="238"/>
      </rPr>
      <t>autorizare ISU</t>
    </r>
  </si>
  <si>
    <r>
      <t>Materiale confectionare rame metalice pavilione A si B-a</t>
    </r>
    <r>
      <rPr>
        <b/>
        <sz val="10"/>
        <rFont val="Times New Roman"/>
        <family val="1"/>
        <charset val="238"/>
      </rPr>
      <t xml:space="preserve">utorizare ISU </t>
    </r>
    <r>
      <rPr>
        <sz val="10"/>
        <rFont val="Times New Roman"/>
        <family val="1"/>
        <charset val="238"/>
      </rPr>
      <t>(cornier 120ml, profil T 30ml, perii rotative 3 buc, pensule 5 cm 4 buc, perie sarma 4 randuri 2 buc, vopsea alchidica 10 l, disc polizare metal 8 buc, dis debitare 10 buc, grund antirugina 10l, diluan compatibil vopsea 8;, cornier 25x25x2 mm 126ml, electrozi 2.5x350m supertit 4kg)</t>
    </r>
  </si>
  <si>
    <r>
      <t xml:space="preserve">Furnizare (lot 1) si montare (lot2) Sisteme antipanica si autoinchidere usi evacuare pavilion B (furnizare+montare) - (lot 1+ lot2) </t>
    </r>
    <r>
      <rPr>
        <b/>
        <sz val="10"/>
        <rFont val="Times New Roman"/>
        <family val="1"/>
      </rPr>
      <t>autorizare ISU</t>
    </r>
  </si>
  <si>
    <t>MASINI SI UTILAJE /aparate de uz casnic</t>
  </si>
  <si>
    <t>Rev.3</t>
  </si>
  <si>
    <t xml:space="preserve">Furnizare si montare rolete sala E 113 </t>
  </si>
  <si>
    <t>waste toner box konica minolta bizhub C224 e</t>
  </si>
  <si>
    <t>Baterie UPS</t>
  </si>
  <si>
    <t>piese de schimb pentru copiator Konica Minolta Bizhub 163</t>
  </si>
  <si>
    <t>fuser multifunctional OKI MC562W</t>
  </si>
  <si>
    <t>taxa participare conferinta 14-17 iunie 2018</t>
  </si>
  <si>
    <t xml:space="preserve">cazare 9% (28.02-01.03) </t>
  </si>
  <si>
    <t>Cartus canon CLI 550 /551</t>
  </si>
  <si>
    <t>Furnizare pachet  materiale pentru reconditionare mobilier (foaie burete 200x100x2cm, 4 buc;  placaj cedru (miez plop), 2440x1220x10mm, 2 buc)</t>
  </si>
  <si>
    <t>Piele imitatie pentru reparat scaune</t>
  </si>
  <si>
    <t>CONTRACT servicii telefonie mobila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</si>
</sst>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7" x14ac:knownFonts="1">
    <font>
      <sz val="10"/>
      <name val="Arial"/>
    </font>
    <font>
      <sz val="10"/>
      <name val="Arial"/>
      <family val="2"/>
    </font>
    <font>
      <sz val="10"/>
      <name val="Times New Roman"/>
      <family val="1"/>
    </font>
    <font>
      <b/>
      <sz val="10"/>
      <name val="Times New Roman"/>
      <family val="1"/>
    </font>
    <font>
      <sz val="10"/>
      <name val="Arial"/>
      <family val="2"/>
    </font>
    <font>
      <sz val="10"/>
      <name val="Times New Roman"/>
      <family val="1"/>
      <charset val="238"/>
    </font>
    <font>
      <b/>
      <sz val="10"/>
      <name val="Times New Roman"/>
      <family val="1"/>
      <charset val="238"/>
    </font>
    <font>
      <b/>
      <sz val="12"/>
      <name val="Times New Roman"/>
      <family val="1"/>
    </font>
    <font>
      <b/>
      <sz val="12"/>
      <name val="Times New Roman"/>
      <family val="1"/>
      <charset val="238"/>
    </font>
    <font>
      <sz val="6"/>
      <name val="Times New Roman"/>
      <family val="1"/>
    </font>
    <font>
      <sz val="11"/>
      <color rgb="FF9C0006"/>
      <name val="Calibri"/>
      <family val="2"/>
      <scheme val="minor"/>
    </font>
    <font>
      <b/>
      <sz val="10"/>
      <name val="Calibri"/>
      <family val="2"/>
      <scheme val="minor"/>
    </font>
    <font>
      <sz val="8"/>
      <name val="Times New Roman"/>
      <family val="1"/>
    </font>
    <font>
      <b/>
      <i/>
      <sz val="10"/>
      <name val="Times New Roman"/>
      <family val="1"/>
    </font>
    <font>
      <sz val="8"/>
      <name val="Times New Roman"/>
      <family val="1"/>
      <charset val="238"/>
    </font>
    <font>
      <sz val="10"/>
      <name val="Segoe UI"/>
      <family val="2"/>
      <charset val="238"/>
    </font>
    <font>
      <i/>
      <sz val="10"/>
      <name val="Times New Roman"/>
      <family val="1"/>
    </font>
  </fonts>
  <fills count="3">
    <fill>
      <patternFill patternType="none"/>
    </fill>
    <fill>
      <patternFill patternType="gray125"/>
    </fill>
    <fill>
      <patternFill patternType="solid">
        <fgColor rgb="FFFFC7CE"/>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8">
    <xf numFmtId="0" fontId="0" fillId="0" borderId="0"/>
    <xf numFmtId="0" fontId="10" fillId="2"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 fillId="0" borderId="0"/>
  </cellStyleXfs>
  <cellXfs count="143">
    <xf numFmtId="0" fontId="0" fillId="0" borderId="0" xfId="0"/>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43" fontId="2" fillId="0" borderId="3" xfId="2" applyNumberFormat="1" applyFont="1" applyFill="1" applyBorder="1" applyAlignment="1">
      <alignment horizontal="center" vertical="center" wrapText="1"/>
    </xf>
    <xf numFmtId="0" fontId="2" fillId="0" borderId="3" xfId="0" applyFont="1" applyFill="1" applyBorder="1" applyAlignment="1">
      <alignment horizontal="left" vertical="center" wrapText="1" shrinkToFit="1"/>
    </xf>
    <xf numFmtId="0" fontId="2" fillId="0" borderId="3" xfId="0" applyFont="1" applyFill="1" applyBorder="1" applyAlignment="1">
      <alignment horizontal="right" vertical="center" wrapText="1" shrinkToFit="1"/>
    </xf>
    <xf numFmtId="0" fontId="2" fillId="0" borderId="0" xfId="0" applyFont="1" applyFill="1" applyAlignment="1">
      <alignmen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43" fontId="2" fillId="0" borderId="0" xfId="0" applyNumberFormat="1" applyFont="1" applyFill="1" applyBorder="1" applyAlignment="1">
      <alignment vertical="center" wrapText="1"/>
    </xf>
    <xf numFmtId="43" fontId="5" fillId="0" borderId="3" xfId="2" applyNumberFormat="1" applyFont="1"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3" xfId="7" applyFont="1" applyFill="1" applyBorder="1" applyAlignment="1">
      <alignment horizontal="left" vertical="center" wrapText="1"/>
    </xf>
    <xf numFmtId="43" fontId="5" fillId="0" borderId="3" xfId="2" applyNumberFormat="1" applyFont="1" applyFill="1" applyBorder="1" applyAlignment="1">
      <alignment horizontal="right" vertical="center" wrapText="1"/>
    </xf>
    <xf numFmtId="0" fontId="5" fillId="0" borderId="3" xfId="7" applyFont="1" applyFill="1" applyBorder="1" applyAlignment="1">
      <alignment horizontal="left" vertical="center" wrapText="1" shrinkToFit="1"/>
    </xf>
    <xf numFmtId="0" fontId="5" fillId="0" borderId="0" xfId="7" applyFont="1" applyFill="1" applyBorder="1" applyAlignment="1">
      <alignment vertical="center" wrapText="1"/>
    </xf>
    <xf numFmtId="0" fontId="5" fillId="0" borderId="3" xfId="0" applyFont="1" applyFill="1" applyBorder="1" applyAlignment="1">
      <alignment horizontal="right" vertical="center" wrapText="1" shrinkToFit="1"/>
    </xf>
    <xf numFmtId="0" fontId="5" fillId="0" borderId="3" xfId="0" applyFont="1" applyFill="1" applyBorder="1" applyAlignment="1">
      <alignment vertical="center" wrapText="1"/>
    </xf>
    <xf numFmtId="2" fontId="2" fillId="0" borderId="3" xfId="0" applyNumberFormat="1" applyFont="1" applyFill="1" applyBorder="1" applyAlignment="1">
      <alignment horizontal="right" vertical="center" wrapText="1"/>
    </xf>
    <xf numFmtId="0" fontId="12" fillId="0" borderId="3" xfId="0" applyFont="1" applyFill="1" applyBorder="1" applyAlignment="1">
      <alignment vertical="center" wrapText="1"/>
    </xf>
    <xf numFmtId="0" fontId="5" fillId="0" borderId="3" xfId="7" applyFont="1" applyFill="1" applyBorder="1" applyAlignment="1">
      <alignment horizontal="right" vertical="center" wrapText="1"/>
    </xf>
    <xf numFmtId="0" fontId="2" fillId="0" borderId="3" xfId="0" applyFont="1" applyFill="1" applyBorder="1" applyAlignment="1">
      <alignment horizontal="right" vertical="center" wrapText="1"/>
    </xf>
    <xf numFmtId="43" fontId="2" fillId="0" borderId="3" xfId="0"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14" xfId="0" applyFont="1" applyFill="1" applyBorder="1" applyAlignment="1">
      <alignment horizontal="right" vertical="center" wrapText="1" shrinkToFit="1"/>
    </xf>
    <xf numFmtId="0" fontId="5" fillId="0" borderId="6" xfId="0" applyFont="1" applyFill="1" applyBorder="1" applyAlignment="1">
      <alignment horizontal="right" vertical="center" wrapText="1" shrinkToFit="1"/>
    </xf>
    <xf numFmtId="0" fontId="2" fillId="0" borderId="0" xfId="0" applyFont="1" applyFill="1" applyBorder="1" applyAlignment="1">
      <alignment horizontal="left" vertical="center" wrapText="1" shrinkToFit="1"/>
    </xf>
    <xf numFmtId="17" fontId="2" fillId="0" borderId="3" xfId="0" applyNumberFormat="1" applyFont="1" applyFill="1" applyBorder="1" applyAlignment="1">
      <alignment horizontal="right" vertical="center" wrapText="1" shrinkToFi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shrinkToFit="1"/>
    </xf>
    <xf numFmtId="17" fontId="2" fillId="0" borderId="3" xfId="0" applyNumberFormat="1" applyFont="1" applyFill="1" applyBorder="1" applyAlignment="1">
      <alignment horizontal="left" vertical="center" wrapText="1" shrinkToFit="1"/>
    </xf>
    <xf numFmtId="0" fontId="5" fillId="0" borderId="3" xfId="7" applyFont="1" applyFill="1" applyBorder="1" applyAlignment="1">
      <alignment horizontal="right" vertical="center" wrapText="1" shrinkToFit="1"/>
    </xf>
    <xf numFmtId="0" fontId="5" fillId="0" borderId="0" xfId="7" applyFont="1" applyFill="1" applyAlignment="1">
      <alignment vertical="center" wrapText="1"/>
    </xf>
    <xf numFmtId="17" fontId="2" fillId="0" borderId="0" xfId="0" applyNumberFormat="1"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2" fillId="0" borderId="3" xfId="0" applyFont="1" applyFill="1" applyBorder="1" applyAlignment="1">
      <alignment vertical="top" wrapText="1"/>
    </xf>
    <xf numFmtId="0" fontId="2" fillId="0" borderId="6" xfId="0" applyFont="1" applyFill="1" applyBorder="1" applyAlignment="1">
      <alignment horizontal="left" vertical="center" wrapText="1"/>
    </xf>
    <xf numFmtId="43" fontId="2" fillId="0" borderId="6" xfId="2" applyNumberFormat="1" applyFont="1" applyFill="1" applyBorder="1" applyAlignment="1">
      <alignment horizontal="center" vertical="center" wrapText="1"/>
    </xf>
    <xf numFmtId="0" fontId="2" fillId="0" borderId="6" xfId="0" applyFont="1" applyFill="1" applyBorder="1" applyAlignment="1">
      <alignment horizontal="left" vertical="center" wrapText="1" shrinkToFit="1"/>
    </xf>
    <xf numFmtId="0" fontId="2" fillId="0" borderId="3" xfId="7" applyFont="1" applyFill="1" applyBorder="1" applyAlignment="1">
      <alignment horizontal="left" vertical="center" wrapText="1" shrinkToFit="1"/>
    </xf>
    <xf numFmtId="0" fontId="2" fillId="0" borderId="3" xfId="0" applyFont="1" applyFill="1" applyBorder="1" applyAlignment="1">
      <alignment horizontal="left" vertical="top" wrapText="1"/>
    </xf>
    <xf numFmtId="0" fontId="2" fillId="0" borderId="0" xfId="0" applyFont="1" applyFill="1"/>
    <xf numFmtId="0" fontId="5" fillId="0" borderId="3" xfId="5" applyFont="1" applyFill="1" applyBorder="1" applyAlignment="1">
      <alignment horizontal="left" vertical="center" wrapText="1"/>
    </xf>
    <xf numFmtId="0" fontId="5" fillId="0" borderId="3" xfId="5" applyFont="1" applyFill="1" applyBorder="1" applyAlignment="1">
      <alignment horizontal="left" vertical="center" wrapText="1" shrinkToFit="1"/>
    </xf>
    <xf numFmtId="0" fontId="5" fillId="0" borderId="3" xfId="5" applyFont="1" applyFill="1" applyBorder="1" applyAlignment="1">
      <alignment horizontal="right" vertical="center" wrapText="1"/>
    </xf>
    <xf numFmtId="0" fontId="5" fillId="0" borderId="0" xfId="5" applyFont="1" applyFill="1" applyBorder="1" applyAlignment="1">
      <alignment vertical="center" wrapText="1"/>
    </xf>
    <xf numFmtId="43" fontId="2" fillId="0" borderId="3" xfId="0" applyNumberFormat="1" applyFont="1" applyFill="1" applyBorder="1" applyAlignment="1">
      <alignment horizontal="left" vertical="center" wrapText="1" shrinkToFit="1"/>
    </xf>
    <xf numFmtId="0" fontId="5" fillId="0" borderId="7" xfId="0" applyFont="1" applyFill="1" applyBorder="1" applyAlignment="1">
      <alignment horizontal="left" vertical="center" wrapText="1"/>
    </xf>
    <xf numFmtId="0" fontId="5" fillId="0" borderId="3" xfId="0" applyFont="1" applyFill="1" applyBorder="1" applyAlignment="1">
      <alignment horizontal="right" vertical="center" wrapText="1"/>
    </xf>
    <xf numFmtId="0" fontId="16" fillId="0" borderId="0" xfId="0" applyFont="1" applyFill="1" applyAlignment="1">
      <alignment vertical="center" wrapText="1"/>
    </xf>
    <xf numFmtId="0" fontId="16" fillId="0" borderId="0" xfId="0" applyFont="1" applyFill="1" applyBorder="1" applyAlignment="1">
      <alignment vertical="center" wrapText="1"/>
    </xf>
    <xf numFmtId="0" fontId="2" fillId="0" borderId="8" xfId="0" applyFont="1" applyFill="1" applyBorder="1" applyAlignment="1">
      <alignment horizontal="left" vertical="center" wrapText="1"/>
    </xf>
    <xf numFmtId="17" fontId="2" fillId="0" borderId="9" xfId="0" applyNumberFormat="1" applyFont="1" applyFill="1" applyBorder="1" applyAlignment="1">
      <alignment horizontal="right" vertical="center" wrapText="1" shrinkToFit="1"/>
    </xf>
    <xf numFmtId="0" fontId="2" fillId="0" borderId="9" xfId="0" applyFont="1" applyFill="1" applyBorder="1" applyAlignment="1">
      <alignment horizontal="right" vertical="center" wrapText="1" shrinkToFit="1"/>
    </xf>
    <xf numFmtId="17" fontId="2" fillId="0" borderId="0" xfId="0" applyNumberFormat="1" applyFont="1" applyFill="1" applyBorder="1" applyAlignment="1">
      <alignment horizontal="right" vertical="center" wrapText="1" shrinkToFit="1"/>
    </xf>
    <xf numFmtId="0" fontId="2" fillId="0" borderId="0" xfId="0" applyFont="1" applyFill="1" applyBorder="1" applyAlignment="1">
      <alignment horizontal="right" vertical="center" wrapText="1" shrinkToFit="1"/>
    </xf>
    <xf numFmtId="0" fontId="5" fillId="0" borderId="0" xfId="0" applyFont="1" applyFill="1" applyBorder="1" applyAlignment="1">
      <alignment horizontal="left" vertical="center" wrapText="1"/>
    </xf>
    <xf numFmtId="43" fontId="5" fillId="0" borderId="0" xfId="2" applyNumberFormat="1" applyFont="1" applyFill="1" applyBorder="1" applyAlignment="1">
      <alignment horizontal="center" vertical="center" wrapText="1"/>
    </xf>
    <xf numFmtId="0" fontId="5" fillId="0" borderId="0" xfId="0" applyFont="1" applyFill="1" applyBorder="1" applyAlignment="1">
      <alignment horizontal="right" vertical="center" wrapText="1" shrinkToFit="1"/>
    </xf>
    <xf numFmtId="0" fontId="2" fillId="0" borderId="8" xfId="0" applyFont="1" applyFill="1" applyBorder="1" applyAlignment="1">
      <alignment horizontal="left" vertical="center" wrapText="1" shrinkToFit="1"/>
    </xf>
    <xf numFmtId="17" fontId="2" fillId="0" borderId="8" xfId="0" applyNumberFormat="1" applyFont="1" applyFill="1" applyBorder="1" applyAlignment="1">
      <alignment horizontal="right" vertical="center" wrapText="1" shrinkToFit="1"/>
    </xf>
    <xf numFmtId="0" fontId="2" fillId="0" borderId="8" xfId="0" applyFont="1" applyFill="1" applyBorder="1" applyAlignment="1">
      <alignment horizontal="right" vertical="center" wrapText="1" shrinkToFit="1"/>
    </xf>
    <xf numFmtId="0" fontId="2" fillId="0" borderId="16" xfId="0" applyFont="1" applyFill="1" applyBorder="1" applyAlignment="1">
      <alignment horizontal="left" vertical="center" wrapText="1" shrinkToFi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3" fontId="2" fillId="0" borderId="0" xfId="0" applyNumberFormat="1" applyFont="1" applyFill="1" applyAlignment="1">
      <alignment horizontal="center" vertical="center" wrapText="1"/>
    </xf>
    <xf numFmtId="0" fontId="2" fillId="0" borderId="0" xfId="0" applyFont="1" applyFill="1" applyAlignment="1">
      <alignment horizontal="left" vertical="center" wrapText="1" shrinkToFit="1"/>
    </xf>
    <xf numFmtId="43" fontId="2" fillId="0" borderId="0"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43" fontId="11" fillId="0" borderId="1"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43" fontId="1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shrinkToFi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43" fontId="6" fillId="0" borderId="3" xfId="2" applyNumberFormat="1" applyFont="1" applyFill="1" applyBorder="1" applyAlignment="1">
      <alignment horizontal="center" vertical="center" wrapText="1"/>
    </xf>
    <xf numFmtId="0" fontId="15" fillId="0" borderId="0" xfId="0" applyFont="1" applyFill="1"/>
    <xf numFmtId="0" fontId="5" fillId="0" borderId="3" xfId="0" applyFont="1" applyFill="1" applyBorder="1" applyAlignment="1">
      <alignment horizontal="left" vertical="top" wrapText="1"/>
    </xf>
    <xf numFmtId="43" fontId="3"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shrinkToFit="1"/>
    </xf>
    <xf numFmtId="0" fontId="7" fillId="0" borderId="3" xfId="0" applyFont="1" applyFill="1" applyBorder="1" applyAlignment="1">
      <alignment horizontal="right" vertical="center" wrapText="1"/>
    </xf>
    <xf numFmtId="0" fontId="7"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3" xfId="7" applyFont="1" applyFill="1" applyBorder="1" applyAlignment="1">
      <alignment horizontal="center" vertical="center" wrapText="1" shrinkToFit="1"/>
    </xf>
    <xf numFmtId="0" fontId="2" fillId="0" borderId="3" xfId="7" applyFont="1" applyFill="1" applyBorder="1" applyAlignment="1">
      <alignment horizontal="right" vertical="center" wrapText="1" shrinkToFit="1"/>
    </xf>
    <xf numFmtId="0" fontId="2" fillId="0" borderId="0" xfId="7" applyFont="1" applyFill="1" applyBorder="1" applyAlignment="1">
      <alignment horizontal="left" vertical="center" wrapText="1" shrinkToFit="1"/>
    </xf>
    <xf numFmtId="0" fontId="12" fillId="0"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7" fillId="0" borderId="6" xfId="0" applyFont="1" applyFill="1" applyBorder="1" applyAlignment="1">
      <alignment horizontal="left" vertical="center" wrapText="1"/>
    </xf>
    <xf numFmtId="0" fontId="5" fillId="0" borderId="6" xfId="0" applyFont="1" applyFill="1" applyBorder="1" applyAlignment="1">
      <alignment horizontal="left" vertical="center" wrapText="1"/>
    </xf>
    <xf numFmtId="43" fontId="5" fillId="0" borderId="6" xfId="2" applyNumberFormat="1" applyFont="1" applyFill="1" applyBorder="1" applyAlignment="1">
      <alignment horizontal="center" vertical="center" wrapText="1"/>
    </xf>
    <xf numFmtId="0" fontId="5" fillId="0" borderId="6" xfId="0" applyFont="1" applyFill="1" applyBorder="1" applyAlignment="1">
      <alignment horizontal="left" vertical="center" wrapText="1" shrinkToFit="1"/>
    </xf>
    <xf numFmtId="0" fontId="8" fillId="0" borderId="3" xfId="0" applyFont="1" applyFill="1" applyBorder="1" applyAlignment="1">
      <alignment horizontal="left" vertical="center" wrapText="1"/>
    </xf>
    <xf numFmtId="43" fontId="5" fillId="0"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4" fontId="2" fillId="0" borderId="3" xfId="2" applyNumberFormat="1" applyFont="1" applyFill="1" applyBorder="1" applyAlignment="1">
      <alignment horizontal="right" vertical="center" wrapText="1"/>
    </xf>
    <xf numFmtId="0" fontId="7" fillId="0" borderId="8" xfId="0" applyFont="1" applyFill="1" applyBorder="1" applyAlignment="1">
      <alignment horizontal="left" vertical="center" wrapText="1"/>
    </xf>
    <xf numFmtId="0" fontId="3" fillId="0" borderId="3" xfId="0" applyFont="1" applyFill="1" applyBorder="1" applyAlignment="1">
      <alignment horizontal="left" vertical="center" wrapText="1" shrinkToFit="1"/>
    </xf>
    <xf numFmtId="0" fontId="3" fillId="0" borderId="3"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3" xfId="0" applyFont="1" applyFill="1" applyBorder="1" applyAlignment="1">
      <alignment horizontal="left" vertical="center" wrapText="1"/>
    </xf>
    <xf numFmtId="0" fontId="2" fillId="0" borderId="7" xfId="0" applyFont="1" applyFill="1" applyBorder="1" applyAlignment="1">
      <alignment horizontal="right" vertical="center" wrapText="1" shrinkToFit="1"/>
    </xf>
    <xf numFmtId="17" fontId="2" fillId="0" borderId="3" xfId="0" applyNumberFormat="1" applyFont="1" applyFill="1" applyBorder="1" applyAlignment="1">
      <alignment horizontal="right" vertical="center" wrapText="1"/>
    </xf>
    <xf numFmtId="17" fontId="2" fillId="0" borderId="7" xfId="0" applyNumberFormat="1" applyFont="1" applyFill="1" applyBorder="1" applyAlignment="1">
      <alignment horizontal="right" vertical="center" wrapText="1"/>
    </xf>
    <xf numFmtId="0" fontId="2" fillId="0" borderId="7" xfId="0" applyFont="1" applyFill="1" applyBorder="1" applyAlignment="1">
      <alignment horizontal="right" vertical="center" wrapText="1"/>
    </xf>
    <xf numFmtId="0" fontId="2" fillId="0" borderId="9" xfId="0" applyFont="1" applyFill="1" applyBorder="1" applyAlignment="1">
      <alignment horizontal="left" vertical="center" wrapText="1"/>
    </xf>
    <xf numFmtId="43" fontId="5" fillId="0" borderId="9" xfId="2" applyNumberFormat="1" applyFont="1" applyFill="1" applyBorder="1" applyAlignment="1">
      <alignment horizontal="center" vertical="center" wrapText="1"/>
    </xf>
    <xf numFmtId="0" fontId="7" fillId="0" borderId="3" xfId="0" applyFont="1" applyFill="1" applyBorder="1" applyAlignment="1">
      <alignment vertical="center" wrapText="1"/>
    </xf>
    <xf numFmtId="43" fontId="7" fillId="0" borderId="3" xfId="0" applyNumberFormat="1" applyFont="1" applyFill="1" applyBorder="1" applyAlignment="1">
      <alignment horizontal="center" vertical="center" wrapText="1"/>
    </xf>
    <xf numFmtId="43" fontId="7" fillId="0" borderId="3" xfId="2" applyNumberFormat="1" applyFont="1" applyFill="1" applyBorder="1" applyAlignment="1">
      <alignment horizontal="center" vertical="center" wrapText="1"/>
    </xf>
    <xf numFmtId="43" fontId="5" fillId="0" borderId="3" xfId="6" applyNumberFormat="1" applyFont="1" applyFill="1" applyBorder="1" applyAlignment="1">
      <alignment horizontal="center" vertical="center" wrapText="1"/>
    </xf>
    <xf numFmtId="0" fontId="2" fillId="0" borderId="6"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6" fillId="0" borderId="0" xfId="0" applyFont="1" applyFill="1" applyBorder="1" applyAlignment="1">
      <alignment vertical="center" wrapText="1"/>
    </xf>
    <xf numFmtId="0" fontId="3"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5" fillId="0" borderId="7" xfId="0" applyFont="1" applyFill="1" applyBorder="1" applyAlignment="1">
      <alignment horizontal="right" vertical="center" wrapText="1" shrinkToFit="1"/>
    </xf>
    <xf numFmtId="0" fontId="6" fillId="0" borderId="0" xfId="0" applyFont="1" applyFill="1" applyBorder="1" applyAlignment="1">
      <alignment horizontal="left" vertical="center" wrapText="1"/>
    </xf>
    <xf numFmtId="43" fontId="2" fillId="0" borderId="0" xfId="2" applyNumberFormat="1" applyFont="1" applyFill="1" applyAlignment="1">
      <alignment horizontal="center" vertical="center" wrapText="1"/>
    </xf>
    <xf numFmtId="0" fontId="13" fillId="0" borderId="3" xfId="0" applyFont="1" applyFill="1" applyBorder="1" applyAlignment="1">
      <alignment vertical="center" wrapText="1"/>
    </xf>
    <xf numFmtId="0" fontId="13" fillId="0" borderId="0" xfId="0" applyFont="1" applyFill="1" applyBorder="1" applyAlignment="1">
      <alignment vertical="center" wrapText="1"/>
    </xf>
    <xf numFmtId="43" fontId="2" fillId="0" borderId="0" xfId="2"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9" xfId="0" applyFont="1" applyFill="1" applyBorder="1" applyAlignment="1">
      <alignment vertical="center" wrapText="1"/>
    </xf>
    <xf numFmtId="43" fontId="2" fillId="0" borderId="9" xfId="2"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 fillId="0" borderId="7" xfId="0" applyFont="1" applyFill="1" applyBorder="1" applyAlignment="1">
      <alignment vertical="center" wrapText="1"/>
    </xf>
    <xf numFmtId="43" fontId="2" fillId="0" borderId="9" xfId="2" applyNumberFormat="1" applyFont="1" applyFill="1" applyBorder="1" applyAlignment="1">
      <alignment horizontal="center" vertical="center" wrapText="1"/>
    </xf>
    <xf numFmtId="0" fontId="2" fillId="0" borderId="10" xfId="0" applyFont="1" applyFill="1" applyBorder="1" applyAlignment="1">
      <alignment vertical="center" wrapText="1"/>
    </xf>
    <xf numFmtId="43" fontId="2" fillId="0" borderId="15" xfId="2" applyNumberFormat="1" applyFont="1" applyFill="1" applyBorder="1" applyAlignment="1">
      <alignment horizontal="center" vertical="center" wrapText="1"/>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5" fillId="0" borderId="3" xfId="0" applyFont="1" applyFill="1" applyBorder="1"/>
    <xf numFmtId="0" fontId="2" fillId="0" borderId="8" xfId="7" applyFont="1" applyFill="1" applyBorder="1" applyAlignment="1">
      <alignment horizontal="left" vertical="center" wrapText="1" shrinkToFit="1"/>
    </xf>
  </cellXfs>
  <cellStyles count="8">
    <cellStyle name="Bad" xfId="1" builtinId="27"/>
    <cellStyle name="Comma" xfId="2" builtinId="3"/>
    <cellStyle name="Comma 2" xfId="3"/>
    <cellStyle name="Comma 2 2" xfId="6"/>
    <cellStyle name="Normal" xfId="0" builtinId="0"/>
    <cellStyle name="Normal 2" xfId="4"/>
    <cellStyle name="Normal 2 2" xfId="7"/>
    <cellStyle name="Normal 3" xfId="5"/>
  </cellStyles>
  <dxfs count="0"/>
  <tableStyles count="0" defaultTableStyle="TableStyleMedium2" defaultPivotStyle="PivotStyleLight16"/>
  <colors>
    <mruColors>
      <color rgb="FFFB5BD9"/>
      <color rgb="FF0000FF"/>
      <color rgb="FFFF00FF"/>
      <color rgb="FFCC66FF"/>
      <color rgb="FF0078D2"/>
      <color rgb="FFBC0495"/>
      <color rgb="FF3C1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P1412"/>
  <sheetViews>
    <sheetView tabSelected="1" topLeftCell="A574" workbookViewId="0">
      <selection activeCell="A575" sqref="A575"/>
    </sheetView>
  </sheetViews>
  <sheetFormatPr defaultColWidth="9.140625" defaultRowHeight="12.75" x14ac:dyDescent="0.2"/>
  <cols>
    <col min="1" max="1" width="53.5703125" style="66" customWidth="1"/>
    <col min="2" max="2" width="12.85546875" style="7" customWidth="1"/>
    <col min="3" max="3" width="13.85546875" style="67" customWidth="1"/>
    <col min="4" max="4" width="13" style="68" customWidth="1"/>
    <col min="5" max="5" width="16.85546875" style="139" customWidth="1"/>
    <col min="6" max="6" width="16.42578125" style="140" customWidth="1"/>
    <col min="7" max="16384" width="9.140625" style="7"/>
  </cols>
  <sheetData>
    <row r="1" spans="1:94" ht="25.5" customHeight="1" x14ac:dyDescent="0.2">
      <c r="A1" s="65" t="s">
        <v>146</v>
      </c>
      <c r="B1" s="65"/>
      <c r="C1" s="65"/>
      <c r="D1" s="65"/>
      <c r="E1" s="65"/>
      <c r="F1" s="65"/>
    </row>
    <row r="2" spans="1:94" ht="13.5" customHeight="1" x14ac:dyDescent="0.2">
      <c r="E2" s="28"/>
      <c r="F2" s="28"/>
    </row>
    <row r="3" spans="1:94" ht="13.5" thickBot="1" x14ac:dyDescent="0.25">
      <c r="B3" s="1"/>
      <c r="C3" s="69"/>
      <c r="E3" s="28"/>
      <c r="F3" s="57" t="s">
        <v>832</v>
      </c>
    </row>
    <row r="4" spans="1:94" ht="26.25" thickBot="1" x14ac:dyDescent="0.25">
      <c r="A4" s="70" t="s">
        <v>12</v>
      </c>
      <c r="B4" s="71" t="s">
        <v>11</v>
      </c>
      <c r="C4" s="72" t="s">
        <v>13</v>
      </c>
      <c r="D4" s="73" t="s">
        <v>15</v>
      </c>
      <c r="E4" s="74" t="s">
        <v>16</v>
      </c>
      <c r="F4" s="75" t="s">
        <v>17</v>
      </c>
    </row>
    <row r="5" spans="1:94" ht="45" customHeight="1" x14ac:dyDescent="0.2">
      <c r="A5" s="76"/>
      <c r="B5" s="77"/>
      <c r="C5" s="78" t="s">
        <v>14</v>
      </c>
      <c r="D5" s="79"/>
      <c r="E5" s="80"/>
      <c r="F5" s="81"/>
    </row>
    <row r="6" spans="1:94" ht="36" customHeight="1" x14ac:dyDescent="0.2">
      <c r="A6" s="82" t="s">
        <v>342</v>
      </c>
      <c r="B6" s="3" t="s">
        <v>69</v>
      </c>
      <c r="C6" s="12"/>
      <c r="D6" s="5"/>
      <c r="E6" s="23"/>
      <c r="F6" s="23"/>
    </row>
    <row r="7" spans="1:94" ht="25.5" x14ac:dyDescent="0.2">
      <c r="A7" s="3" t="s">
        <v>27</v>
      </c>
      <c r="B7" s="3" t="s">
        <v>28</v>
      </c>
      <c r="C7" s="24">
        <v>35000</v>
      </c>
      <c r="D7" s="5" t="s">
        <v>24</v>
      </c>
      <c r="E7" s="23" t="s">
        <v>160</v>
      </c>
      <c r="F7" s="23" t="s">
        <v>18</v>
      </c>
    </row>
    <row r="8" spans="1:94" ht="27.75" customHeight="1" x14ac:dyDescent="0.2">
      <c r="A8" s="3" t="s">
        <v>344</v>
      </c>
      <c r="B8" s="42" t="s">
        <v>343</v>
      </c>
      <c r="C8" s="24">
        <v>70.59</v>
      </c>
      <c r="D8" s="5" t="s">
        <v>24</v>
      </c>
      <c r="E8" s="23" t="s">
        <v>35</v>
      </c>
      <c r="F8" s="23" t="s">
        <v>35</v>
      </c>
    </row>
    <row r="9" spans="1:94" ht="27.75" customHeight="1" x14ac:dyDescent="0.2">
      <c r="A9" s="3" t="s">
        <v>506</v>
      </c>
      <c r="B9" s="42" t="s">
        <v>507</v>
      </c>
      <c r="C9" s="24">
        <v>700</v>
      </c>
      <c r="D9" s="5" t="s">
        <v>24</v>
      </c>
      <c r="E9" s="23" t="s">
        <v>36</v>
      </c>
      <c r="F9" s="23" t="s">
        <v>92</v>
      </c>
    </row>
    <row r="10" spans="1:94" ht="27.75" customHeight="1" x14ac:dyDescent="0.2">
      <c r="A10" s="3" t="s">
        <v>722</v>
      </c>
      <c r="B10" s="42" t="s">
        <v>723</v>
      </c>
      <c r="C10" s="24">
        <v>225</v>
      </c>
      <c r="D10" s="5" t="s">
        <v>24</v>
      </c>
      <c r="E10" s="23" t="s">
        <v>106</v>
      </c>
      <c r="F10" s="23" t="s">
        <v>106</v>
      </c>
    </row>
    <row r="11" spans="1:94" ht="36.75" customHeight="1" x14ac:dyDescent="0.2">
      <c r="A11" s="82" t="s">
        <v>74</v>
      </c>
      <c r="B11" s="3" t="s">
        <v>38</v>
      </c>
      <c r="C11" s="83"/>
      <c r="D11" s="48"/>
      <c r="E11" s="23"/>
      <c r="F11" s="23"/>
    </row>
    <row r="12" spans="1:94" ht="27" customHeight="1" x14ac:dyDescent="0.2">
      <c r="A12" s="3" t="s">
        <v>477</v>
      </c>
      <c r="B12" s="3"/>
      <c r="C12" s="4">
        <v>37.39</v>
      </c>
      <c r="D12" s="48" t="s">
        <v>24</v>
      </c>
      <c r="E12" s="23" t="s">
        <v>37</v>
      </c>
      <c r="F12" s="23" t="s">
        <v>37</v>
      </c>
    </row>
    <row r="13" spans="1:94" x14ac:dyDescent="0.2">
      <c r="A13" s="3" t="s">
        <v>798</v>
      </c>
      <c r="B13" s="3" t="s">
        <v>419</v>
      </c>
      <c r="C13" s="4">
        <v>3400</v>
      </c>
      <c r="D13" s="48" t="s">
        <v>24</v>
      </c>
      <c r="E13" s="23" t="s">
        <v>35</v>
      </c>
      <c r="F13" s="23" t="s">
        <v>35</v>
      </c>
    </row>
    <row r="14" spans="1:94" ht="15.75" customHeight="1" x14ac:dyDescent="0.2">
      <c r="A14" s="3" t="s">
        <v>501</v>
      </c>
      <c r="B14" s="3" t="s">
        <v>560</v>
      </c>
      <c r="C14" s="4">
        <v>55</v>
      </c>
      <c r="D14" s="48" t="s">
        <v>24</v>
      </c>
      <c r="E14" s="23" t="s">
        <v>92</v>
      </c>
      <c r="F14" s="23" t="s">
        <v>92</v>
      </c>
    </row>
    <row r="15" spans="1:94" ht="17.25" customHeight="1" x14ac:dyDescent="0.2">
      <c r="A15" s="3" t="s">
        <v>532</v>
      </c>
      <c r="B15" s="3" t="s">
        <v>485</v>
      </c>
      <c r="C15" s="4">
        <v>3100</v>
      </c>
      <c r="D15" s="48" t="s">
        <v>24</v>
      </c>
      <c r="E15" s="23" t="s">
        <v>92</v>
      </c>
      <c r="F15" s="23" t="s">
        <v>97</v>
      </c>
    </row>
    <row r="16" spans="1:94" s="10" customFormat="1" ht="62.25" customHeight="1" x14ac:dyDescent="0.2">
      <c r="A16" s="14" t="s">
        <v>601</v>
      </c>
      <c r="B16" s="14" t="s">
        <v>569</v>
      </c>
      <c r="C16" s="12">
        <v>450</v>
      </c>
      <c r="D16" s="16" t="s">
        <v>24</v>
      </c>
      <c r="E16" s="22" t="s">
        <v>97</v>
      </c>
      <c r="F16" s="22" t="s">
        <v>97</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row>
    <row r="17" spans="1:94" s="10" customFormat="1" ht="57" customHeight="1" x14ac:dyDescent="0.2">
      <c r="A17" s="14" t="s">
        <v>580</v>
      </c>
      <c r="B17" s="14" t="s">
        <v>581</v>
      </c>
      <c r="C17" s="12">
        <v>218.7</v>
      </c>
      <c r="D17" s="16" t="s">
        <v>575</v>
      </c>
      <c r="E17" s="22" t="s">
        <v>97</v>
      </c>
      <c r="F17" s="22" t="s">
        <v>97</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row>
    <row r="18" spans="1:94" s="10" customFormat="1" ht="57" customHeight="1" x14ac:dyDescent="0.2">
      <c r="A18" s="14" t="s">
        <v>732</v>
      </c>
      <c r="B18" s="14" t="str">
        <f>$B$11</f>
        <v>44100000-1  - Materiale de constructii si articole conexe (Rev.2)</v>
      </c>
      <c r="C18" s="12">
        <v>1000</v>
      </c>
      <c r="D18" s="16" t="s">
        <v>24</v>
      </c>
      <c r="E18" s="22" t="s">
        <v>97</v>
      </c>
      <c r="F18" s="22" t="s">
        <v>97</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row>
    <row r="19" spans="1:94" s="10" customFormat="1" ht="39" customHeight="1" x14ac:dyDescent="0.2">
      <c r="A19" s="14" t="s">
        <v>599</v>
      </c>
      <c r="B19" s="14" t="s">
        <v>399</v>
      </c>
      <c r="C19" s="12">
        <v>900</v>
      </c>
      <c r="D19" s="16" t="s">
        <v>24</v>
      </c>
      <c r="E19" s="22" t="s">
        <v>104</v>
      </c>
      <c r="F19" s="22" t="s">
        <v>104</v>
      </c>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row>
    <row r="20" spans="1:94" s="10" customFormat="1" ht="21.75" customHeight="1" x14ac:dyDescent="0.2">
      <c r="A20" s="14" t="s">
        <v>606</v>
      </c>
      <c r="B20" s="14" t="s">
        <v>607</v>
      </c>
      <c r="C20" s="12">
        <v>1300</v>
      </c>
      <c r="D20" s="16" t="s">
        <v>24</v>
      </c>
      <c r="E20" s="22" t="s">
        <v>97</v>
      </c>
      <c r="F20" s="22" t="s">
        <v>97</v>
      </c>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row>
    <row r="21" spans="1:94" s="10" customFormat="1" ht="32.25" customHeight="1" x14ac:dyDescent="0.2">
      <c r="A21" s="14" t="s">
        <v>631</v>
      </c>
      <c r="B21" s="14"/>
      <c r="C21" s="12">
        <v>253</v>
      </c>
      <c r="D21" s="16" t="s">
        <v>24</v>
      </c>
      <c r="E21" s="22" t="s">
        <v>104</v>
      </c>
      <c r="F21" s="22" t="s">
        <v>104</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row>
    <row r="22" spans="1:94" s="10" customFormat="1" ht="42" customHeight="1" x14ac:dyDescent="0.2">
      <c r="A22" s="14" t="s">
        <v>685</v>
      </c>
      <c r="B22" s="14"/>
      <c r="C22" s="12">
        <v>355.98</v>
      </c>
      <c r="D22" s="16" t="s">
        <v>24</v>
      </c>
      <c r="E22" s="22" t="s">
        <v>104</v>
      </c>
      <c r="F22" s="22" t="s">
        <v>104</v>
      </c>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row>
    <row r="23" spans="1:94" s="10" customFormat="1" ht="78" customHeight="1" x14ac:dyDescent="0.2">
      <c r="A23" s="14" t="s">
        <v>735</v>
      </c>
      <c r="B23" s="14"/>
      <c r="C23" s="12">
        <v>6430</v>
      </c>
      <c r="D23" s="16" t="s">
        <v>24</v>
      </c>
      <c r="E23" s="22" t="s">
        <v>104</v>
      </c>
      <c r="F23" s="22" t="s">
        <v>104</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row>
    <row r="24" spans="1:94" s="10" customFormat="1" ht="32.25" customHeight="1" x14ac:dyDescent="0.2">
      <c r="A24" s="14" t="s">
        <v>731</v>
      </c>
      <c r="B24" s="14"/>
      <c r="C24" s="12">
        <v>38</v>
      </c>
      <c r="D24" s="16" t="s">
        <v>24</v>
      </c>
      <c r="E24" s="22" t="s">
        <v>104</v>
      </c>
      <c r="F24" s="22" t="s">
        <v>106</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row>
    <row r="25" spans="1:94" s="10" customFormat="1" ht="102.75" customHeight="1" x14ac:dyDescent="0.2">
      <c r="A25" s="14" t="s">
        <v>730</v>
      </c>
      <c r="B25" s="14"/>
      <c r="C25" s="12">
        <v>836.24</v>
      </c>
      <c r="D25" s="16" t="s">
        <v>24</v>
      </c>
      <c r="E25" s="22" t="s">
        <v>104</v>
      </c>
      <c r="F25" s="22" t="s">
        <v>104</v>
      </c>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row>
    <row r="26" spans="1:94" s="10" customFormat="1" ht="51" x14ac:dyDescent="0.2">
      <c r="A26" s="14" t="s">
        <v>686</v>
      </c>
      <c r="B26" s="14"/>
      <c r="C26" s="12">
        <v>2680</v>
      </c>
      <c r="D26" s="16" t="s">
        <v>24</v>
      </c>
      <c r="E26" s="22" t="s">
        <v>104</v>
      </c>
      <c r="F26" s="22" t="s">
        <v>104</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row>
    <row r="27" spans="1:94" s="10" customFormat="1" ht="58.5" customHeight="1" x14ac:dyDescent="0.2">
      <c r="A27" s="14" t="s">
        <v>734</v>
      </c>
      <c r="B27" s="14"/>
      <c r="C27" s="12">
        <v>265</v>
      </c>
      <c r="D27" s="16" t="s">
        <v>24</v>
      </c>
      <c r="E27" s="22" t="s">
        <v>104</v>
      </c>
      <c r="F27" s="22" t="s">
        <v>104</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row>
    <row r="28" spans="1:94" s="10" customFormat="1" ht="21.75" customHeight="1" x14ac:dyDescent="0.2">
      <c r="A28" s="14" t="s">
        <v>733</v>
      </c>
      <c r="B28" s="14"/>
      <c r="C28" s="12">
        <v>88.24</v>
      </c>
      <c r="D28" s="16" t="s">
        <v>24</v>
      </c>
      <c r="E28" s="22" t="s">
        <v>104</v>
      </c>
      <c r="F28" s="22" t="s">
        <v>106</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row>
    <row r="29" spans="1:94" s="10" customFormat="1" x14ac:dyDescent="0.2">
      <c r="A29" s="44" t="s">
        <v>192</v>
      </c>
      <c r="B29" s="44" t="s">
        <v>191</v>
      </c>
      <c r="C29" s="12">
        <v>6278</v>
      </c>
      <c r="D29" s="45" t="s">
        <v>24</v>
      </c>
      <c r="E29" s="46" t="s">
        <v>97</v>
      </c>
      <c r="F29" s="46" t="s">
        <v>104</v>
      </c>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row>
    <row r="30" spans="1:94" s="10" customFormat="1" ht="20.25" customHeight="1" x14ac:dyDescent="0.2">
      <c r="A30" s="44" t="s">
        <v>803</v>
      </c>
      <c r="B30" s="44"/>
      <c r="C30" s="12">
        <v>64</v>
      </c>
      <c r="D30" s="45" t="s">
        <v>24</v>
      </c>
      <c r="E30" s="46" t="s">
        <v>107</v>
      </c>
      <c r="F30" s="46" t="s">
        <v>107</v>
      </c>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row>
    <row r="31" spans="1:94" s="10" customFormat="1" ht="20.25" customHeight="1" x14ac:dyDescent="0.2">
      <c r="A31" s="44" t="s">
        <v>809</v>
      </c>
      <c r="B31" s="44"/>
      <c r="C31" s="12">
        <v>390</v>
      </c>
      <c r="D31" s="45" t="s">
        <v>24</v>
      </c>
      <c r="E31" s="46" t="s">
        <v>107</v>
      </c>
      <c r="F31" s="46" t="s">
        <v>108</v>
      </c>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row>
    <row r="32" spans="1:94" s="10" customFormat="1" ht="20.25" customHeight="1" x14ac:dyDescent="0.2">
      <c r="A32" s="44" t="s">
        <v>810</v>
      </c>
      <c r="B32" s="44"/>
      <c r="C32" s="12">
        <v>880</v>
      </c>
      <c r="D32" s="45" t="s">
        <v>24</v>
      </c>
      <c r="E32" s="46" t="s">
        <v>107</v>
      </c>
      <c r="F32" s="46" t="s">
        <v>108</v>
      </c>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row>
    <row r="33" spans="1:94" s="10" customFormat="1" ht="45" customHeight="1" x14ac:dyDescent="0.2">
      <c r="A33" s="44" t="s">
        <v>811</v>
      </c>
      <c r="B33" s="44"/>
      <c r="C33" s="12">
        <v>1500</v>
      </c>
      <c r="D33" s="45" t="s">
        <v>24</v>
      </c>
      <c r="E33" s="46" t="s">
        <v>107</v>
      </c>
      <c r="F33" s="46" t="s">
        <v>108</v>
      </c>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row>
    <row r="34" spans="1:94" s="10" customFormat="1" ht="51" customHeight="1" x14ac:dyDescent="0.2">
      <c r="A34" s="82" t="s">
        <v>442</v>
      </c>
      <c r="B34" s="8" t="s">
        <v>40</v>
      </c>
      <c r="C34" s="83"/>
      <c r="D34" s="5"/>
      <c r="E34" s="23"/>
      <c r="F34" s="23"/>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row>
    <row r="35" spans="1:94" ht="28.5" customHeight="1" x14ac:dyDescent="0.2">
      <c r="A35" s="3" t="s">
        <v>393</v>
      </c>
      <c r="B35" s="3" t="s">
        <v>174</v>
      </c>
      <c r="C35" s="4">
        <v>3000</v>
      </c>
      <c r="D35" s="5" t="s">
        <v>24</v>
      </c>
      <c r="E35" s="23" t="s">
        <v>37</v>
      </c>
      <c r="F35" s="23" t="s">
        <v>73</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row>
    <row r="36" spans="1:94" s="10" customFormat="1" ht="20.25" customHeight="1" x14ac:dyDescent="0.2">
      <c r="A36" s="14" t="s">
        <v>273</v>
      </c>
      <c r="B36" s="14" t="s">
        <v>281</v>
      </c>
      <c r="C36" s="15" t="s">
        <v>274</v>
      </c>
      <c r="D36" s="16" t="s">
        <v>24</v>
      </c>
      <c r="E36" s="22" t="s">
        <v>37</v>
      </c>
      <c r="F36" s="22" t="s">
        <v>37</v>
      </c>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row>
    <row r="37" spans="1:94" s="10" customFormat="1" ht="20.25" customHeight="1" x14ac:dyDescent="0.2">
      <c r="A37" s="14" t="s">
        <v>275</v>
      </c>
      <c r="B37" s="14" t="s">
        <v>281</v>
      </c>
      <c r="C37" s="15">
        <v>113.45</v>
      </c>
      <c r="D37" s="16" t="s">
        <v>24</v>
      </c>
      <c r="E37" s="22" t="s">
        <v>37</v>
      </c>
      <c r="F37" s="22" t="s">
        <v>37</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row>
    <row r="38" spans="1:94" s="10" customFormat="1" ht="20.25" customHeight="1" x14ac:dyDescent="0.2">
      <c r="A38" s="14" t="s">
        <v>276</v>
      </c>
      <c r="B38" s="14" t="s">
        <v>281</v>
      </c>
      <c r="C38" s="15">
        <v>504.2</v>
      </c>
      <c r="D38" s="16" t="s">
        <v>24</v>
      </c>
      <c r="E38" s="22" t="s">
        <v>37</v>
      </c>
      <c r="F38" s="22" t="s">
        <v>37</v>
      </c>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row>
    <row r="39" spans="1:94" s="10" customFormat="1" ht="20.25" customHeight="1" x14ac:dyDescent="0.2">
      <c r="A39" s="14" t="s">
        <v>277</v>
      </c>
      <c r="B39" s="14" t="s">
        <v>281</v>
      </c>
      <c r="C39" s="15">
        <v>20.170000000000002</v>
      </c>
      <c r="D39" s="16" t="s">
        <v>24</v>
      </c>
      <c r="E39" s="22" t="s">
        <v>37</v>
      </c>
      <c r="F39" s="22" t="s">
        <v>37</v>
      </c>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row>
    <row r="40" spans="1:94" s="10" customFormat="1" ht="20.25" customHeight="1" x14ac:dyDescent="0.2">
      <c r="A40" s="14" t="s">
        <v>278</v>
      </c>
      <c r="B40" s="14" t="s">
        <v>191</v>
      </c>
      <c r="C40" s="15">
        <v>42.02</v>
      </c>
      <c r="D40" s="16" t="s">
        <v>24</v>
      </c>
      <c r="E40" s="22" t="s">
        <v>37</v>
      </c>
      <c r="F40" s="22" t="s">
        <v>37</v>
      </c>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row>
    <row r="41" spans="1:94" s="10" customFormat="1" ht="20.25" customHeight="1" x14ac:dyDescent="0.2">
      <c r="A41" s="14" t="s">
        <v>279</v>
      </c>
      <c r="B41" s="14" t="s">
        <v>191</v>
      </c>
      <c r="C41" s="15">
        <v>42.02</v>
      </c>
      <c r="D41" s="16" t="s">
        <v>24</v>
      </c>
      <c r="E41" s="22" t="s">
        <v>37</v>
      </c>
      <c r="F41" s="22" t="s">
        <v>37</v>
      </c>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row>
    <row r="42" spans="1:94" s="10" customFormat="1" ht="20.25" customHeight="1" x14ac:dyDescent="0.2">
      <c r="A42" s="14" t="s">
        <v>290</v>
      </c>
      <c r="B42" s="14"/>
      <c r="C42" s="15">
        <v>699.16</v>
      </c>
      <c r="D42" s="16" t="s">
        <v>24</v>
      </c>
      <c r="E42" s="22" t="s">
        <v>37</v>
      </c>
      <c r="F42" s="22" t="s">
        <v>37</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row>
    <row r="43" spans="1:94" s="10" customFormat="1" ht="20.25" customHeight="1" x14ac:dyDescent="0.2">
      <c r="A43" s="14" t="s">
        <v>289</v>
      </c>
      <c r="B43" s="14"/>
      <c r="C43" s="15">
        <v>19.16</v>
      </c>
      <c r="D43" s="16" t="s">
        <v>24</v>
      </c>
      <c r="E43" s="22" t="s">
        <v>37</v>
      </c>
      <c r="F43" s="22" t="s">
        <v>37</v>
      </c>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row>
    <row r="44" spans="1:94" s="10" customFormat="1" ht="20.25" customHeight="1" x14ac:dyDescent="0.2">
      <c r="A44" s="14" t="s">
        <v>291</v>
      </c>
      <c r="B44" s="14"/>
      <c r="C44" s="15">
        <v>30</v>
      </c>
      <c r="D44" s="16" t="s">
        <v>24</v>
      </c>
      <c r="E44" s="22" t="s">
        <v>37</v>
      </c>
      <c r="F44" s="22" t="s">
        <v>37</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row>
    <row r="45" spans="1:94" s="10" customFormat="1" ht="20.25" customHeight="1" x14ac:dyDescent="0.2">
      <c r="A45" s="14" t="s">
        <v>292</v>
      </c>
      <c r="B45" s="14"/>
      <c r="C45" s="15">
        <v>86.15</v>
      </c>
      <c r="D45" s="16" t="s">
        <v>24</v>
      </c>
      <c r="E45" s="22" t="s">
        <v>37</v>
      </c>
      <c r="F45" s="22" t="s">
        <v>37</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row>
    <row r="46" spans="1:94" s="10" customFormat="1" ht="26.25" customHeight="1" x14ac:dyDescent="0.2">
      <c r="A46" s="14" t="s">
        <v>293</v>
      </c>
      <c r="B46" s="14"/>
      <c r="C46" s="15">
        <v>27.3</v>
      </c>
      <c r="D46" s="16" t="s">
        <v>24</v>
      </c>
      <c r="E46" s="22" t="s">
        <v>37</v>
      </c>
      <c r="F46" s="22" t="s">
        <v>37</v>
      </c>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row>
    <row r="47" spans="1:94" s="10" customFormat="1" ht="20.25" customHeight="1" x14ac:dyDescent="0.2">
      <c r="A47" s="14" t="s">
        <v>294</v>
      </c>
      <c r="B47" s="14"/>
      <c r="C47" s="15">
        <v>31.09</v>
      </c>
      <c r="D47" s="16" t="s">
        <v>24</v>
      </c>
      <c r="E47" s="22" t="s">
        <v>37</v>
      </c>
      <c r="F47" s="22" t="s">
        <v>37</v>
      </c>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row>
    <row r="48" spans="1:94" s="10" customFormat="1" ht="20.25" customHeight="1" x14ac:dyDescent="0.2">
      <c r="A48" s="14" t="s">
        <v>296</v>
      </c>
      <c r="B48" s="14"/>
      <c r="C48" s="15">
        <v>16.809999999999999</v>
      </c>
      <c r="D48" s="16" t="s">
        <v>24</v>
      </c>
      <c r="E48" s="22" t="s">
        <v>37</v>
      </c>
      <c r="F48" s="22" t="s">
        <v>37</v>
      </c>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row>
    <row r="49" spans="1:94" s="10" customFormat="1" ht="20.25" customHeight="1" x14ac:dyDescent="0.2">
      <c r="A49" s="14" t="s">
        <v>295</v>
      </c>
      <c r="B49" s="14"/>
      <c r="C49" s="15">
        <v>26.9</v>
      </c>
      <c r="D49" s="16" t="s">
        <v>24</v>
      </c>
      <c r="E49" s="22" t="s">
        <v>37</v>
      </c>
      <c r="F49" s="22" t="s">
        <v>37</v>
      </c>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row>
    <row r="50" spans="1:94" s="10" customFormat="1" ht="20.25" customHeight="1" x14ac:dyDescent="0.2">
      <c r="A50" s="14" t="s">
        <v>297</v>
      </c>
      <c r="B50" s="14"/>
      <c r="C50" s="15">
        <v>48.74</v>
      </c>
      <c r="D50" s="16" t="s">
        <v>24</v>
      </c>
      <c r="E50" s="22" t="s">
        <v>37</v>
      </c>
      <c r="F50" s="22" t="s">
        <v>37</v>
      </c>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row>
    <row r="51" spans="1:94" ht="24" customHeight="1" x14ac:dyDescent="0.2">
      <c r="A51" s="3" t="s">
        <v>303</v>
      </c>
      <c r="B51" s="3"/>
      <c r="C51" s="4">
        <v>40.64</v>
      </c>
      <c r="D51" s="48" t="s">
        <v>24</v>
      </c>
      <c r="E51" s="23" t="s">
        <v>73</v>
      </c>
      <c r="F51" s="23" t="s">
        <v>73</v>
      </c>
    </row>
    <row r="52" spans="1:94" ht="18.75" customHeight="1" x14ac:dyDescent="0.2">
      <c r="A52" s="3" t="s">
        <v>304</v>
      </c>
      <c r="B52" s="3"/>
      <c r="C52" s="4">
        <v>49.58</v>
      </c>
      <c r="D52" s="48" t="s">
        <v>24</v>
      </c>
      <c r="E52" s="23" t="s">
        <v>73</v>
      </c>
      <c r="F52" s="23" t="s">
        <v>73</v>
      </c>
    </row>
    <row r="53" spans="1:94" ht="23.25" customHeight="1" x14ac:dyDescent="0.2">
      <c r="A53" s="3" t="s">
        <v>350</v>
      </c>
      <c r="B53" s="3" t="s">
        <v>351</v>
      </c>
      <c r="C53" s="4">
        <v>24.36</v>
      </c>
      <c r="D53" s="48" t="s">
        <v>24</v>
      </c>
      <c r="E53" s="23" t="s">
        <v>73</v>
      </c>
      <c r="F53" s="23" t="s">
        <v>35</v>
      </c>
    </row>
    <row r="54" spans="1:94" s="10" customFormat="1" ht="20.25" customHeight="1" x14ac:dyDescent="0.2">
      <c r="A54" s="14" t="s">
        <v>300</v>
      </c>
      <c r="B54" s="14"/>
      <c r="C54" s="15">
        <v>25</v>
      </c>
      <c r="D54" s="16" t="s">
        <v>24</v>
      </c>
      <c r="E54" s="22" t="s">
        <v>73</v>
      </c>
      <c r="F54" s="22" t="s">
        <v>73</v>
      </c>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row>
    <row r="55" spans="1:94" s="10" customFormat="1" ht="36.75" customHeight="1" x14ac:dyDescent="0.2">
      <c r="A55" s="14" t="s">
        <v>346</v>
      </c>
      <c r="B55" s="14" t="s">
        <v>193</v>
      </c>
      <c r="C55" s="12">
        <v>230</v>
      </c>
      <c r="D55" s="16" t="s">
        <v>24</v>
      </c>
      <c r="E55" s="22" t="s">
        <v>73</v>
      </c>
      <c r="F55" s="22" t="s">
        <v>73</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row>
    <row r="56" spans="1:94" s="10" customFormat="1" ht="25.5" x14ac:dyDescent="0.2">
      <c r="A56" s="14" t="s">
        <v>367</v>
      </c>
      <c r="B56" s="14"/>
      <c r="C56" s="12">
        <v>1300</v>
      </c>
      <c r="D56" s="16" t="s">
        <v>24</v>
      </c>
      <c r="E56" s="22" t="s">
        <v>35</v>
      </c>
      <c r="F56" s="22" t="s">
        <v>36</v>
      </c>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row>
    <row r="57" spans="1:94" s="10" customFormat="1" ht="35.25" customHeight="1" x14ac:dyDescent="0.2">
      <c r="A57" s="14" t="s">
        <v>760</v>
      </c>
      <c r="B57" s="14" t="s">
        <v>399</v>
      </c>
      <c r="C57" s="12">
        <v>5000</v>
      </c>
      <c r="D57" s="16" t="s">
        <v>24</v>
      </c>
      <c r="E57" s="22" t="s">
        <v>35</v>
      </c>
      <c r="F57" s="22" t="s">
        <v>36</v>
      </c>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row>
    <row r="58" spans="1:94" s="10" customFormat="1" ht="35.25" customHeight="1" x14ac:dyDescent="0.2">
      <c r="A58" s="14" t="s">
        <v>761</v>
      </c>
      <c r="B58" s="14" t="s">
        <v>436</v>
      </c>
      <c r="C58" s="12">
        <v>2000</v>
      </c>
      <c r="D58" s="16" t="s">
        <v>24</v>
      </c>
      <c r="E58" s="22" t="s">
        <v>36</v>
      </c>
      <c r="F58" s="22" t="s">
        <v>36</v>
      </c>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row>
    <row r="59" spans="1:94" s="10" customFormat="1" x14ac:dyDescent="0.2">
      <c r="A59" s="14" t="s">
        <v>762</v>
      </c>
      <c r="B59" s="14" t="s">
        <v>561</v>
      </c>
      <c r="C59" s="12">
        <v>400</v>
      </c>
      <c r="D59" s="16" t="s">
        <v>24</v>
      </c>
      <c r="E59" s="22" t="s">
        <v>36</v>
      </c>
      <c r="F59" s="22" t="s">
        <v>92</v>
      </c>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row>
    <row r="60" spans="1:94" s="10" customFormat="1" x14ac:dyDescent="0.2">
      <c r="A60" s="14" t="s">
        <v>736</v>
      </c>
      <c r="B60" s="14" t="s">
        <v>561</v>
      </c>
      <c r="C60" s="12">
        <v>227</v>
      </c>
      <c r="D60" s="16" t="s">
        <v>24</v>
      </c>
      <c r="E60" s="22" t="s">
        <v>36</v>
      </c>
      <c r="F60" s="22" t="s">
        <v>92</v>
      </c>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row>
    <row r="61" spans="1:94" s="10" customFormat="1" x14ac:dyDescent="0.2">
      <c r="A61" s="14" t="s">
        <v>737</v>
      </c>
      <c r="B61" s="14"/>
      <c r="C61" s="12">
        <v>80</v>
      </c>
      <c r="D61" s="16"/>
      <c r="E61" s="22" t="s">
        <v>36</v>
      </c>
      <c r="F61" s="22" t="s">
        <v>36</v>
      </c>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row>
    <row r="62" spans="1:94" s="10" customFormat="1" ht="25.5" x14ac:dyDescent="0.2">
      <c r="A62" s="14" t="s">
        <v>828</v>
      </c>
      <c r="B62" s="14" t="s">
        <v>562</v>
      </c>
      <c r="C62" s="12">
        <v>1240</v>
      </c>
      <c r="D62" s="16" t="s">
        <v>24</v>
      </c>
      <c r="E62" s="22" t="s">
        <v>92</v>
      </c>
      <c r="F62" s="22" t="s">
        <v>92</v>
      </c>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row>
    <row r="63" spans="1:94" ht="20.25" customHeight="1" x14ac:dyDescent="0.2">
      <c r="A63" s="14" t="s">
        <v>195</v>
      </c>
      <c r="B63" s="14" t="s">
        <v>193</v>
      </c>
      <c r="C63" s="12">
        <v>10502</v>
      </c>
      <c r="D63" s="16" t="s">
        <v>24</v>
      </c>
      <c r="E63" s="22" t="s">
        <v>97</v>
      </c>
      <c r="F63" s="22" t="s">
        <v>104</v>
      </c>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row>
    <row r="64" spans="1:94" s="10" customFormat="1" ht="81.75" customHeight="1" x14ac:dyDescent="0.2">
      <c r="A64" s="14" t="s">
        <v>829</v>
      </c>
      <c r="B64" s="14" t="s">
        <v>568</v>
      </c>
      <c r="C64" s="12">
        <v>4507</v>
      </c>
      <c r="D64" s="16" t="s">
        <v>24</v>
      </c>
      <c r="E64" s="22" t="s">
        <v>97</v>
      </c>
      <c r="F64" s="22" t="s">
        <v>97</v>
      </c>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row>
    <row r="65" spans="1:94" s="10" customFormat="1" ht="69" customHeight="1" x14ac:dyDescent="0.2">
      <c r="A65" s="14" t="s">
        <v>608</v>
      </c>
      <c r="B65" s="14" t="s">
        <v>609</v>
      </c>
      <c r="C65" s="12">
        <v>840</v>
      </c>
      <c r="D65" s="16" t="s">
        <v>24</v>
      </c>
      <c r="E65" s="22" t="s">
        <v>97</v>
      </c>
      <c r="F65" s="22" t="s">
        <v>97</v>
      </c>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row>
    <row r="66" spans="1:94" s="10" customFormat="1" ht="64.5" customHeight="1" x14ac:dyDescent="0.2">
      <c r="A66" s="14" t="s">
        <v>644</v>
      </c>
      <c r="B66" s="8" t="s">
        <v>40</v>
      </c>
      <c r="C66" s="12">
        <f>68*8+70*9+150+80+21+5+14</f>
        <v>1444</v>
      </c>
      <c r="D66" s="16" t="s">
        <v>24</v>
      </c>
      <c r="E66" s="22" t="s">
        <v>104</v>
      </c>
      <c r="F66" s="22" t="s">
        <v>104</v>
      </c>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row>
    <row r="67" spans="1:94" ht="38.25" x14ac:dyDescent="0.2">
      <c r="A67" s="3" t="s">
        <v>830</v>
      </c>
      <c r="B67" s="3" t="s">
        <v>486</v>
      </c>
      <c r="C67" s="4">
        <v>11900</v>
      </c>
      <c r="D67" s="48" t="s">
        <v>24</v>
      </c>
      <c r="E67" s="23" t="s">
        <v>92</v>
      </c>
      <c r="F67" s="23" t="s">
        <v>97</v>
      </c>
    </row>
    <row r="68" spans="1:94" s="10" customFormat="1" ht="23.25" customHeight="1" x14ac:dyDescent="0.2">
      <c r="A68" s="14" t="s">
        <v>669</v>
      </c>
      <c r="B68" s="8" t="s">
        <v>670</v>
      </c>
      <c r="C68" s="12"/>
      <c r="D68" s="16"/>
      <c r="E68" s="22"/>
      <c r="F68" s="22"/>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row>
    <row r="69" spans="1:94" s="10" customFormat="1" ht="23.25" customHeight="1" x14ac:dyDescent="0.2">
      <c r="A69" s="14" t="s">
        <v>699</v>
      </c>
      <c r="B69" s="141" t="s">
        <v>700</v>
      </c>
      <c r="C69" s="12">
        <v>20</v>
      </c>
      <c r="D69" s="16" t="s">
        <v>24</v>
      </c>
      <c r="E69" s="22" t="s">
        <v>106</v>
      </c>
      <c r="F69" s="22" t="s">
        <v>106</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row>
    <row r="70" spans="1:94" s="10" customFormat="1" ht="15.75" x14ac:dyDescent="0.25">
      <c r="A70" s="82" t="s">
        <v>45</v>
      </c>
      <c r="B70" s="84"/>
      <c r="C70" s="83"/>
      <c r="D70" s="5"/>
      <c r="E70" s="23"/>
      <c r="F70" s="23"/>
    </row>
    <row r="71" spans="1:94" s="10" customFormat="1" x14ac:dyDescent="0.2">
      <c r="A71" s="14" t="s">
        <v>196</v>
      </c>
      <c r="B71" s="14" t="s">
        <v>194</v>
      </c>
      <c r="C71" s="12">
        <v>22984</v>
      </c>
      <c r="D71" s="16" t="s">
        <v>24</v>
      </c>
      <c r="E71" s="22" t="s">
        <v>97</v>
      </c>
      <c r="F71" s="22" t="s">
        <v>104</v>
      </c>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row>
    <row r="72" spans="1:94" s="10" customFormat="1" ht="38.25" customHeight="1" x14ac:dyDescent="0.2">
      <c r="A72" s="14" t="s">
        <v>345</v>
      </c>
      <c r="B72" s="14" t="s">
        <v>194</v>
      </c>
      <c r="C72" s="12">
        <v>500</v>
      </c>
      <c r="D72" s="16" t="s">
        <v>24</v>
      </c>
      <c r="E72" s="22" t="s">
        <v>73</v>
      </c>
      <c r="F72" s="22" t="s">
        <v>73</v>
      </c>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row>
    <row r="73" spans="1:94" s="10" customFormat="1" ht="38.25" customHeight="1" x14ac:dyDescent="0.2">
      <c r="A73" s="14" t="s">
        <v>616</v>
      </c>
      <c r="B73" s="14" t="s">
        <v>194</v>
      </c>
      <c r="C73" s="12">
        <v>172</v>
      </c>
      <c r="D73" s="16" t="s">
        <v>24</v>
      </c>
      <c r="E73" s="22" t="s">
        <v>97</v>
      </c>
      <c r="F73" s="22" t="s">
        <v>97</v>
      </c>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s="10" customFormat="1" ht="25.5" customHeight="1" x14ac:dyDescent="0.2">
      <c r="A74" s="14" t="s">
        <v>790</v>
      </c>
      <c r="B74" s="14" t="s">
        <v>791</v>
      </c>
      <c r="C74" s="12">
        <v>550</v>
      </c>
      <c r="D74" s="16" t="s">
        <v>24</v>
      </c>
      <c r="E74" s="22" t="s">
        <v>107</v>
      </c>
      <c r="F74" s="22" t="s">
        <v>108</v>
      </c>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s="10" customFormat="1" ht="31.5" x14ac:dyDescent="0.2">
      <c r="A75" s="82" t="s">
        <v>77</v>
      </c>
      <c r="B75" s="8"/>
      <c r="C75" s="12"/>
      <c r="D75" s="13"/>
      <c r="E75" s="18"/>
      <c r="F75" s="18"/>
    </row>
    <row r="76" spans="1:94" s="10" customFormat="1" x14ac:dyDescent="0.2">
      <c r="A76" s="14" t="s">
        <v>198</v>
      </c>
      <c r="B76" s="14" t="s">
        <v>197</v>
      </c>
      <c r="C76" s="12">
        <v>71000</v>
      </c>
      <c r="D76" s="16" t="s">
        <v>24</v>
      </c>
      <c r="E76" s="33" t="s">
        <v>35</v>
      </c>
      <c r="F76" s="33" t="s">
        <v>104</v>
      </c>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row>
    <row r="77" spans="1:94" s="10" customFormat="1" ht="18.75" customHeight="1" x14ac:dyDescent="0.2">
      <c r="A77" s="14" t="s">
        <v>503</v>
      </c>
      <c r="B77" s="14" t="s">
        <v>502</v>
      </c>
      <c r="C77" s="12">
        <v>75</v>
      </c>
      <c r="D77" s="16" t="s">
        <v>24</v>
      </c>
      <c r="E77" s="33" t="s">
        <v>92</v>
      </c>
      <c r="F77" s="33" t="s">
        <v>92</v>
      </c>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row>
    <row r="78" spans="1:94" s="10" customFormat="1" ht="20.25" customHeight="1" x14ac:dyDescent="0.2">
      <c r="A78" s="82" t="s">
        <v>67</v>
      </c>
      <c r="B78" s="8"/>
      <c r="C78" s="12"/>
      <c r="D78" s="13"/>
      <c r="E78" s="18"/>
      <c r="F78" s="18"/>
    </row>
    <row r="79" spans="1:94" x14ac:dyDescent="0.2">
      <c r="A79" s="3" t="s">
        <v>330</v>
      </c>
      <c r="B79" s="3" t="s">
        <v>331</v>
      </c>
      <c r="C79" s="4">
        <v>3000</v>
      </c>
      <c r="D79" s="5" t="s">
        <v>24</v>
      </c>
      <c r="E79" s="6" t="s">
        <v>73</v>
      </c>
      <c r="F79" s="6" t="s">
        <v>73</v>
      </c>
    </row>
    <row r="80" spans="1:94" x14ac:dyDescent="0.2">
      <c r="A80" s="3" t="s">
        <v>833</v>
      </c>
      <c r="B80" s="3" t="s">
        <v>331</v>
      </c>
      <c r="C80" s="4">
        <v>950</v>
      </c>
      <c r="D80" s="5" t="s">
        <v>24</v>
      </c>
      <c r="E80" s="6" t="s">
        <v>35</v>
      </c>
      <c r="F80" s="6" t="s">
        <v>35</v>
      </c>
    </row>
    <row r="81" spans="1:94" x14ac:dyDescent="0.2">
      <c r="A81" s="3" t="s">
        <v>763</v>
      </c>
      <c r="B81" s="3" t="s">
        <v>563</v>
      </c>
      <c r="C81" s="4">
        <v>650</v>
      </c>
      <c r="D81" s="5" t="s">
        <v>24</v>
      </c>
      <c r="E81" s="6" t="s">
        <v>36</v>
      </c>
      <c r="F81" s="6" t="s">
        <v>36</v>
      </c>
    </row>
    <row r="82" spans="1:94" x14ac:dyDescent="0.2">
      <c r="A82" s="3" t="s">
        <v>711</v>
      </c>
      <c r="B82" s="3" t="s">
        <v>331</v>
      </c>
      <c r="C82" s="4">
        <v>1475</v>
      </c>
      <c r="D82" s="5" t="s">
        <v>24</v>
      </c>
      <c r="E82" s="6" t="s">
        <v>106</v>
      </c>
      <c r="F82" s="6" t="s">
        <v>106</v>
      </c>
    </row>
    <row r="83" spans="1:94" s="10" customFormat="1" ht="30" customHeight="1" x14ac:dyDescent="0.2">
      <c r="A83" s="82" t="s">
        <v>116</v>
      </c>
      <c r="B83" s="8"/>
      <c r="C83" s="83"/>
      <c r="D83" s="5"/>
      <c r="E83" s="23"/>
      <c r="F83" s="23"/>
    </row>
    <row r="84" spans="1:94" ht="36" customHeight="1" x14ac:dyDescent="0.2">
      <c r="A84" s="3" t="s">
        <v>369</v>
      </c>
      <c r="B84" s="3" t="s">
        <v>175</v>
      </c>
      <c r="C84" s="4">
        <v>12000</v>
      </c>
      <c r="D84" s="5" t="s">
        <v>24</v>
      </c>
      <c r="E84" s="23" t="s">
        <v>37</v>
      </c>
      <c r="F84" s="23" t="s">
        <v>73</v>
      </c>
    </row>
    <row r="85" spans="1:94" x14ac:dyDescent="0.2">
      <c r="A85" s="14" t="s">
        <v>200</v>
      </c>
      <c r="B85" s="14" t="s">
        <v>199</v>
      </c>
      <c r="C85" s="12">
        <v>7581</v>
      </c>
      <c r="D85" s="16" t="s">
        <v>24</v>
      </c>
      <c r="E85" s="22" t="s">
        <v>97</v>
      </c>
      <c r="F85" s="22" t="s">
        <v>104</v>
      </c>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row>
    <row r="86" spans="1:94" s="10" customFormat="1" x14ac:dyDescent="0.2">
      <c r="A86" s="14" t="s">
        <v>347</v>
      </c>
      <c r="B86" s="14" t="s">
        <v>299</v>
      </c>
      <c r="C86" s="12">
        <v>2000</v>
      </c>
      <c r="D86" s="16" t="s">
        <v>24</v>
      </c>
      <c r="E86" s="22" t="s">
        <v>73</v>
      </c>
      <c r="F86" s="22" t="s">
        <v>73</v>
      </c>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row>
    <row r="87" spans="1:94" s="10" customFormat="1" ht="25.5" x14ac:dyDescent="0.2">
      <c r="A87" s="14" t="s">
        <v>654</v>
      </c>
      <c r="B87" s="14" t="s">
        <v>299</v>
      </c>
      <c r="C87" s="12">
        <v>2617</v>
      </c>
      <c r="D87" s="16" t="s">
        <v>24</v>
      </c>
      <c r="E87" s="22" t="s">
        <v>104</v>
      </c>
      <c r="F87" s="22" t="s">
        <v>104</v>
      </c>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row>
    <row r="88" spans="1:94" s="10" customFormat="1" x14ac:dyDescent="0.2">
      <c r="A88" s="14" t="s">
        <v>313</v>
      </c>
      <c r="B88" s="14" t="s">
        <v>314</v>
      </c>
      <c r="C88" s="12">
        <v>150</v>
      </c>
      <c r="D88" s="16" t="s">
        <v>24</v>
      </c>
      <c r="E88" s="22" t="s">
        <v>73</v>
      </c>
      <c r="F88" s="22" t="s">
        <v>73</v>
      </c>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row>
    <row r="89" spans="1:94" s="10" customFormat="1" x14ac:dyDescent="0.2">
      <c r="A89" s="14" t="s">
        <v>380</v>
      </c>
      <c r="B89" s="14" t="s">
        <v>199</v>
      </c>
      <c r="C89" s="12">
        <v>2435</v>
      </c>
      <c r="D89" s="16" t="s">
        <v>24</v>
      </c>
      <c r="E89" s="22" t="s">
        <v>73</v>
      </c>
      <c r="F89" s="22" t="s">
        <v>35</v>
      </c>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row>
    <row r="90" spans="1:94" s="10" customFormat="1" x14ac:dyDescent="0.2">
      <c r="A90" s="14" t="s">
        <v>332</v>
      </c>
      <c r="B90" s="14" t="s">
        <v>379</v>
      </c>
      <c r="C90" s="12"/>
      <c r="D90" s="16" t="s">
        <v>24</v>
      </c>
      <c r="E90" s="22" t="s">
        <v>35</v>
      </c>
      <c r="F90" s="22" t="s">
        <v>35</v>
      </c>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row>
    <row r="91" spans="1:94" s="10" customFormat="1" x14ac:dyDescent="0.2">
      <c r="A91" s="14" t="s">
        <v>428</v>
      </c>
      <c r="B91" s="14" t="s">
        <v>429</v>
      </c>
      <c r="C91" s="12">
        <v>43.82</v>
      </c>
      <c r="D91" s="16" t="s">
        <v>24</v>
      </c>
      <c r="E91" s="22" t="s">
        <v>35</v>
      </c>
      <c r="F91" s="22" t="s">
        <v>36</v>
      </c>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row>
    <row r="92" spans="1:94" s="10" customFormat="1" ht="26.25" customHeight="1" x14ac:dyDescent="0.2">
      <c r="A92" s="14" t="s">
        <v>573</v>
      </c>
      <c r="B92" s="14" t="s">
        <v>574</v>
      </c>
      <c r="C92" s="12">
        <v>4800</v>
      </c>
      <c r="D92" s="16" t="s">
        <v>575</v>
      </c>
      <c r="E92" s="22" t="s">
        <v>97</v>
      </c>
      <c r="F92" s="22" t="s">
        <v>97</v>
      </c>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row>
    <row r="93" spans="1:94" s="10" customFormat="1" ht="26.25" customHeight="1" x14ac:dyDescent="0.2">
      <c r="A93" s="14" t="s">
        <v>668</v>
      </c>
      <c r="B93" s="14"/>
      <c r="C93" s="12"/>
      <c r="D93" s="16" t="s">
        <v>24</v>
      </c>
      <c r="E93" s="22"/>
      <c r="F93" s="22"/>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row>
    <row r="94" spans="1:94" s="10" customFormat="1" ht="26.25" customHeight="1" x14ac:dyDescent="0.2">
      <c r="A94" s="14" t="s">
        <v>646</v>
      </c>
      <c r="B94" s="14"/>
      <c r="C94" s="12">
        <v>44</v>
      </c>
      <c r="D94" s="16" t="s">
        <v>24</v>
      </c>
      <c r="E94" s="22" t="s">
        <v>104</v>
      </c>
      <c r="F94" s="22" t="s">
        <v>104</v>
      </c>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row>
    <row r="95" spans="1:94" s="10" customFormat="1" ht="26.25" customHeight="1" x14ac:dyDescent="0.2">
      <c r="A95" s="14" t="s">
        <v>719</v>
      </c>
      <c r="B95" s="14" t="s">
        <v>720</v>
      </c>
      <c r="C95" s="12">
        <v>450</v>
      </c>
      <c r="D95" s="16"/>
      <c r="E95" s="22" t="s">
        <v>106</v>
      </c>
      <c r="F95" s="22" t="s">
        <v>106</v>
      </c>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row>
    <row r="96" spans="1:94" s="10" customFormat="1" ht="26.25" customHeight="1" x14ac:dyDescent="0.2">
      <c r="A96" s="14" t="s">
        <v>698</v>
      </c>
      <c r="B96" s="14" t="s">
        <v>714</v>
      </c>
      <c r="C96" s="12">
        <v>250</v>
      </c>
      <c r="D96" s="16" t="s">
        <v>24</v>
      </c>
      <c r="E96" s="22" t="s">
        <v>106</v>
      </c>
      <c r="F96" s="22" t="s">
        <v>106</v>
      </c>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row>
    <row r="97" spans="1:94" s="10" customFormat="1" ht="26.25" customHeight="1" x14ac:dyDescent="0.2">
      <c r="A97" s="14" t="s">
        <v>805</v>
      </c>
      <c r="B97" s="14" t="s">
        <v>574</v>
      </c>
      <c r="C97" s="12">
        <v>2100</v>
      </c>
      <c r="D97" s="16" t="s">
        <v>24</v>
      </c>
      <c r="E97" s="22" t="s">
        <v>107</v>
      </c>
      <c r="F97" s="22" t="s">
        <v>107</v>
      </c>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row>
    <row r="98" spans="1:94" s="10" customFormat="1" ht="30" customHeight="1" x14ac:dyDescent="0.2">
      <c r="A98" s="82" t="s">
        <v>818</v>
      </c>
      <c r="B98" s="85"/>
      <c r="C98" s="83"/>
      <c r="D98" s="5"/>
      <c r="E98" s="23"/>
      <c r="F98" s="23"/>
    </row>
    <row r="99" spans="1:94" ht="36" customHeight="1" x14ac:dyDescent="0.2">
      <c r="A99" s="3" t="s">
        <v>615</v>
      </c>
      <c r="B99" s="3" t="s">
        <v>593</v>
      </c>
      <c r="C99" s="4">
        <v>750</v>
      </c>
      <c r="D99" s="5" t="s">
        <v>24</v>
      </c>
      <c r="E99" s="23" t="s">
        <v>97</v>
      </c>
      <c r="F99" s="23" t="s">
        <v>104</v>
      </c>
    </row>
    <row r="100" spans="1:94" ht="45.75" customHeight="1" x14ac:dyDescent="0.2">
      <c r="A100" s="3" t="s">
        <v>819</v>
      </c>
      <c r="B100" s="3" t="s">
        <v>820</v>
      </c>
      <c r="C100" s="4">
        <v>8500</v>
      </c>
      <c r="D100" s="5" t="s">
        <v>24</v>
      </c>
      <c r="E100" s="23" t="s">
        <v>107</v>
      </c>
      <c r="F100" s="23" t="s">
        <v>108</v>
      </c>
    </row>
    <row r="101" spans="1:94" s="10" customFormat="1" ht="23.1" customHeight="1" x14ac:dyDescent="0.2">
      <c r="A101" s="82" t="s">
        <v>109</v>
      </c>
      <c r="B101" s="85"/>
      <c r="C101" s="83"/>
      <c r="D101" s="5"/>
      <c r="E101" s="23"/>
      <c r="F101" s="23"/>
    </row>
    <row r="102" spans="1:94" ht="30.6" customHeight="1" x14ac:dyDescent="0.2">
      <c r="A102" s="82" t="s">
        <v>78</v>
      </c>
      <c r="B102" s="42"/>
      <c r="C102" s="4"/>
      <c r="D102" s="5"/>
      <c r="E102" s="6"/>
      <c r="F102" s="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row>
    <row r="103" spans="1:94" s="10" customFormat="1" ht="18.95" customHeight="1" x14ac:dyDescent="0.2">
      <c r="A103" s="82" t="s">
        <v>831</v>
      </c>
      <c r="B103" s="85"/>
      <c r="C103" s="12"/>
      <c r="D103" s="5"/>
      <c r="E103" s="23"/>
      <c r="F103" s="23"/>
    </row>
    <row r="104" spans="1:94" ht="24" customHeight="1" x14ac:dyDescent="0.2">
      <c r="A104" s="3" t="s">
        <v>476</v>
      </c>
      <c r="B104" s="42" t="s">
        <v>475</v>
      </c>
      <c r="C104" s="4">
        <v>1850</v>
      </c>
      <c r="D104" s="5" t="s">
        <v>24</v>
      </c>
      <c r="E104" s="23" t="s">
        <v>92</v>
      </c>
      <c r="F104" s="23" t="s">
        <v>92</v>
      </c>
    </row>
    <row r="105" spans="1:94" ht="24.75" customHeight="1" x14ac:dyDescent="0.2">
      <c r="A105" s="3" t="s">
        <v>527</v>
      </c>
      <c r="B105" s="3" t="s">
        <v>528</v>
      </c>
      <c r="C105" s="4">
        <v>950</v>
      </c>
      <c r="D105" s="5" t="s">
        <v>24</v>
      </c>
      <c r="E105" s="23" t="s">
        <v>97</v>
      </c>
      <c r="F105" s="23" t="s">
        <v>97</v>
      </c>
    </row>
    <row r="106" spans="1:94" ht="24.75" customHeight="1" x14ac:dyDescent="0.2">
      <c r="A106" s="3" t="s">
        <v>693</v>
      </c>
      <c r="B106" s="3" t="s">
        <v>694</v>
      </c>
      <c r="C106" s="4">
        <v>1700</v>
      </c>
      <c r="D106" s="5" t="s">
        <v>24</v>
      </c>
      <c r="E106" s="23" t="s">
        <v>104</v>
      </c>
      <c r="F106" s="23" t="s">
        <v>104</v>
      </c>
    </row>
    <row r="107" spans="1:94" ht="24.75" customHeight="1" x14ac:dyDescent="0.2">
      <c r="A107" s="3" t="s">
        <v>792</v>
      </c>
      <c r="B107" s="3" t="s">
        <v>793</v>
      </c>
      <c r="C107" s="4">
        <v>650</v>
      </c>
      <c r="D107" s="5" t="s">
        <v>24</v>
      </c>
      <c r="E107" s="23" t="s">
        <v>107</v>
      </c>
      <c r="F107" s="23" t="s">
        <v>108</v>
      </c>
    </row>
    <row r="108" spans="1:94" s="10" customFormat="1" ht="29.1" customHeight="1" x14ac:dyDescent="0.2">
      <c r="A108" s="82" t="s">
        <v>46</v>
      </c>
      <c r="B108" s="19"/>
      <c r="C108" s="86"/>
      <c r="D108" s="5"/>
      <c r="E108" s="23"/>
      <c r="F108" s="23"/>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row>
    <row r="109" spans="1:94" x14ac:dyDescent="0.2">
      <c r="A109" s="3" t="s">
        <v>201</v>
      </c>
      <c r="B109" s="2" t="s">
        <v>125</v>
      </c>
      <c r="C109" s="4">
        <v>12630</v>
      </c>
      <c r="D109" s="5" t="s">
        <v>24</v>
      </c>
      <c r="E109" s="23" t="s">
        <v>72</v>
      </c>
      <c r="F109" s="23" t="s">
        <v>72</v>
      </c>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row>
    <row r="110" spans="1:94" x14ac:dyDescent="0.2">
      <c r="A110" s="3" t="s">
        <v>202</v>
      </c>
      <c r="B110" s="2" t="s">
        <v>125</v>
      </c>
      <c r="C110" s="4">
        <v>10458</v>
      </c>
      <c r="D110" s="5" t="s">
        <v>24</v>
      </c>
      <c r="E110" s="23" t="s">
        <v>72</v>
      </c>
      <c r="F110" s="23" t="s">
        <v>72</v>
      </c>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row>
    <row r="111" spans="1:94" x14ac:dyDescent="0.2">
      <c r="A111" s="3" t="s">
        <v>203</v>
      </c>
      <c r="B111" s="2" t="s">
        <v>125</v>
      </c>
      <c r="C111" s="4">
        <v>30603</v>
      </c>
      <c r="D111" s="5" t="s">
        <v>24</v>
      </c>
      <c r="E111" s="23" t="s">
        <v>72</v>
      </c>
      <c r="F111" s="23" t="s">
        <v>72</v>
      </c>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row>
    <row r="112" spans="1:94" x14ac:dyDescent="0.2">
      <c r="A112" s="3" t="s">
        <v>204</v>
      </c>
      <c r="B112" s="2" t="s">
        <v>125</v>
      </c>
      <c r="C112" s="4">
        <v>12345</v>
      </c>
      <c r="D112" s="5" t="s">
        <v>24</v>
      </c>
      <c r="E112" s="23" t="s">
        <v>72</v>
      </c>
      <c r="F112" s="23" t="s">
        <v>72</v>
      </c>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row>
    <row r="113" spans="1:93" x14ac:dyDescent="0.2">
      <c r="A113" s="3" t="s">
        <v>205</v>
      </c>
      <c r="B113" s="2" t="s">
        <v>125</v>
      </c>
      <c r="C113" s="4">
        <v>1175</v>
      </c>
      <c r="D113" s="5" t="s">
        <v>24</v>
      </c>
      <c r="E113" s="23" t="s">
        <v>72</v>
      </c>
      <c r="F113" s="23" t="s">
        <v>72</v>
      </c>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row>
    <row r="114" spans="1:93" x14ac:dyDescent="0.2">
      <c r="A114" s="3" t="s">
        <v>206</v>
      </c>
      <c r="B114" s="2" t="s">
        <v>125</v>
      </c>
      <c r="C114" s="4">
        <v>6538</v>
      </c>
      <c r="D114" s="5" t="s">
        <v>24</v>
      </c>
      <c r="E114" s="23" t="s">
        <v>72</v>
      </c>
      <c r="F114" s="23" t="s">
        <v>72</v>
      </c>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row>
    <row r="115" spans="1:93" x14ac:dyDescent="0.2">
      <c r="A115" s="3" t="s">
        <v>207</v>
      </c>
      <c r="B115" s="2" t="s">
        <v>125</v>
      </c>
      <c r="C115" s="4">
        <v>552</v>
      </c>
      <c r="D115" s="5" t="s">
        <v>24</v>
      </c>
      <c r="E115" s="23" t="s">
        <v>72</v>
      </c>
      <c r="F115" s="23" t="s">
        <v>72</v>
      </c>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row>
    <row r="116" spans="1:93" x14ac:dyDescent="0.2">
      <c r="A116" s="3" t="s">
        <v>128</v>
      </c>
      <c r="B116" s="2" t="s">
        <v>125</v>
      </c>
      <c r="C116" s="4">
        <v>234</v>
      </c>
      <c r="D116" s="5" t="s">
        <v>24</v>
      </c>
      <c r="E116" s="23" t="s">
        <v>72</v>
      </c>
      <c r="F116" s="23" t="s">
        <v>72</v>
      </c>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row>
    <row r="117" spans="1:93" ht="15" customHeight="1" x14ac:dyDescent="0.2">
      <c r="A117" s="3" t="s">
        <v>148</v>
      </c>
      <c r="B117" s="2" t="s">
        <v>125</v>
      </c>
      <c r="C117" s="4">
        <v>360</v>
      </c>
      <c r="D117" s="5" t="s">
        <v>24</v>
      </c>
      <c r="E117" s="23" t="s">
        <v>37</v>
      </c>
      <c r="F117" s="23" t="s">
        <v>18</v>
      </c>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row>
    <row r="118" spans="1:93" ht="16.5" customHeight="1" x14ac:dyDescent="0.2">
      <c r="A118" s="3" t="s">
        <v>318</v>
      </c>
      <c r="B118" s="2" t="s">
        <v>125</v>
      </c>
      <c r="C118" s="4">
        <v>11880</v>
      </c>
      <c r="D118" s="5" t="s">
        <v>24</v>
      </c>
      <c r="E118" s="23" t="s">
        <v>37</v>
      </c>
      <c r="F118" s="23" t="s">
        <v>18</v>
      </c>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row>
    <row r="119" spans="1:93" ht="14.25" customHeight="1" x14ac:dyDescent="0.2">
      <c r="A119" s="3" t="s">
        <v>317</v>
      </c>
      <c r="B119" s="2" t="s">
        <v>125</v>
      </c>
      <c r="C119" s="4">
        <v>540</v>
      </c>
      <c r="D119" s="5" t="s">
        <v>24</v>
      </c>
      <c r="E119" s="23" t="s">
        <v>37</v>
      </c>
      <c r="F119" s="23" t="s">
        <v>18</v>
      </c>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row>
    <row r="120" spans="1:93" ht="25.5" customHeight="1" x14ac:dyDescent="0.2">
      <c r="A120" s="3" t="s">
        <v>183</v>
      </c>
      <c r="B120" s="2" t="s">
        <v>184</v>
      </c>
      <c r="C120" s="4">
        <v>1390</v>
      </c>
      <c r="D120" s="5" t="s">
        <v>24</v>
      </c>
      <c r="E120" s="23" t="s">
        <v>37</v>
      </c>
      <c r="F120" s="23" t="s">
        <v>18</v>
      </c>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row>
    <row r="121" spans="1:93" ht="26.25" customHeight="1" x14ac:dyDescent="0.2">
      <c r="A121" s="3" t="s">
        <v>433</v>
      </c>
      <c r="B121" s="2" t="s">
        <v>184</v>
      </c>
      <c r="C121" s="4">
        <v>125</v>
      </c>
      <c r="D121" s="5" t="s">
        <v>24</v>
      </c>
      <c r="E121" s="23" t="s">
        <v>36</v>
      </c>
      <c r="F121" s="23" t="s">
        <v>36</v>
      </c>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row>
    <row r="122" spans="1:93" ht="33" customHeight="1" x14ac:dyDescent="0.2">
      <c r="A122" s="3" t="s">
        <v>604</v>
      </c>
      <c r="B122" s="43" t="s">
        <v>605</v>
      </c>
      <c r="C122" s="4">
        <v>259.2</v>
      </c>
      <c r="D122" s="5" t="s">
        <v>24</v>
      </c>
      <c r="E122" s="23" t="s">
        <v>97</v>
      </c>
      <c r="F122" s="23" t="s">
        <v>97</v>
      </c>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row>
    <row r="123" spans="1:93" s="10" customFormat="1" ht="24.95" customHeight="1" x14ac:dyDescent="0.2">
      <c r="A123" s="82" t="s">
        <v>59</v>
      </c>
      <c r="B123" s="19" t="s">
        <v>208</v>
      </c>
      <c r="C123" s="86"/>
      <c r="D123" s="5"/>
      <c r="E123" s="23"/>
      <c r="F123" s="23"/>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row>
    <row r="124" spans="1:93" ht="24.95" customHeight="1" x14ac:dyDescent="0.2">
      <c r="A124" s="3" t="s">
        <v>224</v>
      </c>
      <c r="B124" s="2"/>
      <c r="C124" s="4">
        <v>1835</v>
      </c>
      <c r="D124" s="5" t="s">
        <v>24</v>
      </c>
      <c r="E124" s="23" t="s">
        <v>18</v>
      </c>
      <c r="F124" s="23" t="s">
        <v>18</v>
      </c>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row>
    <row r="125" spans="1:93" ht="24.95" customHeight="1" x14ac:dyDescent="0.2">
      <c r="A125" s="3" t="s">
        <v>638</v>
      </c>
      <c r="B125" s="2" t="s">
        <v>641</v>
      </c>
      <c r="C125" s="4">
        <v>150</v>
      </c>
      <c r="D125" s="5" t="s">
        <v>24</v>
      </c>
      <c r="E125" s="23" t="s">
        <v>104</v>
      </c>
      <c r="F125" s="23" t="s">
        <v>104</v>
      </c>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row>
    <row r="126" spans="1:93" s="10" customFormat="1" ht="37.5" customHeight="1" x14ac:dyDescent="0.2">
      <c r="A126" s="82" t="s">
        <v>509</v>
      </c>
      <c r="B126" s="8" t="s">
        <v>511</v>
      </c>
      <c r="C126" s="12"/>
      <c r="D126" s="5"/>
      <c r="E126" s="23"/>
      <c r="F126" s="23"/>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row>
    <row r="127" spans="1:93" ht="20.25" customHeight="1" x14ac:dyDescent="0.2">
      <c r="A127" s="3" t="s">
        <v>225</v>
      </c>
      <c r="B127" s="3"/>
      <c r="C127" s="4">
        <v>5500</v>
      </c>
      <c r="D127" s="5" t="s">
        <v>24</v>
      </c>
      <c r="E127" s="23" t="s">
        <v>107</v>
      </c>
      <c r="F127" s="23" t="s">
        <v>108</v>
      </c>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row>
    <row r="128" spans="1:93" ht="20.25" customHeight="1" x14ac:dyDescent="0.2">
      <c r="A128" s="3" t="s">
        <v>696</v>
      </c>
      <c r="B128" s="3" t="s">
        <v>697</v>
      </c>
      <c r="C128" s="4">
        <v>9000</v>
      </c>
      <c r="D128" s="5" t="s">
        <v>24</v>
      </c>
      <c r="E128" s="23" t="s">
        <v>104</v>
      </c>
      <c r="F128" s="23" t="s">
        <v>106</v>
      </c>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row>
    <row r="129" spans="1:93" s="10" customFormat="1" ht="34.5" customHeight="1" x14ac:dyDescent="0.2">
      <c r="A129" s="82" t="s">
        <v>508</v>
      </c>
      <c r="B129" s="8" t="s">
        <v>510</v>
      </c>
      <c r="C129" s="12"/>
      <c r="D129" s="5"/>
      <c r="E129" s="23"/>
      <c r="F129" s="23"/>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row>
    <row r="130" spans="1:93" ht="25.5" x14ac:dyDescent="0.2">
      <c r="A130" s="3" t="s">
        <v>512</v>
      </c>
      <c r="B130" s="3"/>
      <c r="C130" s="4">
        <v>2500</v>
      </c>
      <c r="D130" s="5" t="s">
        <v>24</v>
      </c>
      <c r="E130" s="23" t="s">
        <v>36</v>
      </c>
      <c r="F130" s="23" t="s">
        <v>92</v>
      </c>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row>
    <row r="131" spans="1:93" s="10" customFormat="1" ht="15.75" x14ac:dyDescent="0.2">
      <c r="A131" s="82" t="s">
        <v>103</v>
      </c>
      <c r="B131" s="8"/>
      <c r="C131" s="12"/>
      <c r="D131" s="5"/>
      <c r="E131" s="23"/>
      <c r="F131" s="23"/>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row>
    <row r="132" spans="1:93" s="9" customFormat="1" ht="29.1" customHeight="1" x14ac:dyDescent="0.2">
      <c r="A132" s="82" t="s">
        <v>632</v>
      </c>
      <c r="B132" s="85" t="s">
        <v>272</v>
      </c>
      <c r="C132" s="12"/>
      <c r="D132" s="5"/>
      <c r="E132" s="23"/>
      <c r="F132" s="23"/>
    </row>
    <row r="133" spans="1:93" s="1" customFormat="1" ht="33" customHeight="1" x14ac:dyDescent="0.2">
      <c r="A133" s="3" t="s">
        <v>243</v>
      </c>
      <c r="B133" s="3"/>
      <c r="C133" s="4">
        <f>219.9*4.6377</f>
        <v>1019.8302299999999</v>
      </c>
      <c r="D133" s="5" t="s">
        <v>24</v>
      </c>
      <c r="E133" s="23" t="s">
        <v>37</v>
      </c>
      <c r="F133" s="23" t="s">
        <v>37</v>
      </c>
    </row>
    <row r="134" spans="1:93" s="1" customFormat="1" ht="35.25" customHeight="1" x14ac:dyDescent="0.2">
      <c r="A134" s="3" t="s">
        <v>241</v>
      </c>
      <c r="B134" s="3" t="s">
        <v>242</v>
      </c>
      <c r="C134" s="4">
        <v>350</v>
      </c>
      <c r="D134" s="5" t="s">
        <v>24</v>
      </c>
      <c r="E134" s="23" t="s">
        <v>37</v>
      </c>
      <c r="F134" s="23" t="s">
        <v>18</v>
      </c>
    </row>
    <row r="135" spans="1:93" s="1" customFormat="1" ht="38.25" customHeight="1" x14ac:dyDescent="0.2">
      <c r="A135" s="3" t="s">
        <v>132</v>
      </c>
      <c r="B135" s="2" t="s">
        <v>133</v>
      </c>
      <c r="C135" s="20">
        <v>3900</v>
      </c>
      <c r="D135" s="5" t="s">
        <v>24</v>
      </c>
      <c r="E135" s="23" t="s">
        <v>18</v>
      </c>
      <c r="F135" s="23" t="s">
        <v>18</v>
      </c>
    </row>
    <row r="136" spans="1:93" s="1" customFormat="1" ht="21.75" customHeight="1" x14ac:dyDescent="0.2">
      <c r="A136" s="3" t="s">
        <v>315</v>
      </c>
      <c r="B136" s="2"/>
      <c r="C136" s="20">
        <v>4450</v>
      </c>
      <c r="D136" s="5" t="s">
        <v>24</v>
      </c>
      <c r="E136" s="23" t="s">
        <v>73</v>
      </c>
      <c r="F136" s="23" t="s">
        <v>73</v>
      </c>
    </row>
    <row r="137" spans="1:93" s="1" customFormat="1" ht="27.75" customHeight="1" x14ac:dyDescent="0.2">
      <c r="A137" s="3" t="s">
        <v>375</v>
      </c>
      <c r="B137" s="2"/>
      <c r="C137" s="20">
        <v>8387.4699999999993</v>
      </c>
      <c r="D137" s="5" t="s">
        <v>24</v>
      </c>
      <c r="E137" s="23" t="s">
        <v>35</v>
      </c>
      <c r="F137" s="23" t="s">
        <v>35</v>
      </c>
    </row>
    <row r="138" spans="1:93" s="1" customFormat="1" ht="27.75" customHeight="1" x14ac:dyDescent="0.2">
      <c r="A138" s="3" t="s">
        <v>437</v>
      </c>
      <c r="B138" s="2"/>
      <c r="C138" s="20">
        <v>281.64999999999998</v>
      </c>
      <c r="D138" s="5" t="s">
        <v>24</v>
      </c>
      <c r="E138" s="23" t="s">
        <v>36</v>
      </c>
      <c r="F138" s="23" t="s">
        <v>36</v>
      </c>
    </row>
    <row r="139" spans="1:93" s="1" customFormat="1" ht="38.25" x14ac:dyDescent="0.2">
      <c r="A139" s="3" t="s">
        <v>482</v>
      </c>
      <c r="B139" s="2" t="s">
        <v>464</v>
      </c>
      <c r="C139" s="20">
        <v>2600</v>
      </c>
      <c r="D139" s="5" t="s">
        <v>24</v>
      </c>
      <c r="E139" s="23" t="s">
        <v>92</v>
      </c>
      <c r="F139" s="23" t="s">
        <v>92</v>
      </c>
    </row>
    <row r="140" spans="1:93" s="1" customFormat="1" ht="27.75" customHeight="1" x14ac:dyDescent="0.2">
      <c r="A140" s="3" t="s">
        <v>467</v>
      </c>
      <c r="B140" s="2"/>
      <c r="C140" s="20">
        <v>8400</v>
      </c>
      <c r="D140" s="5" t="s">
        <v>24</v>
      </c>
      <c r="E140" s="23" t="s">
        <v>92</v>
      </c>
      <c r="F140" s="23" t="s">
        <v>92</v>
      </c>
    </row>
    <row r="141" spans="1:93" s="1" customFormat="1" ht="27.75" customHeight="1" x14ac:dyDescent="0.2">
      <c r="A141" s="3" t="s">
        <v>633</v>
      </c>
      <c r="B141" s="2"/>
      <c r="C141" s="20" t="s">
        <v>636</v>
      </c>
      <c r="D141" s="5" t="s">
        <v>24</v>
      </c>
      <c r="E141" s="23" t="s">
        <v>104</v>
      </c>
      <c r="F141" s="23" t="s">
        <v>104</v>
      </c>
    </row>
    <row r="142" spans="1:93" s="1" customFormat="1" ht="27.75" customHeight="1" x14ac:dyDescent="0.2">
      <c r="A142" s="3" t="s">
        <v>634</v>
      </c>
      <c r="B142" s="2"/>
      <c r="C142" s="20" t="s">
        <v>635</v>
      </c>
      <c r="D142" s="5" t="s">
        <v>24</v>
      </c>
      <c r="E142" s="23" t="s">
        <v>104</v>
      </c>
      <c r="F142" s="23" t="s">
        <v>104</v>
      </c>
    </row>
    <row r="143" spans="1:93" s="1" customFormat="1" ht="39.75" customHeight="1" x14ac:dyDescent="0.2">
      <c r="A143" s="3" t="s">
        <v>549</v>
      </c>
      <c r="B143" s="2" t="s">
        <v>464</v>
      </c>
      <c r="C143" s="20">
        <v>1875</v>
      </c>
      <c r="D143" s="5" t="s">
        <v>24</v>
      </c>
      <c r="E143" s="23" t="s">
        <v>97</v>
      </c>
      <c r="F143" s="23" t="s">
        <v>97</v>
      </c>
    </row>
    <row r="144" spans="1:93" s="1" customFormat="1" ht="23.25" customHeight="1" x14ac:dyDescent="0.2">
      <c r="A144" s="3" t="s">
        <v>558</v>
      </c>
      <c r="B144" s="2" t="s">
        <v>559</v>
      </c>
      <c r="C144" s="20">
        <v>150</v>
      </c>
      <c r="D144" s="5" t="s">
        <v>24</v>
      </c>
      <c r="E144" s="23" t="s">
        <v>97</v>
      </c>
      <c r="F144" s="23" t="s">
        <v>97</v>
      </c>
    </row>
    <row r="145" spans="1:6" ht="60.75" customHeight="1" x14ac:dyDescent="0.2">
      <c r="A145" s="82" t="s">
        <v>543</v>
      </c>
      <c r="B145" s="2"/>
      <c r="C145" s="83"/>
      <c r="D145" s="5"/>
      <c r="E145" s="23"/>
      <c r="F145" s="23"/>
    </row>
    <row r="146" spans="1:6" s="10" customFormat="1" ht="20.25" customHeight="1" x14ac:dyDescent="0.2">
      <c r="A146" s="8" t="s">
        <v>260</v>
      </c>
      <c r="B146" s="19" t="s">
        <v>267</v>
      </c>
      <c r="C146" s="12">
        <v>100</v>
      </c>
      <c r="D146" s="13" t="s">
        <v>24</v>
      </c>
      <c r="E146" s="50" t="s">
        <v>73</v>
      </c>
      <c r="F146" s="50" t="s">
        <v>73</v>
      </c>
    </row>
    <row r="147" spans="1:6" s="10" customFormat="1" ht="20.25" customHeight="1" x14ac:dyDescent="0.2">
      <c r="A147" s="8" t="s">
        <v>268</v>
      </c>
      <c r="B147" s="19" t="s">
        <v>269</v>
      </c>
      <c r="C147" s="12">
        <v>1800</v>
      </c>
      <c r="D147" s="13" t="s">
        <v>24</v>
      </c>
      <c r="E147" s="50" t="s">
        <v>37</v>
      </c>
      <c r="F147" s="50" t="s">
        <v>73</v>
      </c>
    </row>
    <row r="148" spans="1:6" s="10" customFormat="1" x14ac:dyDescent="0.2">
      <c r="A148" s="8" t="s">
        <v>287</v>
      </c>
      <c r="B148" s="19" t="s">
        <v>288</v>
      </c>
      <c r="C148" s="12">
        <v>23.34</v>
      </c>
      <c r="D148" s="13" t="s">
        <v>24</v>
      </c>
      <c r="E148" s="50" t="s">
        <v>73</v>
      </c>
      <c r="F148" s="50" t="s">
        <v>73</v>
      </c>
    </row>
    <row r="149" spans="1:6" s="10" customFormat="1" x14ac:dyDescent="0.2">
      <c r="A149" s="8" t="s">
        <v>308</v>
      </c>
      <c r="B149" s="19" t="s">
        <v>309</v>
      </c>
      <c r="C149" s="12">
        <v>70</v>
      </c>
      <c r="D149" s="13" t="s">
        <v>24</v>
      </c>
      <c r="E149" s="50" t="s">
        <v>73</v>
      </c>
      <c r="F149" s="50" t="s">
        <v>73</v>
      </c>
    </row>
    <row r="150" spans="1:6" s="10" customFormat="1" ht="21.75" customHeight="1" x14ac:dyDescent="0.2">
      <c r="A150" s="8" t="s">
        <v>333</v>
      </c>
      <c r="B150" s="19" t="s">
        <v>288</v>
      </c>
      <c r="C150" s="12">
        <v>400</v>
      </c>
      <c r="D150" s="13" t="s">
        <v>24</v>
      </c>
      <c r="E150" s="50" t="s">
        <v>73</v>
      </c>
      <c r="F150" s="50" t="s">
        <v>73</v>
      </c>
    </row>
    <row r="151" spans="1:6" s="10" customFormat="1" ht="21.75" customHeight="1" x14ac:dyDescent="0.2">
      <c r="A151" s="8" t="s">
        <v>341</v>
      </c>
      <c r="B151" s="19" t="s">
        <v>288</v>
      </c>
      <c r="C151" s="12">
        <v>200</v>
      </c>
      <c r="D151" s="13" t="s">
        <v>24</v>
      </c>
      <c r="E151" s="50" t="s">
        <v>73</v>
      </c>
      <c r="F151" s="50" t="s">
        <v>73</v>
      </c>
    </row>
    <row r="152" spans="1:6" s="10" customFormat="1" ht="17.25" customHeight="1" x14ac:dyDescent="0.2">
      <c r="A152" s="8" t="s">
        <v>354</v>
      </c>
      <c r="B152" s="19"/>
      <c r="C152" s="12">
        <v>36.130000000000003</v>
      </c>
      <c r="D152" s="13" t="s">
        <v>24</v>
      </c>
      <c r="E152" s="50" t="s">
        <v>73</v>
      </c>
      <c r="F152" s="50" t="s">
        <v>73</v>
      </c>
    </row>
    <row r="153" spans="1:6" s="10" customFormat="1" ht="22.5" customHeight="1" x14ac:dyDescent="0.2">
      <c r="A153" s="8" t="s">
        <v>384</v>
      </c>
      <c r="B153" s="19" t="s">
        <v>385</v>
      </c>
      <c r="C153" s="12">
        <v>155.47</v>
      </c>
      <c r="D153" s="13" t="s">
        <v>24</v>
      </c>
      <c r="E153" s="50" t="s">
        <v>35</v>
      </c>
      <c r="F153" s="50" t="s">
        <v>35</v>
      </c>
    </row>
    <row r="154" spans="1:6" s="10" customFormat="1" ht="32.25" customHeight="1" x14ac:dyDescent="0.2">
      <c r="A154" s="8" t="s">
        <v>452</v>
      </c>
      <c r="B154" s="19" t="s">
        <v>453</v>
      </c>
      <c r="C154" s="12">
        <v>219.38</v>
      </c>
      <c r="D154" s="13" t="s">
        <v>24</v>
      </c>
      <c r="E154" s="50" t="s">
        <v>36</v>
      </c>
      <c r="F154" s="50" t="s">
        <v>36</v>
      </c>
    </row>
    <row r="155" spans="1:6" s="10" customFormat="1" ht="22.5" customHeight="1" x14ac:dyDescent="0.2">
      <c r="A155" s="8" t="s">
        <v>422</v>
      </c>
      <c r="B155" s="19" t="s">
        <v>423</v>
      </c>
      <c r="C155" s="12">
        <v>600</v>
      </c>
      <c r="D155" s="13" t="s">
        <v>24</v>
      </c>
      <c r="E155" s="50" t="s">
        <v>36</v>
      </c>
      <c r="F155" s="50" t="s">
        <v>36</v>
      </c>
    </row>
    <row r="156" spans="1:6" s="10" customFormat="1" ht="22.5" customHeight="1" x14ac:dyDescent="0.2">
      <c r="A156" s="8" t="s">
        <v>454</v>
      </c>
      <c r="B156" s="19"/>
      <c r="C156" s="12">
        <v>600</v>
      </c>
      <c r="D156" s="13" t="s">
        <v>24</v>
      </c>
      <c r="E156" s="50" t="s">
        <v>36</v>
      </c>
      <c r="F156" s="50" t="s">
        <v>36</v>
      </c>
    </row>
    <row r="157" spans="1:6" s="10" customFormat="1" ht="22.5" customHeight="1" x14ac:dyDescent="0.2">
      <c r="A157" s="8" t="s">
        <v>462</v>
      </c>
      <c r="B157" s="19" t="s">
        <v>490</v>
      </c>
      <c r="C157" s="12">
        <v>145</v>
      </c>
      <c r="D157" s="13" t="s">
        <v>24</v>
      </c>
      <c r="E157" s="50" t="s">
        <v>92</v>
      </c>
      <c r="F157" s="50" t="s">
        <v>92</v>
      </c>
    </row>
    <row r="158" spans="1:6" s="10" customFormat="1" ht="22.5" customHeight="1" x14ac:dyDescent="0.2">
      <c r="A158" s="8" t="s">
        <v>471</v>
      </c>
      <c r="B158" s="19" t="s">
        <v>269</v>
      </c>
      <c r="C158" s="12">
        <v>700</v>
      </c>
      <c r="D158" s="13" t="s">
        <v>24</v>
      </c>
      <c r="E158" s="50" t="s">
        <v>36</v>
      </c>
      <c r="F158" s="50" t="s">
        <v>92</v>
      </c>
    </row>
    <row r="159" spans="1:6" s="10" customFormat="1" ht="22.5" customHeight="1" x14ac:dyDescent="0.2">
      <c r="A159" s="8" t="s">
        <v>519</v>
      </c>
      <c r="B159" s="19" t="s">
        <v>423</v>
      </c>
      <c r="C159" s="12">
        <v>600</v>
      </c>
      <c r="D159" s="13" t="s">
        <v>24</v>
      </c>
      <c r="E159" s="50" t="s">
        <v>92</v>
      </c>
      <c r="F159" s="50" t="s">
        <v>92</v>
      </c>
    </row>
    <row r="160" spans="1:6" s="10" customFormat="1" ht="37.5" customHeight="1" x14ac:dyDescent="0.2">
      <c r="A160" s="8" t="s">
        <v>545</v>
      </c>
      <c r="B160" s="2" t="s">
        <v>544</v>
      </c>
      <c r="C160" s="12">
        <v>7155</v>
      </c>
      <c r="D160" s="13" t="s">
        <v>24</v>
      </c>
      <c r="E160" s="50" t="s">
        <v>97</v>
      </c>
      <c r="F160" s="50" t="s">
        <v>97</v>
      </c>
    </row>
    <row r="161" spans="1:6" s="10" customFormat="1" ht="30.75" customHeight="1" x14ac:dyDescent="0.2">
      <c r="A161" s="8" t="s">
        <v>548</v>
      </c>
      <c r="B161" s="19" t="s">
        <v>564</v>
      </c>
      <c r="C161" s="12">
        <v>660</v>
      </c>
      <c r="D161" s="13" t="s">
        <v>24</v>
      </c>
      <c r="E161" s="50" t="s">
        <v>97</v>
      </c>
      <c r="F161" s="50" t="s">
        <v>97</v>
      </c>
    </row>
    <row r="162" spans="1:6" s="10" customFormat="1" ht="30.75" customHeight="1" x14ac:dyDescent="0.2">
      <c r="A162" s="8" t="s">
        <v>550</v>
      </c>
      <c r="B162" s="19" t="s">
        <v>567</v>
      </c>
      <c r="C162" s="12">
        <v>500</v>
      </c>
      <c r="D162" s="13" t="s">
        <v>24</v>
      </c>
      <c r="E162" s="50" t="s">
        <v>97</v>
      </c>
      <c r="F162" s="50" t="s">
        <v>97</v>
      </c>
    </row>
    <row r="163" spans="1:6" s="10" customFormat="1" ht="30.75" customHeight="1" x14ac:dyDescent="0.2">
      <c r="A163" s="8" t="s">
        <v>603</v>
      </c>
      <c r="B163" s="19" t="s">
        <v>567</v>
      </c>
      <c r="C163" s="12">
        <v>40</v>
      </c>
      <c r="D163" s="13" t="s">
        <v>24</v>
      </c>
      <c r="E163" s="50" t="s">
        <v>97</v>
      </c>
      <c r="F163" s="50" t="s">
        <v>97</v>
      </c>
    </row>
    <row r="164" spans="1:6" s="10" customFormat="1" ht="25.5" customHeight="1" x14ac:dyDescent="0.2">
      <c r="A164" s="8" t="s">
        <v>582</v>
      </c>
      <c r="B164" s="19" t="s">
        <v>453</v>
      </c>
      <c r="C164" s="12">
        <v>260</v>
      </c>
      <c r="D164" s="13" t="s">
        <v>575</v>
      </c>
      <c r="E164" s="50" t="s">
        <v>97</v>
      </c>
      <c r="F164" s="50" t="s">
        <v>97</v>
      </c>
    </row>
    <row r="165" spans="1:6" s="10" customFormat="1" ht="25.5" customHeight="1" x14ac:dyDescent="0.2">
      <c r="A165" s="8" t="s">
        <v>690</v>
      </c>
      <c r="B165" s="19"/>
      <c r="C165" s="12">
        <v>210</v>
      </c>
      <c r="D165" s="13" t="s">
        <v>24</v>
      </c>
      <c r="E165" s="50" t="s">
        <v>97</v>
      </c>
      <c r="F165" s="50" t="s">
        <v>104</v>
      </c>
    </row>
    <row r="166" spans="1:6" s="10" customFormat="1" ht="25.5" customHeight="1" x14ac:dyDescent="0.2">
      <c r="A166" s="8" t="s">
        <v>639</v>
      </c>
      <c r="B166" s="19" t="s">
        <v>640</v>
      </c>
      <c r="C166" s="12">
        <v>700</v>
      </c>
      <c r="D166" s="13" t="s">
        <v>24</v>
      </c>
      <c r="E166" s="50" t="s">
        <v>104</v>
      </c>
      <c r="F166" s="50" t="s">
        <v>104</v>
      </c>
    </row>
    <row r="167" spans="1:6" s="10" customFormat="1" ht="25.5" customHeight="1" x14ac:dyDescent="0.2">
      <c r="A167" s="8" t="s">
        <v>642</v>
      </c>
      <c r="B167" s="19" t="s">
        <v>643</v>
      </c>
      <c r="C167" s="12">
        <v>1500</v>
      </c>
      <c r="D167" s="13" t="s">
        <v>24</v>
      </c>
      <c r="E167" s="50" t="s">
        <v>104</v>
      </c>
      <c r="F167" s="50" t="s">
        <v>104</v>
      </c>
    </row>
    <row r="168" spans="1:6" s="10" customFormat="1" ht="25.5" customHeight="1" x14ac:dyDescent="0.2">
      <c r="A168" s="8" t="s">
        <v>718</v>
      </c>
      <c r="B168" s="19" t="s">
        <v>712</v>
      </c>
      <c r="C168" s="12">
        <v>500</v>
      </c>
      <c r="D168" s="13" t="s">
        <v>24</v>
      </c>
      <c r="E168" s="50" t="s">
        <v>106</v>
      </c>
      <c r="F168" s="50" t="s">
        <v>106</v>
      </c>
    </row>
    <row r="169" spans="1:6" s="10" customFormat="1" ht="25.5" customHeight="1" x14ac:dyDescent="0.2">
      <c r="A169" s="8" t="s">
        <v>757</v>
      </c>
      <c r="B169" s="19"/>
      <c r="C169" s="12">
        <v>1818</v>
      </c>
      <c r="D169" s="13" t="s">
        <v>24</v>
      </c>
      <c r="E169" s="50" t="s">
        <v>107</v>
      </c>
      <c r="F169" s="50" t="s">
        <v>107</v>
      </c>
    </row>
    <row r="170" spans="1:6" s="10" customFormat="1" ht="29.25" customHeight="1" x14ac:dyDescent="0.2">
      <c r="A170" s="8" t="s">
        <v>804</v>
      </c>
      <c r="B170" s="19" t="s">
        <v>288</v>
      </c>
      <c r="C170" s="12">
        <v>80</v>
      </c>
      <c r="D170" s="13" t="s">
        <v>24</v>
      </c>
      <c r="E170" s="50" t="s">
        <v>107</v>
      </c>
      <c r="F170" s="50" t="s">
        <v>107</v>
      </c>
    </row>
    <row r="171" spans="1:6" ht="42" customHeight="1" x14ac:dyDescent="0.2">
      <c r="A171" s="82" t="s">
        <v>472</v>
      </c>
      <c r="B171" s="2"/>
      <c r="C171" s="83"/>
      <c r="D171" s="5"/>
      <c r="E171" s="23"/>
      <c r="F171" s="23"/>
    </row>
    <row r="172" spans="1:6" s="10" customFormat="1" ht="51.75" customHeight="1" x14ac:dyDescent="0.2">
      <c r="A172" s="8" t="s">
        <v>473</v>
      </c>
      <c r="B172" s="19" t="s">
        <v>474</v>
      </c>
      <c r="C172" s="12">
        <v>7500</v>
      </c>
      <c r="D172" s="13" t="s">
        <v>24</v>
      </c>
      <c r="E172" s="50" t="s">
        <v>92</v>
      </c>
      <c r="F172" s="50" t="s">
        <v>92</v>
      </c>
    </row>
    <row r="173" spans="1:6" s="10" customFormat="1" ht="22.5" customHeight="1" x14ac:dyDescent="0.2">
      <c r="A173" s="8" t="s">
        <v>651</v>
      </c>
      <c r="B173" s="19" t="s">
        <v>288</v>
      </c>
      <c r="C173" s="12">
        <v>150</v>
      </c>
      <c r="D173" s="13" t="s">
        <v>24</v>
      </c>
      <c r="E173" s="50" t="s">
        <v>104</v>
      </c>
      <c r="F173" s="50" t="s">
        <v>104</v>
      </c>
    </row>
    <row r="174" spans="1:6" s="10" customFormat="1" ht="22.5" customHeight="1" x14ac:dyDescent="0.2">
      <c r="A174" s="8" t="s">
        <v>691</v>
      </c>
      <c r="B174" s="19" t="s">
        <v>692</v>
      </c>
      <c r="C174" s="12">
        <v>408</v>
      </c>
      <c r="D174" s="13" t="s">
        <v>24</v>
      </c>
      <c r="E174" s="50" t="s">
        <v>104</v>
      </c>
      <c r="F174" s="50" t="s">
        <v>104</v>
      </c>
    </row>
    <row r="175" spans="1:6" ht="32.450000000000003" customHeight="1" x14ac:dyDescent="0.2">
      <c r="A175" s="82" t="s">
        <v>187</v>
      </c>
      <c r="B175" s="3" t="s">
        <v>39</v>
      </c>
      <c r="C175" s="83">
        <v>20500</v>
      </c>
      <c r="D175" s="5"/>
      <c r="E175" s="23"/>
      <c r="F175" s="23"/>
    </row>
    <row r="176" spans="1:6" ht="23.25" customHeight="1" x14ac:dyDescent="0.2">
      <c r="A176" s="3" t="s">
        <v>246</v>
      </c>
      <c r="B176" s="3" t="s">
        <v>247</v>
      </c>
      <c r="C176" s="4">
        <v>60</v>
      </c>
      <c r="D176" s="5" t="s">
        <v>24</v>
      </c>
      <c r="E176" s="23" t="s">
        <v>37</v>
      </c>
      <c r="F176" s="23" t="s">
        <v>37</v>
      </c>
    </row>
    <row r="177" spans="1:6" x14ac:dyDescent="0.2">
      <c r="A177" s="38" t="s">
        <v>180</v>
      </c>
      <c r="B177" s="38" t="s">
        <v>178</v>
      </c>
      <c r="C177" s="4">
        <v>109.43</v>
      </c>
      <c r="D177" s="5" t="s">
        <v>24</v>
      </c>
      <c r="E177" s="23" t="s">
        <v>37</v>
      </c>
      <c r="F177" s="23" t="s">
        <v>37</v>
      </c>
    </row>
    <row r="178" spans="1:6" x14ac:dyDescent="0.2">
      <c r="A178" s="3" t="s">
        <v>179</v>
      </c>
      <c r="B178" s="3" t="s">
        <v>178</v>
      </c>
      <c r="C178" s="4">
        <v>109.43</v>
      </c>
      <c r="D178" s="5" t="s">
        <v>24</v>
      </c>
      <c r="E178" s="23" t="s">
        <v>37</v>
      </c>
      <c r="F178" s="23" t="s">
        <v>37</v>
      </c>
    </row>
    <row r="179" spans="1:6" x14ac:dyDescent="0.2">
      <c r="A179" s="3" t="s">
        <v>181</v>
      </c>
      <c r="B179" s="3" t="s">
        <v>178</v>
      </c>
      <c r="C179" s="4">
        <v>375.18</v>
      </c>
      <c r="D179" s="5" t="s">
        <v>24</v>
      </c>
      <c r="E179" s="23" t="s">
        <v>37</v>
      </c>
      <c r="F179" s="23" t="s">
        <v>37</v>
      </c>
    </row>
    <row r="180" spans="1:6" x14ac:dyDescent="0.2">
      <c r="A180" s="3" t="s">
        <v>182</v>
      </c>
      <c r="B180" s="3" t="s">
        <v>178</v>
      </c>
      <c r="C180" s="4">
        <v>2188.56</v>
      </c>
      <c r="D180" s="5" t="s">
        <v>24</v>
      </c>
      <c r="E180" s="23" t="s">
        <v>37</v>
      </c>
      <c r="F180" s="23" t="s">
        <v>37</v>
      </c>
    </row>
    <row r="181" spans="1:6" x14ac:dyDescent="0.2">
      <c r="A181" s="3" t="s">
        <v>373</v>
      </c>
      <c r="B181" s="3" t="s">
        <v>178</v>
      </c>
      <c r="C181" s="4">
        <v>130.38</v>
      </c>
      <c r="D181" s="5" t="s">
        <v>24</v>
      </c>
      <c r="E181" s="23" t="s">
        <v>73</v>
      </c>
      <c r="F181" s="23" t="s">
        <v>35</v>
      </c>
    </row>
    <row r="182" spans="1:6" ht="42.75" customHeight="1" x14ac:dyDescent="0.2">
      <c r="A182" s="3" t="s">
        <v>185</v>
      </c>
      <c r="B182" s="3" t="s">
        <v>186</v>
      </c>
      <c r="C182" s="4">
        <v>270</v>
      </c>
      <c r="D182" s="5" t="s">
        <v>24</v>
      </c>
      <c r="E182" s="23" t="s">
        <v>37</v>
      </c>
      <c r="F182" s="23" t="s">
        <v>37</v>
      </c>
    </row>
    <row r="183" spans="1:6" x14ac:dyDescent="0.2">
      <c r="A183" s="3" t="s">
        <v>328</v>
      </c>
      <c r="B183" s="3" t="s">
        <v>329</v>
      </c>
      <c r="C183" s="4">
        <v>5000</v>
      </c>
      <c r="D183" s="5" t="s">
        <v>24</v>
      </c>
      <c r="E183" s="23" t="s">
        <v>73</v>
      </c>
      <c r="F183" s="23" t="s">
        <v>73</v>
      </c>
    </row>
    <row r="184" spans="1:6" ht="24.75" customHeight="1" x14ac:dyDescent="0.2">
      <c r="A184" s="3" t="s">
        <v>434</v>
      </c>
      <c r="B184" s="3" t="s">
        <v>435</v>
      </c>
      <c r="C184" s="4">
        <v>40</v>
      </c>
      <c r="D184" s="5" t="s">
        <v>24</v>
      </c>
      <c r="E184" s="23" t="s">
        <v>36</v>
      </c>
      <c r="F184" s="23" t="s">
        <v>36</v>
      </c>
    </row>
    <row r="185" spans="1:6" ht="51" x14ac:dyDescent="0.2">
      <c r="A185" s="3" t="s">
        <v>536</v>
      </c>
      <c r="B185" s="3" t="s">
        <v>537</v>
      </c>
      <c r="C185" s="4">
        <v>800</v>
      </c>
      <c r="D185" s="5" t="s">
        <v>24</v>
      </c>
      <c r="E185" s="23" t="s">
        <v>97</v>
      </c>
      <c r="F185" s="23" t="s">
        <v>97</v>
      </c>
    </row>
    <row r="186" spans="1:6" ht="28.5" customHeight="1" x14ac:dyDescent="0.2">
      <c r="A186" s="3" t="s">
        <v>602</v>
      </c>
      <c r="B186" s="3" t="s">
        <v>186</v>
      </c>
      <c r="C186" s="4">
        <v>265</v>
      </c>
      <c r="D186" s="5" t="s">
        <v>24</v>
      </c>
      <c r="E186" s="23" t="s">
        <v>104</v>
      </c>
      <c r="F186" s="23" t="s">
        <v>104</v>
      </c>
    </row>
    <row r="187" spans="1:6" ht="28.5" customHeight="1" x14ac:dyDescent="0.2">
      <c r="A187" s="3" t="s">
        <v>656</v>
      </c>
      <c r="B187" s="3"/>
      <c r="C187" s="4">
        <v>1140</v>
      </c>
      <c r="D187" s="5"/>
      <c r="E187" s="23"/>
      <c r="F187" s="23"/>
    </row>
    <row r="188" spans="1:6" ht="21" customHeight="1" x14ac:dyDescent="0.2">
      <c r="A188" s="3" t="s">
        <v>795</v>
      </c>
      <c r="B188" s="3" t="s">
        <v>435</v>
      </c>
      <c r="C188" s="4">
        <v>45</v>
      </c>
      <c r="D188" s="5" t="s">
        <v>24</v>
      </c>
      <c r="E188" s="23" t="s">
        <v>107</v>
      </c>
      <c r="F188" s="23" t="s">
        <v>107</v>
      </c>
    </row>
    <row r="189" spans="1:6" ht="15.75" x14ac:dyDescent="0.2">
      <c r="A189" s="82" t="s">
        <v>91</v>
      </c>
      <c r="B189" s="82"/>
      <c r="C189" s="86"/>
      <c r="D189" s="87"/>
      <c r="E189" s="88"/>
      <c r="F189" s="88"/>
    </row>
    <row r="190" spans="1:6" ht="50.25" customHeight="1" x14ac:dyDescent="0.2">
      <c r="A190" s="3" t="s">
        <v>440</v>
      </c>
      <c r="B190" s="3" t="s">
        <v>420</v>
      </c>
      <c r="C190" s="4">
        <v>12000</v>
      </c>
      <c r="D190" s="5" t="s">
        <v>24</v>
      </c>
      <c r="E190" s="23" t="s">
        <v>36</v>
      </c>
      <c r="F190" s="23" t="s">
        <v>36</v>
      </c>
    </row>
    <row r="191" spans="1:6" ht="21.75" customHeight="1" x14ac:dyDescent="0.2">
      <c r="A191" s="3" t="s">
        <v>491</v>
      </c>
      <c r="B191" s="42" t="s">
        <v>492</v>
      </c>
      <c r="C191" s="4">
        <v>51</v>
      </c>
      <c r="D191" s="5" t="s">
        <v>24</v>
      </c>
      <c r="E191" s="23" t="s">
        <v>92</v>
      </c>
      <c r="F191" s="23" t="s">
        <v>92</v>
      </c>
    </row>
    <row r="192" spans="1:6" ht="21.75" customHeight="1" x14ac:dyDescent="0.2">
      <c r="A192" s="3" t="s">
        <v>530</v>
      </c>
      <c r="B192" s="42" t="s">
        <v>565</v>
      </c>
      <c r="C192" s="4">
        <v>500</v>
      </c>
      <c r="D192" s="5" t="s">
        <v>24</v>
      </c>
      <c r="E192" s="23" t="s">
        <v>92</v>
      </c>
      <c r="F192" s="23" t="s">
        <v>97</v>
      </c>
    </row>
    <row r="193" spans="1:6" ht="21.75" customHeight="1" x14ac:dyDescent="0.2">
      <c r="A193" s="3" t="s">
        <v>740</v>
      </c>
      <c r="B193" s="42"/>
      <c r="C193" s="4">
        <v>117</v>
      </c>
      <c r="D193" s="5" t="s">
        <v>24</v>
      </c>
      <c r="E193" s="23"/>
      <c r="F193" s="23"/>
    </row>
    <row r="194" spans="1:6" ht="21.75" customHeight="1" x14ac:dyDescent="0.2">
      <c r="A194" s="3" t="s">
        <v>741</v>
      </c>
      <c r="B194" s="42"/>
      <c r="C194" s="4">
        <v>278</v>
      </c>
      <c r="D194" s="5" t="s">
        <v>24</v>
      </c>
      <c r="E194" s="23" t="s">
        <v>106</v>
      </c>
      <c r="F194" s="23" t="s">
        <v>106</v>
      </c>
    </row>
    <row r="195" spans="1:6" ht="28.5" customHeight="1" x14ac:dyDescent="0.2">
      <c r="A195" s="82" t="s">
        <v>58</v>
      </c>
      <c r="B195" s="3"/>
      <c r="C195" s="4"/>
      <c r="D195" s="5"/>
      <c r="E195" s="23"/>
      <c r="F195" s="23"/>
    </row>
    <row r="196" spans="1:6" ht="38.25" customHeight="1" x14ac:dyDescent="0.2">
      <c r="A196" s="3" t="s">
        <v>213</v>
      </c>
      <c r="B196" s="3" t="s">
        <v>152</v>
      </c>
      <c r="C196" s="4">
        <v>30300</v>
      </c>
      <c r="D196" s="5" t="s">
        <v>24</v>
      </c>
      <c r="E196" s="23" t="s">
        <v>35</v>
      </c>
      <c r="F196" s="23" t="s">
        <v>36</v>
      </c>
    </row>
    <row r="197" spans="1:6" ht="21.75" customHeight="1" x14ac:dyDescent="0.2">
      <c r="A197" s="3" t="s">
        <v>339</v>
      </c>
      <c r="B197" s="3" t="s">
        <v>338</v>
      </c>
      <c r="C197" s="4">
        <v>68.849999999999994</v>
      </c>
      <c r="D197" s="5" t="s">
        <v>24</v>
      </c>
      <c r="E197" s="23" t="s">
        <v>73</v>
      </c>
      <c r="F197" s="23" t="s">
        <v>35</v>
      </c>
    </row>
    <row r="198" spans="1:6" ht="21.75" customHeight="1" x14ac:dyDescent="0.2">
      <c r="A198" s="3" t="s">
        <v>370</v>
      </c>
      <c r="B198" s="3" t="s">
        <v>371</v>
      </c>
      <c r="C198" s="4">
        <v>90</v>
      </c>
      <c r="D198" s="5" t="s">
        <v>24</v>
      </c>
      <c r="E198" s="23" t="s">
        <v>35</v>
      </c>
      <c r="F198" s="23" t="s">
        <v>35</v>
      </c>
    </row>
    <row r="199" spans="1:6" ht="21.75" customHeight="1" x14ac:dyDescent="0.2">
      <c r="A199" s="3" t="s">
        <v>764</v>
      </c>
      <c r="B199" s="3" t="s">
        <v>448</v>
      </c>
      <c r="C199" s="4">
        <v>250</v>
      </c>
      <c r="D199" s="5" t="s">
        <v>24</v>
      </c>
      <c r="E199" s="23" t="s">
        <v>36</v>
      </c>
      <c r="F199" s="23" t="s">
        <v>92</v>
      </c>
    </row>
    <row r="200" spans="1:6" ht="21.75" customHeight="1" x14ac:dyDescent="0.2">
      <c r="A200" s="3" t="s">
        <v>468</v>
      </c>
      <c r="B200" s="3" t="s">
        <v>469</v>
      </c>
      <c r="C200" s="4">
        <v>850</v>
      </c>
      <c r="D200" s="5" t="s">
        <v>24</v>
      </c>
      <c r="E200" s="23" t="s">
        <v>92</v>
      </c>
      <c r="F200" s="23" t="s">
        <v>92</v>
      </c>
    </row>
    <row r="201" spans="1:6" ht="25.5" x14ac:dyDescent="0.2">
      <c r="A201" s="3" t="s">
        <v>765</v>
      </c>
      <c r="B201" s="3" t="s">
        <v>566</v>
      </c>
      <c r="C201" s="4">
        <v>60</v>
      </c>
      <c r="D201" s="5" t="s">
        <v>24</v>
      </c>
      <c r="E201" s="23" t="s">
        <v>92</v>
      </c>
      <c r="F201" s="23" t="s">
        <v>92</v>
      </c>
    </row>
    <row r="202" spans="1:6" ht="29.25" customHeight="1" x14ac:dyDescent="0.2">
      <c r="A202" s="3" t="s">
        <v>589</v>
      </c>
      <c r="B202" s="3"/>
      <c r="C202" s="4">
        <v>126.05</v>
      </c>
      <c r="D202" s="5" t="s">
        <v>24</v>
      </c>
      <c r="E202" s="23" t="s">
        <v>97</v>
      </c>
      <c r="F202" s="23" t="s">
        <v>97</v>
      </c>
    </row>
    <row r="203" spans="1:6" ht="23.25" customHeight="1" x14ac:dyDescent="0.2">
      <c r="A203" s="3" t="s">
        <v>689</v>
      </c>
      <c r="B203" s="3" t="s">
        <v>394</v>
      </c>
      <c r="C203" s="4">
        <v>625.79999999999995</v>
      </c>
      <c r="D203" s="5" t="s">
        <v>24</v>
      </c>
      <c r="E203" s="23" t="s">
        <v>97</v>
      </c>
      <c r="F203" s="23" t="s">
        <v>104</v>
      </c>
    </row>
    <row r="204" spans="1:6" ht="23.25" customHeight="1" x14ac:dyDescent="0.2">
      <c r="A204" s="3" t="s">
        <v>649</v>
      </c>
      <c r="B204" s="3" t="s">
        <v>650</v>
      </c>
      <c r="C204" s="4">
        <v>14</v>
      </c>
      <c r="D204" s="5" t="s">
        <v>24</v>
      </c>
      <c r="E204" s="23" t="s">
        <v>104</v>
      </c>
      <c r="F204" s="23" t="s">
        <v>104</v>
      </c>
    </row>
    <row r="205" spans="1:6" ht="33" customHeight="1" x14ac:dyDescent="0.2">
      <c r="A205" s="3" t="s">
        <v>673</v>
      </c>
      <c r="B205" s="3"/>
      <c r="C205" s="4">
        <v>55.46</v>
      </c>
      <c r="D205" s="5" t="s">
        <v>24</v>
      </c>
      <c r="E205" s="23" t="s">
        <v>104</v>
      </c>
      <c r="F205" s="23" t="s">
        <v>106</v>
      </c>
    </row>
    <row r="206" spans="1:6" ht="27" customHeight="1" x14ac:dyDescent="0.2">
      <c r="A206" s="3" t="s">
        <v>774</v>
      </c>
      <c r="B206" s="3" t="s">
        <v>773</v>
      </c>
      <c r="C206" s="4">
        <f>51*124</f>
        <v>6324</v>
      </c>
      <c r="D206" s="5" t="s">
        <v>24</v>
      </c>
      <c r="E206" s="23" t="s">
        <v>107</v>
      </c>
      <c r="F206" s="23" t="s">
        <v>107</v>
      </c>
    </row>
    <row r="207" spans="1:6" ht="27" customHeight="1" x14ac:dyDescent="0.2">
      <c r="A207" s="3" t="s">
        <v>782</v>
      </c>
      <c r="B207" s="42" t="s">
        <v>783</v>
      </c>
      <c r="C207" s="4">
        <v>130</v>
      </c>
      <c r="D207" s="5" t="s">
        <v>24</v>
      </c>
      <c r="E207" s="23" t="s">
        <v>107</v>
      </c>
      <c r="F207" s="23" t="s">
        <v>107</v>
      </c>
    </row>
    <row r="208" spans="1:6" ht="42.75" customHeight="1" x14ac:dyDescent="0.2">
      <c r="A208" s="3" t="s">
        <v>794</v>
      </c>
      <c r="B208" s="42"/>
      <c r="C208" s="4">
        <v>392.7</v>
      </c>
      <c r="D208" s="5" t="s">
        <v>24</v>
      </c>
      <c r="E208" s="23" t="s">
        <v>107</v>
      </c>
      <c r="F208" s="23" t="s">
        <v>107</v>
      </c>
    </row>
    <row r="209" spans="1:6" ht="18.95" customHeight="1" x14ac:dyDescent="0.2">
      <c r="A209" s="82" t="s">
        <v>66</v>
      </c>
      <c r="B209" s="2"/>
      <c r="C209" s="83"/>
      <c r="D209" s="5"/>
      <c r="E209" s="23"/>
      <c r="F209" s="23"/>
    </row>
    <row r="210" spans="1:6" s="10" customFormat="1" ht="37.5" customHeight="1" x14ac:dyDescent="0.2">
      <c r="A210" s="49" t="s">
        <v>678</v>
      </c>
      <c r="B210" s="8" t="s">
        <v>154</v>
      </c>
      <c r="C210" s="12">
        <v>40361</v>
      </c>
      <c r="D210" s="13" t="s">
        <v>575</v>
      </c>
      <c r="E210" s="50" t="s">
        <v>35</v>
      </c>
      <c r="F210" s="50" t="s">
        <v>18</v>
      </c>
    </row>
    <row r="211" spans="1:6" s="10" customFormat="1" ht="33" customHeight="1" x14ac:dyDescent="0.2">
      <c r="A211" s="49" t="s">
        <v>209</v>
      </c>
      <c r="B211" s="8" t="s">
        <v>159</v>
      </c>
      <c r="C211" s="12">
        <v>18907</v>
      </c>
      <c r="D211" s="13" t="s">
        <v>24</v>
      </c>
      <c r="E211" s="50" t="s">
        <v>35</v>
      </c>
      <c r="F211" s="50" t="s">
        <v>18</v>
      </c>
    </row>
    <row r="212" spans="1:6" s="10" customFormat="1" ht="28.5" customHeight="1" x14ac:dyDescent="0.2">
      <c r="A212" s="49" t="s">
        <v>352</v>
      </c>
      <c r="B212" s="8" t="s">
        <v>210</v>
      </c>
      <c r="C212" s="12">
        <v>11220</v>
      </c>
      <c r="D212" s="13" t="s">
        <v>24</v>
      </c>
      <c r="E212" s="50" t="s">
        <v>73</v>
      </c>
      <c r="F212" s="50" t="s">
        <v>35</v>
      </c>
    </row>
    <row r="213" spans="1:6" s="10" customFormat="1" ht="28.5" customHeight="1" x14ac:dyDescent="0.2">
      <c r="A213" s="49" t="s">
        <v>676</v>
      </c>
      <c r="B213" s="8" t="s">
        <v>677</v>
      </c>
      <c r="C213" s="12">
        <v>13000</v>
      </c>
      <c r="D213" s="13" t="s">
        <v>24</v>
      </c>
      <c r="E213" s="50" t="s">
        <v>104</v>
      </c>
      <c r="F213" s="50" t="s">
        <v>104</v>
      </c>
    </row>
    <row r="214" spans="1:6" s="10" customFormat="1" ht="28.5" customHeight="1" x14ac:dyDescent="0.2">
      <c r="A214" s="49" t="s">
        <v>688</v>
      </c>
      <c r="B214" s="8" t="s">
        <v>677</v>
      </c>
      <c r="C214" s="12">
        <v>2800</v>
      </c>
      <c r="D214" s="13" t="s">
        <v>24</v>
      </c>
      <c r="E214" s="50" t="s">
        <v>106</v>
      </c>
      <c r="F214" s="50" t="s">
        <v>107</v>
      </c>
    </row>
    <row r="215" spans="1:6" s="10" customFormat="1" ht="28.5" customHeight="1" x14ac:dyDescent="0.2">
      <c r="A215" s="49" t="s">
        <v>785</v>
      </c>
      <c r="B215" s="8"/>
      <c r="C215" s="12">
        <v>490</v>
      </c>
      <c r="D215" s="13" t="s">
        <v>24</v>
      </c>
      <c r="E215" s="50"/>
      <c r="F215" s="50"/>
    </row>
    <row r="216" spans="1:6" ht="28.5" customHeight="1" x14ac:dyDescent="0.2">
      <c r="A216" s="89" t="s">
        <v>647</v>
      </c>
      <c r="B216" s="3" t="s">
        <v>56</v>
      </c>
      <c r="C216" s="86"/>
      <c r="D216" s="5"/>
      <c r="E216" s="23"/>
      <c r="F216" s="23"/>
    </row>
    <row r="217" spans="1:6" ht="28.5" customHeight="1" x14ac:dyDescent="0.2">
      <c r="A217" s="90" t="s">
        <v>258</v>
      </c>
      <c r="B217" s="3" t="s">
        <v>259</v>
      </c>
      <c r="C217" s="4">
        <v>2900</v>
      </c>
      <c r="D217" s="5" t="s">
        <v>24</v>
      </c>
      <c r="E217" s="23" t="s">
        <v>37</v>
      </c>
      <c r="F217" s="23" t="s">
        <v>37</v>
      </c>
    </row>
    <row r="218" spans="1:6" ht="28.5" customHeight="1" x14ac:dyDescent="0.2">
      <c r="A218" s="90" t="s">
        <v>257</v>
      </c>
      <c r="B218" s="3"/>
      <c r="C218" s="4">
        <v>200</v>
      </c>
      <c r="D218" s="5" t="s">
        <v>24</v>
      </c>
      <c r="E218" s="23" t="s">
        <v>37</v>
      </c>
      <c r="F218" s="23" t="s">
        <v>37</v>
      </c>
    </row>
    <row r="219" spans="1:6" ht="28.5" customHeight="1" x14ac:dyDescent="0.2">
      <c r="A219" s="90" t="s">
        <v>240</v>
      </c>
      <c r="B219" s="3"/>
      <c r="C219" s="4">
        <v>180</v>
      </c>
      <c r="D219" s="5" t="s">
        <v>24</v>
      </c>
      <c r="E219" s="23" t="s">
        <v>37</v>
      </c>
      <c r="F219" s="23" t="s">
        <v>37</v>
      </c>
    </row>
    <row r="220" spans="1:6" ht="28.5" customHeight="1" x14ac:dyDescent="0.2">
      <c r="A220" s="90" t="s">
        <v>255</v>
      </c>
      <c r="B220" s="3" t="s">
        <v>256</v>
      </c>
      <c r="C220" s="4">
        <v>130</v>
      </c>
      <c r="D220" s="5" t="s">
        <v>24</v>
      </c>
      <c r="E220" s="23" t="s">
        <v>37</v>
      </c>
      <c r="F220" s="23" t="s">
        <v>37</v>
      </c>
    </row>
    <row r="221" spans="1:6" ht="22.5" customHeight="1" x14ac:dyDescent="0.2">
      <c r="A221" s="90" t="s">
        <v>280</v>
      </c>
      <c r="B221" s="3"/>
      <c r="C221" s="4">
        <v>80</v>
      </c>
      <c r="D221" s="5" t="s">
        <v>24</v>
      </c>
      <c r="E221" s="23" t="s">
        <v>73</v>
      </c>
      <c r="F221" s="23" t="s">
        <v>73</v>
      </c>
    </row>
    <row r="222" spans="1:6" ht="22.5" customHeight="1" x14ac:dyDescent="0.2">
      <c r="A222" s="90" t="s">
        <v>835</v>
      </c>
      <c r="B222" s="3"/>
      <c r="C222" s="4">
        <v>120</v>
      </c>
      <c r="D222" s="5" t="s">
        <v>24</v>
      </c>
      <c r="E222" s="23" t="s">
        <v>73</v>
      </c>
      <c r="F222" s="23" t="s">
        <v>73</v>
      </c>
    </row>
    <row r="223" spans="1:6" ht="22.5" customHeight="1" x14ac:dyDescent="0.2">
      <c r="A223" s="90" t="s">
        <v>356</v>
      </c>
      <c r="B223" s="3" t="s">
        <v>357</v>
      </c>
      <c r="C223" s="4">
        <v>130</v>
      </c>
      <c r="D223" s="5" t="s">
        <v>24</v>
      </c>
      <c r="E223" s="23" t="s">
        <v>73</v>
      </c>
      <c r="F223" s="23" t="s">
        <v>73</v>
      </c>
    </row>
    <row r="224" spans="1:6" ht="22.5" customHeight="1" x14ac:dyDescent="0.2">
      <c r="A224" s="90" t="s">
        <v>359</v>
      </c>
      <c r="B224" s="3" t="s">
        <v>360</v>
      </c>
      <c r="C224" s="4">
        <v>35</v>
      </c>
      <c r="D224" s="5" t="s">
        <v>24</v>
      </c>
      <c r="E224" s="23" t="s">
        <v>35</v>
      </c>
      <c r="F224" s="23" t="s">
        <v>35</v>
      </c>
    </row>
    <row r="225" spans="1:6" ht="22.5" customHeight="1" x14ac:dyDescent="0.2">
      <c r="A225" s="90" t="s">
        <v>368</v>
      </c>
      <c r="B225" s="3"/>
      <c r="C225" s="4">
        <v>392</v>
      </c>
      <c r="D225" s="5" t="s">
        <v>24</v>
      </c>
      <c r="E225" s="23" t="s">
        <v>35</v>
      </c>
      <c r="F225" s="23" t="s">
        <v>35</v>
      </c>
    </row>
    <row r="226" spans="1:6" ht="22.5" customHeight="1" x14ac:dyDescent="0.2">
      <c r="A226" s="90" t="s">
        <v>374</v>
      </c>
      <c r="B226" s="3"/>
      <c r="C226" s="4">
        <v>125</v>
      </c>
      <c r="D226" s="5" t="s">
        <v>24</v>
      </c>
      <c r="E226" s="23" t="s">
        <v>35</v>
      </c>
      <c r="F226" s="23" t="s">
        <v>35</v>
      </c>
    </row>
    <row r="227" spans="1:6" ht="22.5" customHeight="1" x14ac:dyDescent="0.2">
      <c r="A227" s="90" t="s">
        <v>388</v>
      </c>
      <c r="B227" s="3" t="s">
        <v>387</v>
      </c>
      <c r="C227" s="4">
        <v>75.599999999999994</v>
      </c>
      <c r="D227" s="5" t="s">
        <v>24</v>
      </c>
      <c r="E227" s="23" t="s">
        <v>35</v>
      </c>
      <c r="F227" s="23" t="s">
        <v>35</v>
      </c>
    </row>
    <row r="228" spans="1:6" ht="27" customHeight="1" x14ac:dyDescent="0.2">
      <c r="A228" s="90" t="s">
        <v>389</v>
      </c>
      <c r="B228" s="3" t="s">
        <v>387</v>
      </c>
      <c r="C228" s="4">
        <v>12.61</v>
      </c>
      <c r="D228" s="5" t="s">
        <v>24</v>
      </c>
      <c r="E228" s="23" t="s">
        <v>35</v>
      </c>
      <c r="F228" s="23" t="s">
        <v>35</v>
      </c>
    </row>
    <row r="229" spans="1:6" ht="28.5" customHeight="1" x14ac:dyDescent="0.2">
      <c r="A229" s="90" t="s">
        <v>390</v>
      </c>
      <c r="B229" s="3" t="s">
        <v>387</v>
      </c>
      <c r="C229" s="4">
        <v>45.39</v>
      </c>
      <c r="D229" s="5" t="s">
        <v>24</v>
      </c>
      <c r="E229" s="23" t="s">
        <v>35</v>
      </c>
      <c r="F229" s="23" t="s">
        <v>35</v>
      </c>
    </row>
    <row r="230" spans="1:6" ht="26.25" customHeight="1" x14ac:dyDescent="0.2">
      <c r="A230" s="90" t="s">
        <v>396</v>
      </c>
      <c r="B230" s="3" t="s">
        <v>357</v>
      </c>
      <c r="C230" s="4">
        <v>1163</v>
      </c>
      <c r="D230" s="5" t="s">
        <v>24</v>
      </c>
      <c r="E230" s="23" t="s">
        <v>35</v>
      </c>
      <c r="F230" s="23" t="s">
        <v>35</v>
      </c>
    </row>
    <row r="231" spans="1:6" ht="23.25" customHeight="1" x14ac:dyDescent="0.2">
      <c r="A231" s="90" t="s">
        <v>409</v>
      </c>
      <c r="B231" s="3" t="s">
        <v>410</v>
      </c>
      <c r="C231" s="4">
        <v>250</v>
      </c>
      <c r="D231" s="5" t="s">
        <v>24</v>
      </c>
      <c r="E231" s="23" t="s">
        <v>35</v>
      </c>
      <c r="F231" s="23" t="s">
        <v>35</v>
      </c>
    </row>
    <row r="232" spans="1:6" ht="23.25" customHeight="1" x14ac:dyDescent="0.2">
      <c r="A232" s="90" t="s">
        <v>416</v>
      </c>
      <c r="B232" s="3" t="s">
        <v>259</v>
      </c>
      <c r="C232" s="4">
        <v>130</v>
      </c>
      <c r="D232" s="5" t="s">
        <v>24</v>
      </c>
      <c r="E232" s="23" t="s">
        <v>35</v>
      </c>
      <c r="F232" s="23" t="s">
        <v>35</v>
      </c>
    </row>
    <row r="233" spans="1:6" ht="26.25" customHeight="1" x14ac:dyDescent="0.2">
      <c r="A233" s="90" t="s">
        <v>417</v>
      </c>
      <c r="B233" s="3" t="s">
        <v>410</v>
      </c>
      <c r="C233" s="4">
        <v>230</v>
      </c>
      <c r="D233" s="5" t="s">
        <v>24</v>
      </c>
      <c r="E233" s="23" t="s">
        <v>35</v>
      </c>
      <c r="F233" s="23" t="s">
        <v>36</v>
      </c>
    </row>
    <row r="234" spans="1:6" ht="26.25" customHeight="1" x14ac:dyDescent="0.2">
      <c r="A234" s="90" t="s">
        <v>418</v>
      </c>
      <c r="B234" s="3" t="s">
        <v>259</v>
      </c>
      <c r="C234" s="4">
        <v>385.3</v>
      </c>
      <c r="D234" s="5" t="s">
        <v>24</v>
      </c>
      <c r="E234" s="23" t="s">
        <v>36</v>
      </c>
      <c r="F234" s="23" t="s">
        <v>36</v>
      </c>
    </row>
    <row r="235" spans="1:6" ht="26.25" customHeight="1" x14ac:dyDescent="0.2">
      <c r="A235" s="90" t="s">
        <v>446</v>
      </c>
      <c r="B235" s="3" t="s">
        <v>447</v>
      </c>
      <c r="C235" s="4">
        <v>480</v>
      </c>
      <c r="D235" s="5" t="s">
        <v>24</v>
      </c>
      <c r="E235" s="23" t="s">
        <v>36</v>
      </c>
      <c r="F235" s="23" t="s">
        <v>36</v>
      </c>
    </row>
    <row r="236" spans="1:6" ht="26.25" customHeight="1" x14ac:dyDescent="0.2">
      <c r="A236" s="90" t="s">
        <v>493</v>
      </c>
      <c r="B236" s="42" t="s">
        <v>451</v>
      </c>
      <c r="C236" s="4">
        <v>750</v>
      </c>
      <c r="D236" s="5" t="s">
        <v>24</v>
      </c>
      <c r="E236" s="23" t="s">
        <v>36</v>
      </c>
      <c r="F236" s="23" t="s">
        <v>36</v>
      </c>
    </row>
    <row r="237" spans="1:6" ht="26.25" customHeight="1" x14ac:dyDescent="0.2">
      <c r="A237" s="90" t="s">
        <v>463</v>
      </c>
      <c r="B237" s="3" t="s">
        <v>387</v>
      </c>
      <c r="C237" s="4">
        <v>30</v>
      </c>
      <c r="D237" s="5" t="s">
        <v>24</v>
      </c>
      <c r="E237" s="23" t="s">
        <v>92</v>
      </c>
      <c r="F237" s="23" t="s">
        <v>92</v>
      </c>
    </row>
    <row r="238" spans="1:6" ht="26.25" customHeight="1" x14ac:dyDescent="0.2">
      <c r="A238" s="90" t="s">
        <v>470</v>
      </c>
      <c r="B238" s="42" t="s">
        <v>410</v>
      </c>
      <c r="C238" s="4">
        <v>290</v>
      </c>
      <c r="D238" s="5" t="s">
        <v>24</v>
      </c>
      <c r="E238" s="23" t="s">
        <v>36</v>
      </c>
      <c r="F238" s="23" t="s">
        <v>92</v>
      </c>
    </row>
    <row r="239" spans="1:6" ht="26.25" customHeight="1" x14ac:dyDescent="0.2">
      <c r="A239" s="90" t="s">
        <v>529</v>
      </c>
      <c r="B239" s="42" t="s">
        <v>410</v>
      </c>
      <c r="C239" s="4">
        <v>280</v>
      </c>
      <c r="D239" s="5" t="s">
        <v>24</v>
      </c>
      <c r="E239" s="23" t="s">
        <v>92</v>
      </c>
      <c r="F239" s="23" t="s">
        <v>97</v>
      </c>
    </row>
    <row r="240" spans="1:6" ht="26.25" customHeight="1" x14ac:dyDescent="0.2">
      <c r="A240" s="90" t="s">
        <v>613</v>
      </c>
      <c r="B240" s="42" t="s">
        <v>614</v>
      </c>
      <c r="C240" s="4">
        <v>390</v>
      </c>
      <c r="D240" s="5" t="s">
        <v>24</v>
      </c>
      <c r="E240" s="23" t="s">
        <v>104</v>
      </c>
      <c r="F240" s="23" t="s">
        <v>104</v>
      </c>
    </row>
    <row r="241" spans="1:6" ht="24.75" customHeight="1" x14ac:dyDescent="0.2">
      <c r="A241" s="90" t="s">
        <v>659</v>
      </c>
      <c r="B241" s="3" t="s">
        <v>387</v>
      </c>
      <c r="C241" s="4">
        <v>400</v>
      </c>
      <c r="D241" s="5" t="s">
        <v>24</v>
      </c>
      <c r="E241" s="23" t="s">
        <v>104</v>
      </c>
      <c r="F241" s="23" t="s">
        <v>104</v>
      </c>
    </row>
    <row r="242" spans="1:6" ht="24.75" customHeight="1" x14ac:dyDescent="0.2">
      <c r="A242" s="90" t="s">
        <v>674</v>
      </c>
      <c r="B242" s="3" t="s">
        <v>675</v>
      </c>
      <c r="C242" s="4">
        <v>330</v>
      </c>
      <c r="D242" s="5" t="s">
        <v>24</v>
      </c>
      <c r="E242" s="23" t="s">
        <v>104</v>
      </c>
      <c r="F242" s="23" t="s">
        <v>104</v>
      </c>
    </row>
    <row r="243" spans="1:6" ht="26.25" customHeight="1" x14ac:dyDescent="0.2">
      <c r="A243" s="90" t="s">
        <v>648</v>
      </c>
      <c r="B243" s="3" t="s">
        <v>259</v>
      </c>
      <c r="C243" s="4">
        <v>400</v>
      </c>
      <c r="D243" s="5" t="s">
        <v>24</v>
      </c>
      <c r="E243" s="23" t="s">
        <v>104</v>
      </c>
      <c r="F243" s="23" t="s">
        <v>104</v>
      </c>
    </row>
    <row r="244" spans="1:6" ht="24.75" customHeight="1" x14ac:dyDescent="0.2">
      <c r="A244" s="90" t="s">
        <v>725</v>
      </c>
      <c r="B244" s="3" t="s">
        <v>727</v>
      </c>
      <c r="C244" s="4">
        <v>200</v>
      </c>
      <c r="D244" s="5" t="s">
        <v>24</v>
      </c>
      <c r="E244" s="23" t="s">
        <v>104</v>
      </c>
      <c r="F244" s="23" t="s">
        <v>104</v>
      </c>
    </row>
    <row r="245" spans="1:6" ht="33" customHeight="1" x14ac:dyDescent="0.2">
      <c r="A245" s="90" t="s">
        <v>787</v>
      </c>
      <c r="B245" s="3" t="s">
        <v>726</v>
      </c>
      <c r="C245" s="4">
        <f>13*200</f>
        <v>2600</v>
      </c>
      <c r="D245" s="5" t="s">
        <v>24</v>
      </c>
      <c r="E245" s="23" t="s">
        <v>106</v>
      </c>
      <c r="F245" s="23" t="s">
        <v>106</v>
      </c>
    </row>
    <row r="246" spans="1:6" ht="24.75" customHeight="1" x14ac:dyDescent="0.2">
      <c r="A246" s="90" t="s">
        <v>470</v>
      </c>
      <c r="B246" s="3" t="s">
        <v>750</v>
      </c>
      <c r="C246" s="4">
        <v>290</v>
      </c>
      <c r="D246" s="5" t="s">
        <v>24</v>
      </c>
      <c r="E246" s="23" t="s">
        <v>106</v>
      </c>
      <c r="F246" s="23" t="s">
        <v>106</v>
      </c>
    </row>
    <row r="247" spans="1:6" ht="24.75" customHeight="1" x14ac:dyDescent="0.2">
      <c r="A247" s="90" t="s">
        <v>470</v>
      </c>
      <c r="B247" s="3" t="s">
        <v>750</v>
      </c>
      <c r="C247" s="4">
        <v>290</v>
      </c>
      <c r="D247" s="5" t="s">
        <v>24</v>
      </c>
      <c r="E247" s="23" t="s">
        <v>107</v>
      </c>
      <c r="F247" s="23" t="s">
        <v>107</v>
      </c>
    </row>
    <row r="248" spans="1:6" ht="24.75" customHeight="1" x14ac:dyDescent="0.2">
      <c r="A248" s="90" t="s">
        <v>807</v>
      </c>
      <c r="B248" s="3" t="s">
        <v>808</v>
      </c>
      <c r="C248" s="4">
        <v>602.48</v>
      </c>
      <c r="D248" s="5" t="s">
        <v>24</v>
      </c>
      <c r="E248" s="23" t="s">
        <v>107</v>
      </c>
      <c r="F248" s="23" t="s">
        <v>107</v>
      </c>
    </row>
    <row r="249" spans="1:6" ht="28.5" customHeight="1" x14ac:dyDescent="0.2">
      <c r="A249" s="89" t="s">
        <v>587</v>
      </c>
      <c r="B249" s="3"/>
      <c r="C249" s="83"/>
      <c r="D249" s="5"/>
      <c r="E249" s="23"/>
      <c r="F249" s="23"/>
    </row>
    <row r="250" spans="1:6" ht="38.25" x14ac:dyDescent="0.2">
      <c r="A250" s="90" t="s">
        <v>211</v>
      </c>
      <c r="B250" s="3" t="s">
        <v>156</v>
      </c>
      <c r="C250" s="4">
        <v>12605</v>
      </c>
      <c r="D250" s="5" t="s">
        <v>24</v>
      </c>
      <c r="E250" s="23" t="s">
        <v>108</v>
      </c>
      <c r="F250" s="23" t="s">
        <v>160</v>
      </c>
    </row>
    <row r="251" spans="1:6" ht="31.5" customHeight="1" x14ac:dyDescent="0.2">
      <c r="A251" s="90" t="s">
        <v>623</v>
      </c>
      <c r="B251" s="42" t="s">
        <v>622</v>
      </c>
      <c r="C251" s="4"/>
      <c r="D251" s="5" t="s">
        <v>24</v>
      </c>
      <c r="E251" s="23" t="s">
        <v>97</v>
      </c>
      <c r="F251" s="23" t="s">
        <v>104</v>
      </c>
    </row>
    <row r="252" spans="1:6" ht="22.5" customHeight="1" x14ac:dyDescent="0.2">
      <c r="A252" s="90" t="s">
        <v>743</v>
      </c>
      <c r="B252" s="42" t="s">
        <v>745</v>
      </c>
      <c r="C252" s="4">
        <v>2000</v>
      </c>
      <c r="D252" s="5" t="s">
        <v>24</v>
      </c>
      <c r="E252" s="23" t="s">
        <v>106</v>
      </c>
      <c r="F252" s="23" t="s">
        <v>106</v>
      </c>
    </row>
    <row r="253" spans="1:6" ht="28.5" customHeight="1" x14ac:dyDescent="0.2">
      <c r="A253" s="89" t="s">
        <v>65</v>
      </c>
      <c r="B253" s="3" t="s">
        <v>41</v>
      </c>
      <c r="C253" s="86"/>
      <c r="D253" s="5"/>
      <c r="E253" s="23"/>
      <c r="F253" s="23"/>
    </row>
    <row r="254" spans="1:6" ht="19.5" customHeight="1" x14ac:dyDescent="0.2">
      <c r="A254" s="3" t="s">
        <v>319</v>
      </c>
      <c r="B254" s="3" t="s">
        <v>320</v>
      </c>
      <c r="C254" s="4">
        <v>550</v>
      </c>
      <c r="D254" s="5" t="s">
        <v>24</v>
      </c>
      <c r="E254" s="23" t="s">
        <v>37</v>
      </c>
      <c r="F254" s="23" t="s">
        <v>37</v>
      </c>
    </row>
    <row r="255" spans="1:6" ht="19.5" customHeight="1" x14ac:dyDescent="0.2">
      <c r="A255" s="3" t="s">
        <v>837</v>
      </c>
      <c r="B255" s="3" t="s">
        <v>320</v>
      </c>
      <c r="C255" s="4">
        <v>280</v>
      </c>
      <c r="D255" s="5" t="s">
        <v>24</v>
      </c>
      <c r="E255" s="23" t="s">
        <v>92</v>
      </c>
      <c r="F255" s="23" t="s">
        <v>92</v>
      </c>
    </row>
    <row r="256" spans="1:6" ht="19.5" customHeight="1" x14ac:dyDescent="0.2">
      <c r="A256" s="3" t="s">
        <v>834</v>
      </c>
      <c r="B256" s="3" t="s">
        <v>320</v>
      </c>
      <c r="C256" s="4">
        <v>400</v>
      </c>
      <c r="D256" s="5" t="s">
        <v>24</v>
      </c>
      <c r="E256" s="23" t="s">
        <v>92</v>
      </c>
      <c r="F256" s="23" t="s">
        <v>92</v>
      </c>
    </row>
    <row r="257" spans="1:16344" ht="23.25" customHeight="1" x14ac:dyDescent="0.2">
      <c r="A257" s="3" t="s">
        <v>836</v>
      </c>
      <c r="B257" s="3" t="s">
        <v>320</v>
      </c>
      <c r="C257" s="4">
        <v>530</v>
      </c>
      <c r="D257" s="5" t="s">
        <v>24</v>
      </c>
      <c r="E257" s="23" t="s">
        <v>92</v>
      </c>
      <c r="F257" s="23" t="s">
        <v>97</v>
      </c>
    </row>
    <row r="258" spans="1:16344" ht="25.5" x14ac:dyDescent="0.2">
      <c r="A258" s="3" t="s">
        <v>660</v>
      </c>
      <c r="B258" s="3"/>
      <c r="C258" s="4">
        <v>1100</v>
      </c>
      <c r="D258" s="5" t="s">
        <v>24</v>
      </c>
      <c r="E258" s="23" t="s">
        <v>104</v>
      </c>
      <c r="F258" s="23" t="s">
        <v>104</v>
      </c>
    </row>
    <row r="259" spans="1:16344" x14ac:dyDescent="0.2">
      <c r="A259" s="3" t="s">
        <v>738</v>
      </c>
      <c r="B259" s="3" t="s">
        <v>320</v>
      </c>
      <c r="C259" s="4">
        <v>85</v>
      </c>
      <c r="D259" s="5" t="s">
        <v>24</v>
      </c>
      <c r="E259" s="23" t="s">
        <v>106</v>
      </c>
      <c r="F259" s="23" t="s">
        <v>106</v>
      </c>
    </row>
    <row r="260" spans="1:16344" x14ac:dyDescent="0.2">
      <c r="A260" s="3" t="s">
        <v>721</v>
      </c>
      <c r="B260" s="3" t="s">
        <v>320</v>
      </c>
      <c r="C260" s="4">
        <v>120</v>
      </c>
      <c r="D260" s="5" t="s">
        <v>24</v>
      </c>
      <c r="E260" s="23" t="s">
        <v>106</v>
      </c>
      <c r="F260" s="23" t="s">
        <v>106</v>
      </c>
    </row>
    <row r="261" spans="1:16344" ht="28.5" customHeight="1" x14ac:dyDescent="0.2">
      <c r="A261" s="82" t="s">
        <v>153</v>
      </c>
      <c r="B261" s="3"/>
      <c r="C261" s="4"/>
      <c r="D261" s="5"/>
      <c r="E261" s="23"/>
      <c r="F261" s="23"/>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row>
    <row r="262" spans="1:16344" ht="28.5" customHeight="1" x14ac:dyDescent="0.2">
      <c r="A262" s="3" t="s">
        <v>840</v>
      </c>
      <c r="B262" s="3" t="s">
        <v>355</v>
      </c>
      <c r="C262" s="4">
        <v>80</v>
      </c>
      <c r="D262" s="5" t="s">
        <v>24</v>
      </c>
      <c r="E262" s="23" t="s">
        <v>35</v>
      </c>
      <c r="F262" s="23" t="s">
        <v>35</v>
      </c>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row>
    <row r="263" spans="1:16344" ht="32.450000000000003" customHeight="1" x14ac:dyDescent="0.2">
      <c r="A263" s="3" t="s">
        <v>212</v>
      </c>
      <c r="B263" s="3" t="s">
        <v>358</v>
      </c>
      <c r="C263" s="4">
        <v>129700</v>
      </c>
      <c r="D263" s="5" t="s">
        <v>24</v>
      </c>
      <c r="E263" s="23" t="s">
        <v>35</v>
      </c>
      <c r="F263" s="23" t="s">
        <v>36</v>
      </c>
    </row>
    <row r="264" spans="1:16344" ht="32.450000000000003" customHeight="1" x14ac:dyDescent="0.2">
      <c r="A264" s="41" t="s">
        <v>766</v>
      </c>
      <c r="B264" s="41" t="s">
        <v>516</v>
      </c>
      <c r="C264" s="92">
        <v>960</v>
      </c>
      <c r="D264" s="91" t="s">
        <v>24</v>
      </c>
      <c r="E264" s="92" t="s">
        <v>92</v>
      </c>
      <c r="F264" s="92" t="s">
        <v>92</v>
      </c>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142"/>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c r="EN264" s="41"/>
      <c r="EO264" s="41"/>
      <c r="EP264" s="41"/>
      <c r="EQ264" s="41"/>
      <c r="ER264" s="41"/>
      <c r="ES264" s="41"/>
      <c r="ET264" s="41"/>
      <c r="EU264" s="41"/>
      <c r="EV264" s="41"/>
      <c r="EW264" s="41"/>
      <c r="EX264" s="41"/>
      <c r="EY264" s="41"/>
      <c r="EZ264" s="41"/>
      <c r="FA264" s="41"/>
      <c r="FB264" s="41"/>
      <c r="FC264" s="41"/>
      <c r="FD264" s="41"/>
      <c r="FE264" s="41"/>
      <c r="FF264" s="41"/>
      <c r="FG264" s="41"/>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41"/>
      <c r="HE264" s="41"/>
      <c r="HF264" s="41"/>
      <c r="HG264" s="41"/>
      <c r="HH264" s="41"/>
      <c r="HI264" s="41"/>
      <c r="HJ264" s="41"/>
      <c r="HK264" s="41"/>
      <c r="HL264" s="41"/>
      <c r="HM264" s="41"/>
      <c r="HN264" s="41"/>
      <c r="HO264" s="41"/>
      <c r="HP264" s="41"/>
      <c r="HQ264" s="41"/>
      <c r="HR264" s="41"/>
      <c r="HS264" s="41"/>
      <c r="HT264" s="41"/>
      <c r="HU264" s="41"/>
      <c r="HV264" s="41"/>
      <c r="HW264" s="41"/>
      <c r="HX264" s="41"/>
      <c r="HY264" s="41"/>
      <c r="HZ264" s="41"/>
      <c r="IA264" s="41"/>
      <c r="IB264" s="41"/>
      <c r="IC264" s="41"/>
      <c r="ID264" s="41"/>
      <c r="IE264" s="41"/>
      <c r="IF264" s="41"/>
      <c r="IG264" s="41"/>
      <c r="IH264" s="41"/>
      <c r="II264" s="41"/>
      <c r="IJ264" s="41"/>
      <c r="IK264" s="41"/>
      <c r="IL264" s="41"/>
      <c r="IM264" s="41"/>
      <c r="IN264" s="41"/>
      <c r="IO264" s="41"/>
      <c r="IP264" s="41"/>
      <c r="IQ264" s="41"/>
      <c r="IR264" s="41"/>
      <c r="IS264" s="41"/>
      <c r="IT264" s="41"/>
      <c r="IU264" s="41"/>
      <c r="IV264" s="41"/>
      <c r="IW264" s="41"/>
      <c r="IX264" s="41"/>
      <c r="IY264" s="41"/>
      <c r="IZ264" s="41"/>
      <c r="JA264" s="41"/>
      <c r="JB264" s="41"/>
      <c r="JC264" s="41"/>
      <c r="JD264" s="41"/>
      <c r="JE264" s="41"/>
      <c r="JF264" s="41"/>
      <c r="JG264" s="41"/>
      <c r="JH264" s="41"/>
      <c r="JI264" s="41"/>
      <c r="JJ264" s="41"/>
      <c r="JK264" s="41"/>
      <c r="JL264" s="41"/>
      <c r="JM264" s="41"/>
      <c r="JN264" s="41"/>
      <c r="JO264" s="41"/>
      <c r="JP264" s="41"/>
      <c r="JQ264" s="41"/>
      <c r="JR264" s="41"/>
      <c r="JS264" s="41"/>
      <c r="JT264" s="41"/>
      <c r="JU264" s="41"/>
      <c r="JV264" s="41"/>
      <c r="JW264" s="41"/>
      <c r="JX264" s="41"/>
      <c r="JY264" s="41"/>
      <c r="JZ264" s="41"/>
      <c r="KA264" s="41"/>
      <c r="KB264" s="41"/>
      <c r="KC264" s="41"/>
      <c r="KD264" s="41"/>
      <c r="KE264" s="41"/>
      <c r="KF264" s="41"/>
      <c r="KG264" s="41"/>
      <c r="KH264" s="41"/>
      <c r="KI264" s="41"/>
      <c r="KJ264" s="41"/>
      <c r="KK264" s="41"/>
      <c r="KL264" s="41"/>
      <c r="KM264" s="41"/>
      <c r="KN264" s="41"/>
      <c r="KO264" s="41"/>
      <c r="KP264" s="41"/>
      <c r="KQ264" s="41"/>
      <c r="KR264" s="41"/>
      <c r="KS264" s="41"/>
      <c r="KT264" s="41"/>
      <c r="KU264" s="41"/>
      <c r="KV264" s="41"/>
      <c r="KW264" s="41"/>
      <c r="KX264" s="41"/>
      <c r="KY264" s="41"/>
      <c r="KZ264" s="41"/>
      <c r="LA264" s="41"/>
      <c r="LB264" s="41"/>
      <c r="LC264" s="41"/>
      <c r="LD264" s="41"/>
      <c r="LE264" s="41"/>
      <c r="LF264" s="41"/>
      <c r="LG264" s="41"/>
      <c r="LH264" s="41"/>
      <c r="LI264" s="41"/>
      <c r="LJ264" s="41"/>
      <c r="LK264" s="41"/>
      <c r="LL264" s="41"/>
      <c r="LM264" s="41"/>
      <c r="LN264" s="41"/>
      <c r="LO264" s="41"/>
      <c r="LP264" s="41"/>
      <c r="LQ264" s="41"/>
      <c r="LR264" s="41"/>
      <c r="LS264" s="41"/>
      <c r="LT264" s="41"/>
      <c r="LU264" s="41"/>
      <c r="LV264" s="41"/>
      <c r="LW264" s="41"/>
      <c r="LX264" s="41"/>
      <c r="LY264" s="41"/>
      <c r="LZ264" s="41"/>
      <c r="MA264" s="41"/>
      <c r="MB264" s="41"/>
      <c r="MC264" s="41"/>
      <c r="MD264" s="41"/>
      <c r="ME264" s="41"/>
      <c r="MF264" s="41"/>
      <c r="MG264" s="41"/>
      <c r="MH264" s="41"/>
      <c r="MI264" s="41"/>
      <c r="MJ264" s="41"/>
      <c r="MK264" s="41"/>
      <c r="ML264" s="41"/>
      <c r="MM264" s="41"/>
      <c r="MN264" s="41"/>
      <c r="MO264" s="41"/>
      <c r="MP264" s="41"/>
      <c r="MQ264" s="41"/>
      <c r="MR264" s="41"/>
      <c r="MS264" s="41"/>
      <c r="MT264" s="41"/>
      <c r="MU264" s="41"/>
      <c r="MV264" s="41"/>
      <c r="MW264" s="41"/>
      <c r="MX264" s="41"/>
      <c r="MY264" s="41"/>
      <c r="MZ264" s="41"/>
      <c r="NA264" s="41"/>
      <c r="NB264" s="41"/>
      <c r="NC264" s="41"/>
      <c r="ND264" s="41"/>
      <c r="NE264" s="41"/>
      <c r="NF264" s="41"/>
      <c r="NG264" s="41"/>
      <c r="NH264" s="41"/>
      <c r="NI264" s="41"/>
      <c r="NJ264" s="41"/>
      <c r="NK264" s="41"/>
      <c r="NL264" s="41"/>
      <c r="NM264" s="41"/>
      <c r="NN264" s="41"/>
      <c r="NO264" s="41"/>
      <c r="NP264" s="41"/>
      <c r="NQ264" s="41"/>
      <c r="NR264" s="41"/>
      <c r="NS264" s="41"/>
      <c r="NT264" s="41"/>
      <c r="NU264" s="41"/>
      <c r="NV264" s="41"/>
      <c r="NW264" s="41"/>
      <c r="NX264" s="41"/>
      <c r="NY264" s="41"/>
      <c r="NZ264" s="41"/>
      <c r="OA264" s="41"/>
      <c r="OB264" s="41"/>
      <c r="OC264" s="41"/>
      <c r="OD264" s="41"/>
      <c r="OE264" s="41"/>
      <c r="OF264" s="41"/>
      <c r="OG264" s="41"/>
      <c r="OH264" s="41"/>
      <c r="OI264" s="41"/>
      <c r="OJ264" s="41"/>
      <c r="OK264" s="41"/>
      <c r="OL264" s="41"/>
      <c r="OM264" s="41"/>
      <c r="ON264" s="41"/>
      <c r="OO264" s="41"/>
      <c r="OP264" s="41"/>
      <c r="OQ264" s="41"/>
      <c r="OR264" s="41"/>
      <c r="OS264" s="41"/>
      <c r="OT264" s="41"/>
      <c r="OU264" s="41"/>
      <c r="OV264" s="41"/>
      <c r="OW264" s="41"/>
      <c r="OX264" s="41"/>
      <c r="OY264" s="41"/>
      <c r="OZ264" s="41"/>
      <c r="PA264" s="41"/>
      <c r="PB264" s="41"/>
      <c r="PC264" s="41"/>
      <c r="PD264" s="41"/>
      <c r="PE264" s="41"/>
      <c r="PF264" s="41"/>
      <c r="PG264" s="41"/>
      <c r="PH264" s="41"/>
      <c r="PI264" s="41"/>
      <c r="PJ264" s="41"/>
      <c r="PK264" s="41"/>
      <c r="PL264" s="41"/>
      <c r="PM264" s="41"/>
      <c r="PN264" s="41"/>
      <c r="PO264" s="41"/>
      <c r="PP264" s="41"/>
      <c r="PQ264" s="41"/>
      <c r="PR264" s="41"/>
      <c r="PS264" s="41"/>
      <c r="PT264" s="41"/>
      <c r="PU264" s="41"/>
      <c r="PV264" s="41"/>
      <c r="PW264" s="41"/>
      <c r="PX264" s="41"/>
      <c r="PY264" s="41"/>
      <c r="PZ264" s="41"/>
      <c r="QA264" s="41"/>
      <c r="QB264" s="41"/>
      <c r="QC264" s="41"/>
      <c r="QD264" s="41"/>
      <c r="QE264" s="41"/>
      <c r="QF264" s="41"/>
      <c r="QG264" s="41"/>
      <c r="QH264" s="41"/>
      <c r="QI264" s="41"/>
      <c r="QJ264" s="41"/>
      <c r="QK264" s="41"/>
      <c r="QL264" s="41"/>
      <c r="QM264" s="41"/>
      <c r="QN264" s="41"/>
      <c r="QO264" s="41"/>
      <c r="QP264" s="41"/>
      <c r="QQ264" s="41"/>
      <c r="QR264" s="41"/>
      <c r="QS264" s="41"/>
      <c r="QT264" s="41"/>
      <c r="QU264" s="41"/>
      <c r="QV264" s="41"/>
      <c r="QW264" s="41"/>
      <c r="QX264" s="41"/>
      <c r="QY264" s="41"/>
      <c r="QZ264" s="41"/>
      <c r="RA264" s="41"/>
      <c r="RB264" s="41"/>
      <c r="RC264" s="41"/>
      <c r="RD264" s="41"/>
      <c r="RE264" s="41"/>
      <c r="RF264" s="41"/>
      <c r="RG264" s="41"/>
      <c r="RH264" s="41"/>
      <c r="RI264" s="41"/>
      <c r="RJ264" s="41"/>
      <c r="RK264" s="41"/>
      <c r="RL264" s="41"/>
      <c r="RM264" s="41"/>
      <c r="RN264" s="41"/>
      <c r="RO264" s="41"/>
      <c r="RP264" s="41"/>
      <c r="RQ264" s="41"/>
      <c r="RR264" s="41"/>
      <c r="RS264" s="41"/>
      <c r="RT264" s="41"/>
      <c r="RU264" s="41"/>
      <c r="RV264" s="41"/>
      <c r="RW264" s="41"/>
      <c r="RX264" s="41"/>
      <c r="RY264" s="41"/>
      <c r="RZ264" s="41"/>
      <c r="SA264" s="41"/>
      <c r="SB264" s="41"/>
      <c r="SC264" s="41"/>
      <c r="SD264" s="41"/>
      <c r="SE264" s="41"/>
      <c r="SF264" s="41"/>
      <c r="SG264" s="41"/>
      <c r="SH264" s="41"/>
      <c r="SI264" s="41"/>
      <c r="SJ264" s="41"/>
      <c r="SK264" s="41"/>
      <c r="SL264" s="41"/>
      <c r="SM264" s="41"/>
      <c r="SN264" s="41"/>
      <c r="SO264" s="41"/>
      <c r="SP264" s="41"/>
      <c r="SQ264" s="41"/>
      <c r="SR264" s="41"/>
      <c r="SS264" s="41"/>
      <c r="ST264" s="41"/>
      <c r="SU264" s="41"/>
      <c r="SV264" s="41"/>
      <c r="SW264" s="41"/>
      <c r="SX264" s="41"/>
      <c r="SY264" s="41"/>
      <c r="SZ264" s="41"/>
      <c r="TA264" s="41"/>
      <c r="TB264" s="41"/>
      <c r="TC264" s="41"/>
      <c r="TD264" s="41"/>
      <c r="TE264" s="41"/>
      <c r="TF264" s="41"/>
      <c r="TG264" s="41"/>
      <c r="TH264" s="41"/>
      <c r="TI264" s="41"/>
      <c r="TJ264" s="41"/>
      <c r="TK264" s="41"/>
      <c r="TL264" s="41"/>
      <c r="TM264" s="41"/>
      <c r="TN264" s="41"/>
      <c r="TO264" s="41"/>
      <c r="TP264" s="41"/>
      <c r="TQ264" s="41"/>
      <c r="TR264" s="41"/>
      <c r="TS264" s="41"/>
      <c r="TT264" s="41"/>
      <c r="TU264" s="41"/>
      <c r="TV264" s="41"/>
      <c r="TW264" s="41"/>
      <c r="TX264" s="41"/>
      <c r="TY264" s="41"/>
      <c r="TZ264" s="41"/>
      <c r="UA264" s="41"/>
      <c r="UB264" s="41"/>
      <c r="UC264" s="41"/>
      <c r="UD264" s="41"/>
      <c r="UE264" s="41"/>
      <c r="UF264" s="41"/>
      <c r="UG264" s="41"/>
      <c r="UH264" s="41"/>
      <c r="UI264" s="41"/>
      <c r="UJ264" s="41"/>
      <c r="UK264" s="41"/>
      <c r="UL264" s="41"/>
      <c r="UM264" s="41"/>
      <c r="UN264" s="41"/>
      <c r="UO264" s="41"/>
      <c r="UP264" s="41"/>
      <c r="UQ264" s="41"/>
      <c r="UR264" s="41"/>
      <c r="US264" s="41"/>
      <c r="UT264" s="41"/>
      <c r="UU264" s="41"/>
      <c r="UV264" s="41"/>
      <c r="UW264" s="41"/>
      <c r="UX264" s="41"/>
      <c r="UY264" s="41"/>
      <c r="UZ264" s="41"/>
      <c r="VA264" s="41"/>
      <c r="VB264" s="41"/>
      <c r="VC264" s="41"/>
      <c r="VD264" s="41"/>
      <c r="VE264" s="41"/>
      <c r="VF264" s="41"/>
      <c r="VG264" s="41"/>
      <c r="VH264" s="41"/>
      <c r="VI264" s="41"/>
      <c r="VJ264" s="41"/>
      <c r="VK264" s="41"/>
      <c r="VL264" s="41"/>
      <c r="VM264" s="41"/>
      <c r="VN264" s="41"/>
      <c r="VO264" s="41"/>
      <c r="VP264" s="41"/>
      <c r="VQ264" s="41"/>
      <c r="VR264" s="41"/>
      <c r="VS264" s="41"/>
      <c r="VT264" s="41"/>
      <c r="VU264" s="41"/>
      <c r="VV264" s="41"/>
      <c r="VW264" s="41"/>
      <c r="VX264" s="41"/>
      <c r="VY264" s="41"/>
      <c r="VZ264" s="41"/>
      <c r="WA264" s="41"/>
      <c r="WB264" s="41"/>
      <c r="WC264" s="41"/>
      <c r="WD264" s="41"/>
      <c r="WE264" s="41"/>
      <c r="WF264" s="41"/>
      <c r="WG264" s="41"/>
      <c r="WH264" s="41"/>
      <c r="WI264" s="41"/>
      <c r="WJ264" s="41"/>
      <c r="WK264" s="41"/>
      <c r="WL264" s="41"/>
      <c r="WM264" s="41"/>
      <c r="WN264" s="41"/>
      <c r="WO264" s="41"/>
      <c r="WP264" s="41"/>
      <c r="WQ264" s="41"/>
      <c r="WR264" s="41"/>
      <c r="WS264" s="41"/>
      <c r="WT264" s="41"/>
      <c r="WU264" s="41"/>
      <c r="WV264" s="41"/>
      <c r="WW264" s="41"/>
      <c r="WX264" s="41"/>
      <c r="WY264" s="41"/>
      <c r="WZ264" s="41"/>
      <c r="XA264" s="41"/>
      <c r="XB264" s="41"/>
      <c r="XC264" s="41"/>
      <c r="XD264" s="41"/>
      <c r="XE264" s="41"/>
      <c r="XF264" s="41"/>
      <c r="XG264" s="41"/>
      <c r="XH264" s="41"/>
      <c r="XI264" s="41"/>
      <c r="XJ264" s="41"/>
      <c r="XK264" s="41"/>
      <c r="XL264" s="41"/>
      <c r="XM264" s="41"/>
      <c r="XN264" s="41"/>
      <c r="XO264" s="41"/>
      <c r="XP264" s="41"/>
      <c r="XQ264" s="41"/>
      <c r="XR264" s="41"/>
      <c r="XS264" s="41"/>
      <c r="XT264" s="41"/>
      <c r="XU264" s="41"/>
      <c r="XV264" s="41"/>
      <c r="XW264" s="41"/>
      <c r="XX264" s="41"/>
      <c r="XY264" s="41"/>
      <c r="XZ264" s="41"/>
      <c r="YA264" s="41"/>
      <c r="YB264" s="41"/>
      <c r="YC264" s="41"/>
      <c r="YD264" s="41"/>
      <c r="YE264" s="41"/>
      <c r="YF264" s="41"/>
      <c r="YG264" s="41"/>
      <c r="YH264" s="41"/>
      <c r="YI264" s="41"/>
      <c r="YJ264" s="41"/>
      <c r="YK264" s="41"/>
      <c r="YL264" s="41"/>
      <c r="YM264" s="41"/>
      <c r="YN264" s="41"/>
      <c r="YO264" s="41"/>
      <c r="YP264" s="41"/>
      <c r="YQ264" s="41"/>
      <c r="YR264" s="41"/>
      <c r="YS264" s="41"/>
      <c r="YT264" s="41"/>
      <c r="YU264" s="41"/>
      <c r="YV264" s="41"/>
      <c r="YW264" s="41"/>
      <c r="YX264" s="41"/>
      <c r="YY264" s="41"/>
      <c r="YZ264" s="41"/>
      <c r="ZA264" s="41"/>
      <c r="ZB264" s="41"/>
      <c r="ZC264" s="41"/>
      <c r="ZD264" s="41"/>
      <c r="ZE264" s="41"/>
      <c r="ZF264" s="41"/>
      <c r="ZG264" s="41"/>
      <c r="ZH264" s="41"/>
      <c r="ZI264" s="41"/>
      <c r="ZJ264" s="41"/>
      <c r="ZK264" s="41"/>
      <c r="ZL264" s="41"/>
      <c r="ZM264" s="41"/>
      <c r="ZN264" s="41"/>
      <c r="ZO264" s="41"/>
      <c r="ZP264" s="41"/>
      <c r="ZQ264" s="41"/>
      <c r="ZR264" s="41"/>
      <c r="ZS264" s="41"/>
      <c r="ZT264" s="41"/>
      <c r="ZU264" s="41"/>
      <c r="ZV264" s="41"/>
      <c r="ZW264" s="41"/>
      <c r="ZX264" s="41"/>
      <c r="ZY264" s="41"/>
      <c r="ZZ264" s="41"/>
      <c r="AAA264" s="41"/>
      <c r="AAB264" s="41"/>
      <c r="AAC264" s="41"/>
      <c r="AAD264" s="41"/>
      <c r="AAE264" s="41"/>
      <c r="AAF264" s="41"/>
      <c r="AAG264" s="41"/>
      <c r="AAH264" s="41"/>
      <c r="AAI264" s="41"/>
      <c r="AAJ264" s="41"/>
      <c r="AAK264" s="41"/>
      <c r="AAL264" s="41"/>
      <c r="AAM264" s="41"/>
      <c r="AAN264" s="41"/>
      <c r="AAO264" s="41"/>
      <c r="AAP264" s="41"/>
      <c r="AAQ264" s="41"/>
      <c r="AAR264" s="41"/>
      <c r="AAS264" s="41"/>
      <c r="AAT264" s="41"/>
      <c r="AAU264" s="41"/>
      <c r="AAV264" s="41"/>
      <c r="AAW264" s="41"/>
      <c r="AAX264" s="41"/>
      <c r="AAY264" s="41"/>
      <c r="AAZ264" s="41"/>
      <c r="ABA264" s="41"/>
      <c r="ABB264" s="41"/>
      <c r="ABC264" s="41"/>
      <c r="ABD264" s="41"/>
      <c r="ABE264" s="41"/>
      <c r="ABF264" s="41"/>
      <c r="ABG264" s="41"/>
      <c r="ABH264" s="41"/>
      <c r="ABI264" s="41"/>
      <c r="ABJ264" s="41"/>
      <c r="ABK264" s="41"/>
      <c r="ABL264" s="41"/>
      <c r="ABM264" s="41"/>
      <c r="ABN264" s="41"/>
      <c r="ABO264" s="41"/>
      <c r="ABP264" s="41"/>
      <c r="ABQ264" s="41"/>
      <c r="ABR264" s="41"/>
      <c r="ABS264" s="41"/>
      <c r="ABT264" s="41"/>
      <c r="ABU264" s="41"/>
      <c r="ABV264" s="41"/>
      <c r="ABW264" s="41"/>
      <c r="ABX264" s="41"/>
      <c r="ABY264" s="41"/>
      <c r="ABZ264" s="41"/>
      <c r="ACA264" s="41"/>
      <c r="ACB264" s="41"/>
      <c r="ACC264" s="41"/>
      <c r="ACD264" s="41"/>
      <c r="ACE264" s="41"/>
      <c r="ACF264" s="41"/>
      <c r="ACG264" s="41"/>
      <c r="ACH264" s="41"/>
      <c r="ACI264" s="41"/>
      <c r="ACJ264" s="41"/>
      <c r="ACK264" s="41"/>
      <c r="ACL264" s="41"/>
      <c r="ACM264" s="41"/>
      <c r="ACN264" s="41"/>
      <c r="ACO264" s="41"/>
      <c r="ACP264" s="41"/>
      <c r="ACQ264" s="41"/>
      <c r="ACR264" s="41"/>
      <c r="ACS264" s="41"/>
      <c r="ACT264" s="41"/>
      <c r="ACU264" s="41"/>
      <c r="ACV264" s="41"/>
      <c r="ACW264" s="41"/>
      <c r="ACX264" s="41"/>
      <c r="ACY264" s="41"/>
      <c r="ACZ264" s="41"/>
      <c r="ADA264" s="41"/>
      <c r="ADB264" s="41"/>
      <c r="ADC264" s="41"/>
      <c r="ADD264" s="41"/>
      <c r="ADE264" s="41"/>
      <c r="ADF264" s="41"/>
      <c r="ADG264" s="41"/>
      <c r="ADH264" s="41"/>
      <c r="ADI264" s="41"/>
      <c r="ADJ264" s="41"/>
      <c r="ADK264" s="41"/>
      <c r="ADL264" s="41"/>
      <c r="ADM264" s="41"/>
      <c r="ADN264" s="41"/>
      <c r="ADO264" s="41"/>
      <c r="ADP264" s="41"/>
      <c r="ADQ264" s="41"/>
      <c r="ADR264" s="41"/>
      <c r="ADS264" s="41"/>
      <c r="ADT264" s="41"/>
      <c r="ADU264" s="41"/>
      <c r="ADV264" s="41"/>
      <c r="ADW264" s="41"/>
      <c r="ADX264" s="41"/>
      <c r="ADY264" s="41"/>
      <c r="ADZ264" s="41"/>
      <c r="AEA264" s="41"/>
      <c r="AEB264" s="41"/>
      <c r="AEC264" s="41"/>
      <c r="AED264" s="41"/>
      <c r="AEE264" s="41"/>
      <c r="AEF264" s="41"/>
      <c r="AEG264" s="41"/>
      <c r="AEH264" s="41"/>
      <c r="AEI264" s="41"/>
      <c r="AEJ264" s="41"/>
      <c r="AEK264" s="41"/>
      <c r="AEL264" s="41"/>
      <c r="AEM264" s="41"/>
      <c r="AEN264" s="41"/>
      <c r="AEO264" s="41"/>
      <c r="AEP264" s="41"/>
      <c r="AEQ264" s="41"/>
      <c r="AER264" s="41"/>
      <c r="AES264" s="41"/>
      <c r="AET264" s="41"/>
      <c r="AEU264" s="41"/>
      <c r="AEV264" s="41"/>
      <c r="AEW264" s="41"/>
      <c r="AEX264" s="41"/>
      <c r="AEY264" s="41"/>
      <c r="AEZ264" s="41"/>
      <c r="AFA264" s="41"/>
      <c r="AFB264" s="41"/>
      <c r="AFC264" s="41"/>
      <c r="AFD264" s="41"/>
      <c r="AFE264" s="41"/>
      <c r="AFF264" s="41"/>
      <c r="AFG264" s="41"/>
      <c r="AFH264" s="41"/>
      <c r="AFI264" s="41"/>
      <c r="AFJ264" s="41"/>
      <c r="AFK264" s="41"/>
      <c r="AFL264" s="41"/>
      <c r="AFM264" s="41"/>
      <c r="AFN264" s="41"/>
      <c r="AFO264" s="41"/>
      <c r="AFP264" s="41"/>
      <c r="AFQ264" s="41"/>
      <c r="AFR264" s="41"/>
      <c r="AFS264" s="41"/>
      <c r="AFT264" s="41"/>
      <c r="AFU264" s="41"/>
      <c r="AFV264" s="41"/>
      <c r="AFW264" s="41"/>
      <c r="AFX264" s="41"/>
      <c r="AFY264" s="41"/>
      <c r="AFZ264" s="41"/>
      <c r="AGA264" s="41"/>
      <c r="AGB264" s="41"/>
      <c r="AGC264" s="41"/>
      <c r="AGD264" s="41"/>
      <c r="AGE264" s="41"/>
      <c r="AGF264" s="41"/>
      <c r="AGG264" s="41"/>
      <c r="AGH264" s="41"/>
      <c r="AGI264" s="41"/>
      <c r="AGJ264" s="41"/>
      <c r="AGK264" s="41"/>
      <c r="AGL264" s="41"/>
      <c r="AGM264" s="41"/>
      <c r="AGN264" s="41"/>
      <c r="AGO264" s="41"/>
      <c r="AGP264" s="41"/>
      <c r="AGQ264" s="41"/>
      <c r="AGR264" s="41"/>
      <c r="AGS264" s="41"/>
      <c r="AGT264" s="41"/>
      <c r="AGU264" s="41"/>
      <c r="AGV264" s="41"/>
      <c r="AGW264" s="41"/>
      <c r="AGX264" s="41"/>
      <c r="AGY264" s="41"/>
      <c r="AGZ264" s="41"/>
      <c r="AHA264" s="41"/>
      <c r="AHB264" s="41"/>
      <c r="AHC264" s="41"/>
      <c r="AHD264" s="41"/>
      <c r="AHE264" s="41"/>
      <c r="AHF264" s="41"/>
      <c r="AHG264" s="41"/>
      <c r="AHH264" s="41"/>
      <c r="AHI264" s="41"/>
      <c r="AHJ264" s="41"/>
      <c r="AHK264" s="41"/>
      <c r="AHL264" s="41"/>
      <c r="AHM264" s="41"/>
      <c r="AHN264" s="41"/>
      <c r="AHO264" s="41"/>
      <c r="AHP264" s="41"/>
      <c r="AHQ264" s="41"/>
      <c r="AHR264" s="41"/>
      <c r="AHS264" s="41"/>
      <c r="AHT264" s="41"/>
      <c r="AHU264" s="41"/>
      <c r="AHV264" s="41"/>
      <c r="AHW264" s="41"/>
      <c r="AHX264" s="41"/>
      <c r="AHY264" s="41"/>
      <c r="AHZ264" s="41"/>
      <c r="AIA264" s="41"/>
      <c r="AIB264" s="41"/>
      <c r="AIC264" s="41"/>
      <c r="AID264" s="41"/>
      <c r="AIE264" s="41"/>
      <c r="AIF264" s="41"/>
      <c r="AIG264" s="41"/>
      <c r="AIH264" s="41"/>
      <c r="AII264" s="41"/>
      <c r="AIJ264" s="41"/>
      <c r="AIK264" s="41"/>
      <c r="AIL264" s="41"/>
      <c r="AIM264" s="41"/>
      <c r="AIN264" s="41"/>
      <c r="AIO264" s="41"/>
      <c r="AIP264" s="41"/>
      <c r="AIQ264" s="41"/>
      <c r="AIR264" s="41"/>
      <c r="AIS264" s="41"/>
      <c r="AIT264" s="41"/>
      <c r="AIU264" s="41"/>
      <c r="AIV264" s="41"/>
      <c r="AIW264" s="41"/>
      <c r="AIX264" s="41"/>
      <c r="AIY264" s="41"/>
      <c r="AIZ264" s="41"/>
      <c r="AJA264" s="41"/>
      <c r="AJB264" s="41"/>
      <c r="AJC264" s="41"/>
      <c r="AJD264" s="41"/>
      <c r="AJE264" s="41"/>
      <c r="AJF264" s="41"/>
      <c r="AJG264" s="41"/>
      <c r="AJH264" s="41"/>
      <c r="AJI264" s="41"/>
      <c r="AJJ264" s="41"/>
      <c r="AJK264" s="41"/>
      <c r="AJL264" s="41"/>
      <c r="AJM264" s="41"/>
      <c r="AJN264" s="41"/>
      <c r="AJO264" s="41"/>
      <c r="AJP264" s="41"/>
      <c r="AJQ264" s="41"/>
      <c r="AJR264" s="41"/>
      <c r="AJS264" s="41"/>
      <c r="AJT264" s="41"/>
      <c r="AJU264" s="41"/>
      <c r="AJV264" s="41"/>
      <c r="AJW264" s="41"/>
      <c r="AJX264" s="41"/>
      <c r="AJY264" s="41"/>
      <c r="AJZ264" s="41"/>
      <c r="AKA264" s="41"/>
      <c r="AKB264" s="41"/>
      <c r="AKC264" s="41"/>
      <c r="AKD264" s="41"/>
      <c r="AKE264" s="41"/>
      <c r="AKF264" s="41"/>
      <c r="AKG264" s="41"/>
      <c r="AKH264" s="41"/>
      <c r="AKI264" s="41"/>
      <c r="AKJ264" s="41"/>
      <c r="AKK264" s="41"/>
      <c r="AKL264" s="41"/>
      <c r="AKM264" s="41"/>
      <c r="AKN264" s="41"/>
      <c r="AKO264" s="41"/>
      <c r="AKP264" s="41"/>
      <c r="AKQ264" s="41"/>
      <c r="AKR264" s="41"/>
      <c r="AKS264" s="41"/>
      <c r="AKT264" s="41"/>
      <c r="AKU264" s="41"/>
      <c r="AKV264" s="41"/>
      <c r="AKW264" s="41"/>
      <c r="AKX264" s="41"/>
      <c r="AKY264" s="41"/>
      <c r="AKZ264" s="41"/>
      <c r="ALA264" s="41"/>
      <c r="ALB264" s="41"/>
      <c r="ALC264" s="41"/>
      <c r="ALD264" s="41"/>
      <c r="ALE264" s="41"/>
      <c r="ALF264" s="41"/>
      <c r="ALG264" s="41"/>
      <c r="ALH264" s="41"/>
      <c r="ALI264" s="41"/>
      <c r="ALJ264" s="41"/>
      <c r="ALK264" s="41"/>
      <c r="ALL264" s="41"/>
      <c r="ALM264" s="41"/>
      <c r="ALN264" s="41"/>
      <c r="ALO264" s="41"/>
      <c r="ALP264" s="41"/>
      <c r="ALQ264" s="41"/>
      <c r="ALR264" s="41"/>
      <c r="ALS264" s="41"/>
      <c r="ALT264" s="41"/>
      <c r="ALU264" s="41"/>
      <c r="ALV264" s="41"/>
      <c r="ALW264" s="41"/>
      <c r="ALX264" s="41"/>
      <c r="ALY264" s="41"/>
      <c r="ALZ264" s="41"/>
      <c r="AMA264" s="41"/>
      <c r="AMB264" s="41"/>
      <c r="AMC264" s="41"/>
      <c r="AMD264" s="41"/>
      <c r="AME264" s="41"/>
      <c r="AMF264" s="41"/>
      <c r="AMG264" s="41"/>
      <c r="AMH264" s="41"/>
      <c r="AMI264" s="41"/>
      <c r="AMJ264" s="41"/>
      <c r="AMK264" s="41"/>
      <c r="AML264" s="41"/>
      <c r="AMM264" s="41"/>
      <c r="AMN264" s="41"/>
      <c r="AMO264" s="41"/>
      <c r="AMP264" s="41"/>
      <c r="AMQ264" s="41"/>
      <c r="AMR264" s="41"/>
      <c r="AMS264" s="41"/>
      <c r="AMT264" s="41"/>
      <c r="AMU264" s="41"/>
      <c r="AMV264" s="41"/>
      <c r="AMW264" s="41"/>
      <c r="AMX264" s="41"/>
      <c r="AMY264" s="41"/>
      <c r="AMZ264" s="41"/>
      <c r="ANA264" s="41"/>
      <c r="ANB264" s="41"/>
      <c r="ANC264" s="41"/>
      <c r="AND264" s="41"/>
      <c r="ANE264" s="41"/>
      <c r="ANF264" s="41"/>
      <c r="ANG264" s="41"/>
      <c r="ANH264" s="41"/>
      <c r="ANI264" s="41"/>
      <c r="ANJ264" s="41"/>
      <c r="ANK264" s="41"/>
      <c r="ANL264" s="41"/>
      <c r="ANM264" s="41"/>
      <c r="ANN264" s="41"/>
      <c r="ANO264" s="41"/>
      <c r="ANP264" s="41"/>
      <c r="ANQ264" s="41"/>
      <c r="ANR264" s="41"/>
      <c r="ANS264" s="41"/>
      <c r="ANT264" s="41"/>
      <c r="ANU264" s="41"/>
      <c r="ANV264" s="41"/>
      <c r="ANW264" s="41"/>
      <c r="ANX264" s="41"/>
      <c r="ANY264" s="41"/>
      <c r="ANZ264" s="41"/>
      <c r="AOA264" s="41"/>
      <c r="AOB264" s="41"/>
      <c r="AOC264" s="41"/>
      <c r="AOD264" s="41"/>
      <c r="AOE264" s="41"/>
      <c r="AOF264" s="41"/>
      <c r="AOG264" s="41"/>
      <c r="AOH264" s="41"/>
      <c r="AOI264" s="41"/>
      <c r="AOJ264" s="41"/>
      <c r="AOK264" s="41"/>
      <c r="AOL264" s="41"/>
      <c r="AOM264" s="41"/>
      <c r="AON264" s="41"/>
      <c r="AOO264" s="41"/>
      <c r="AOP264" s="41"/>
      <c r="AOQ264" s="41"/>
      <c r="AOR264" s="41"/>
      <c r="AOS264" s="41"/>
      <c r="AOT264" s="41"/>
      <c r="AOU264" s="41"/>
      <c r="AOV264" s="41"/>
      <c r="AOW264" s="41"/>
      <c r="AOX264" s="41"/>
      <c r="AOY264" s="41"/>
      <c r="AOZ264" s="41"/>
      <c r="APA264" s="41"/>
      <c r="APB264" s="41"/>
      <c r="APC264" s="41"/>
      <c r="APD264" s="41"/>
      <c r="APE264" s="41"/>
      <c r="APF264" s="41"/>
      <c r="APG264" s="41"/>
      <c r="APH264" s="41"/>
      <c r="API264" s="41"/>
      <c r="APJ264" s="41"/>
      <c r="APK264" s="41"/>
      <c r="APL264" s="41"/>
      <c r="APM264" s="41"/>
      <c r="APN264" s="41"/>
      <c r="APO264" s="41"/>
      <c r="APP264" s="41"/>
      <c r="APQ264" s="41"/>
      <c r="APR264" s="41"/>
      <c r="APS264" s="41"/>
      <c r="APT264" s="41"/>
      <c r="APU264" s="41"/>
      <c r="APV264" s="41"/>
      <c r="APW264" s="41"/>
      <c r="APX264" s="41"/>
      <c r="APY264" s="41"/>
      <c r="APZ264" s="41"/>
      <c r="AQA264" s="41"/>
      <c r="AQB264" s="41"/>
      <c r="AQC264" s="41"/>
      <c r="AQD264" s="41"/>
      <c r="AQE264" s="41"/>
      <c r="AQF264" s="41"/>
      <c r="AQG264" s="41"/>
      <c r="AQH264" s="41"/>
      <c r="AQI264" s="41"/>
      <c r="AQJ264" s="41"/>
      <c r="AQK264" s="41"/>
      <c r="AQL264" s="41"/>
      <c r="AQM264" s="41"/>
      <c r="AQN264" s="41"/>
      <c r="AQO264" s="41"/>
      <c r="AQP264" s="41"/>
      <c r="AQQ264" s="41"/>
      <c r="AQR264" s="41"/>
      <c r="AQS264" s="41"/>
      <c r="AQT264" s="41"/>
      <c r="AQU264" s="41"/>
      <c r="AQV264" s="41"/>
      <c r="AQW264" s="41"/>
      <c r="AQX264" s="41"/>
      <c r="AQY264" s="41"/>
      <c r="AQZ264" s="41"/>
      <c r="ARA264" s="41"/>
      <c r="ARB264" s="41"/>
      <c r="ARC264" s="41"/>
      <c r="ARD264" s="41"/>
      <c r="ARE264" s="41"/>
      <c r="ARF264" s="41"/>
      <c r="ARG264" s="41"/>
      <c r="ARH264" s="41"/>
      <c r="ARI264" s="41"/>
      <c r="ARJ264" s="41"/>
      <c r="ARK264" s="41"/>
      <c r="ARL264" s="41"/>
      <c r="ARM264" s="41"/>
      <c r="ARN264" s="41"/>
      <c r="ARO264" s="41"/>
      <c r="ARP264" s="41"/>
      <c r="ARQ264" s="41"/>
      <c r="ARR264" s="41"/>
      <c r="ARS264" s="41"/>
      <c r="ART264" s="41"/>
      <c r="ARU264" s="41"/>
      <c r="ARV264" s="41"/>
      <c r="ARW264" s="41"/>
      <c r="ARX264" s="41"/>
      <c r="ARY264" s="41"/>
      <c r="ARZ264" s="41"/>
      <c r="ASA264" s="41"/>
      <c r="ASB264" s="41"/>
      <c r="ASC264" s="41"/>
      <c r="ASD264" s="41"/>
      <c r="ASE264" s="41"/>
      <c r="ASF264" s="41"/>
      <c r="ASG264" s="41"/>
      <c r="ASH264" s="41"/>
      <c r="ASI264" s="41"/>
      <c r="ASJ264" s="41"/>
      <c r="ASK264" s="41"/>
      <c r="ASL264" s="41"/>
      <c r="ASM264" s="41"/>
      <c r="ASN264" s="41"/>
      <c r="ASO264" s="41"/>
      <c r="ASP264" s="41"/>
      <c r="ASQ264" s="41"/>
      <c r="ASR264" s="41"/>
      <c r="ASS264" s="41"/>
      <c r="AST264" s="41"/>
      <c r="ASU264" s="41"/>
      <c r="ASV264" s="41"/>
      <c r="ASW264" s="41"/>
      <c r="ASX264" s="41"/>
      <c r="ASY264" s="41"/>
      <c r="ASZ264" s="41"/>
      <c r="ATA264" s="41"/>
      <c r="ATB264" s="41"/>
      <c r="ATC264" s="41"/>
      <c r="ATD264" s="41"/>
      <c r="ATE264" s="41"/>
      <c r="ATF264" s="41"/>
      <c r="ATG264" s="41"/>
      <c r="ATH264" s="41"/>
      <c r="ATI264" s="41"/>
      <c r="ATJ264" s="41"/>
      <c r="ATK264" s="41"/>
      <c r="ATL264" s="41"/>
      <c r="ATM264" s="41"/>
      <c r="ATN264" s="41"/>
      <c r="ATO264" s="41"/>
      <c r="ATP264" s="41"/>
      <c r="ATQ264" s="41"/>
      <c r="ATR264" s="41"/>
      <c r="ATS264" s="41"/>
      <c r="ATT264" s="41"/>
      <c r="ATU264" s="41"/>
      <c r="ATV264" s="41"/>
      <c r="ATW264" s="41"/>
      <c r="ATX264" s="41"/>
      <c r="ATY264" s="41"/>
      <c r="ATZ264" s="41"/>
      <c r="AUA264" s="41"/>
      <c r="AUB264" s="41"/>
      <c r="AUC264" s="41"/>
      <c r="AUD264" s="41"/>
      <c r="AUE264" s="41"/>
      <c r="AUF264" s="41"/>
      <c r="AUG264" s="41"/>
      <c r="AUH264" s="41"/>
      <c r="AUI264" s="41"/>
      <c r="AUJ264" s="41"/>
      <c r="AUK264" s="41"/>
      <c r="AUL264" s="41"/>
      <c r="AUM264" s="41"/>
      <c r="AUN264" s="41"/>
      <c r="AUO264" s="41"/>
      <c r="AUP264" s="41"/>
      <c r="AUQ264" s="41"/>
      <c r="AUR264" s="41"/>
      <c r="AUS264" s="41"/>
      <c r="AUT264" s="41"/>
      <c r="AUU264" s="41"/>
      <c r="AUV264" s="41"/>
      <c r="AUW264" s="41"/>
      <c r="AUX264" s="41"/>
      <c r="AUY264" s="41"/>
      <c r="AUZ264" s="41"/>
      <c r="AVA264" s="41"/>
      <c r="AVB264" s="41"/>
      <c r="AVC264" s="41"/>
      <c r="AVD264" s="41"/>
      <c r="AVE264" s="41"/>
      <c r="AVF264" s="41"/>
      <c r="AVG264" s="41"/>
      <c r="AVH264" s="41"/>
      <c r="AVI264" s="41"/>
      <c r="AVJ264" s="41"/>
      <c r="AVK264" s="41"/>
      <c r="AVL264" s="41"/>
      <c r="AVM264" s="41"/>
      <c r="AVN264" s="41"/>
      <c r="AVO264" s="41"/>
      <c r="AVP264" s="41"/>
      <c r="AVQ264" s="41"/>
      <c r="AVR264" s="41"/>
      <c r="AVS264" s="41"/>
      <c r="AVT264" s="41"/>
      <c r="AVU264" s="41"/>
      <c r="AVV264" s="41"/>
      <c r="AVW264" s="41"/>
      <c r="AVX264" s="41"/>
      <c r="AVY264" s="41"/>
      <c r="AVZ264" s="41"/>
      <c r="AWA264" s="41"/>
      <c r="AWB264" s="41"/>
      <c r="AWC264" s="41"/>
      <c r="AWD264" s="41"/>
      <c r="AWE264" s="41"/>
      <c r="AWF264" s="41"/>
      <c r="AWG264" s="41"/>
      <c r="AWH264" s="41"/>
      <c r="AWI264" s="41"/>
      <c r="AWJ264" s="41"/>
      <c r="AWK264" s="41"/>
      <c r="AWL264" s="41"/>
      <c r="AWM264" s="41"/>
      <c r="AWN264" s="41"/>
      <c r="AWO264" s="41"/>
      <c r="AWP264" s="41"/>
      <c r="AWQ264" s="41"/>
      <c r="AWR264" s="41"/>
      <c r="AWS264" s="41"/>
      <c r="AWT264" s="41"/>
      <c r="AWU264" s="41"/>
      <c r="AWV264" s="41"/>
      <c r="AWW264" s="41"/>
      <c r="AWX264" s="41"/>
      <c r="AWY264" s="41"/>
      <c r="AWZ264" s="41"/>
      <c r="AXA264" s="41"/>
      <c r="AXB264" s="41"/>
      <c r="AXC264" s="41"/>
      <c r="AXD264" s="41"/>
      <c r="AXE264" s="41"/>
      <c r="AXF264" s="41"/>
      <c r="AXG264" s="41"/>
      <c r="AXH264" s="41"/>
      <c r="AXI264" s="41"/>
      <c r="AXJ264" s="41"/>
      <c r="AXK264" s="41"/>
      <c r="AXL264" s="41"/>
      <c r="AXM264" s="41"/>
      <c r="AXN264" s="41"/>
      <c r="AXO264" s="41"/>
      <c r="AXP264" s="41"/>
      <c r="AXQ264" s="41"/>
      <c r="AXR264" s="41"/>
      <c r="AXS264" s="41"/>
      <c r="AXT264" s="41"/>
      <c r="AXU264" s="41"/>
      <c r="AXV264" s="41"/>
      <c r="AXW264" s="41"/>
      <c r="AXX264" s="41"/>
      <c r="AXY264" s="41"/>
      <c r="AXZ264" s="41"/>
      <c r="AYA264" s="41"/>
      <c r="AYB264" s="41"/>
      <c r="AYC264" s="41"/>
      <c r="AYD264" s="41"/>
      <c r="AYE264" s="41"/>
      <c r="AYF264" s="41"/>
      <c r="AYG264" s="41"/>
      <c r="AYH264" s="41"/>
      <c r="AYI264" s="41"/>
      <c r="AYJ264" s="41"/>
      <c r="AYK264" s="41"/>
      <c r="AYL264" s="41"/>
      <c r="AYM264" s="41"/>
      <c r="AYN264" s="41"/>
      <c r="AYO264" s="41"/>
      <c r="AYP264" s="41"/>
      <c r="AYQ264" s="41"/>
      <c r="AYR264" s="41"/>
      <c r="AYS264" s="41"/>
      <c r="AYT264" s="41"/>
      <c r="AYU264" s="41"/>
      <c r="AYV264" s="41"/>
      <c r="AYW264" s="41"/>
      <c r="AYX264" s="41"/>
      <c r="AYY264" s="41"/>
      <c r="AYZ264" s="41"/>
      <c r="AZA264" s="41"/>
      <c r="AZB264" s="41"/>
      <c r="AZC264" s="41"/>
      <c r="AZD264" s="41"/>
      <c r="AZE264" s="41"/>
      <c r="AZF264" s="41"/>
      <c r="AZG264" s="41"/>
      <c r="AZH264" s="41"/>
      <c r="AZI264" s="41"/>
      <c r="AZJ264" s="41"/>
      <c r="AZK264" s="41"/>
      <c r="AZL264" s="41"/>
      <c r="AZM264" s="41"/>
      <c r="AZN264" s="41"/>
      <c r="AZO264" s="41"/>
      <c r="AZP264" s="41"/>
      <c r="AZQ264" s="41"/>
      <c r="AZR264" s="41"/>
      <c r="AZS264" s="41"/>
      <c r="AZT264" s="41"/>
      <c r="AZU264" s="41"/>
      <c r="AZV264" s="41"/>
      <c r="AZW264" s="41"/>
      <c r="AZX264" s="41"/>
      <c r="AZY264" s="41"/>
      <c r="AZZ264" s="41"/>
      <c r="BAA264" s="41"/>
      <c r="BAB264" s="41"/>
      <c r="BAC264" s="41"/>
      <c r="BAD264" s="41"/>
      <c r="BAE264" s="41"/>
      <c r="BAF264" s="41"/>
      <c r="BAG264" s="41"/>
      <c r="BAH264" s="41"/>
      <c r="BAI264" s="41"/>
      <c r="BAJ264" s="41"/>
      <c r="BAK264" s="41"/>
      <c r="BAL264" s="41"/>
      <c r="BAM264" s="41"/>
      <c r="BAN264" s="41"/>
      <c r="BAO264" s="41"/>
      <c r="BAP264" s="41"/>
      <c r="BAQ264" s="41"/>
      <c r="BAR264" s="41"/>
      <c r="BAS264" s="41"/>
      <c r="BAT264" s="41"/>
      <c r="BAU264" s="41"/>
      <c r="BAV264" s="41"/>
      <c r="BAW264" s="41"/>
      <c r="BAX264" s="41"/>
      <c r="BAY264" s="41"/>
      <c r="BAZ264" s="41"/>
      <c r="BBA264" s="41"/>
      <c r="BBB264" s="41"/>
      <c r="BBC264" s="41"/>
      <c r="BBD264" s="41"/>
      <c r="BBE264" s="41"/>
      <c r="BBF264" s="41"/>
      <c r="BBG264" s="41"/>
      <c r="BBH264" s="41"/>
      <c r="BBI264" s="41"/>
      <c r="BBJ264" s="41"/>
      <c r="BBK264" s="41"/>
      <c r="BBL264" s="41"/>
      <c r="BBM264" s="41"/>
      <c r="BBN264" s="41"/>
      <c r="BBO264" s="41"/>
      <c r="BBP264" s="41"/>
      <c r="BBQ264" s="41"/>
      <c r="BBR264" s="41"/>
      <c r="BBS264" s="41"/>
      <c r="BBT264" s="41"/>
      <c r="BBU264" s="41"/>
      <c r="BBV264" s="41"/>
      <c r="BBW264" s="41"/>
      <c r="BBX264" s="41"/>
      <c r="BBY264" s="41"/>
      <c r="BBZ264" s="41"/>
      <c r="BCA264" s="41"/>
      <c r="BCB264" s="41"/>
      <c r="BCC264" s="41"/>
      <c r="BCD264" s="41"/>
      <c r="BCE264" s="41"/>
      <c r="BCF264" s="41"/>
      <c r="BCG264" s="41"/>
      <c r="BCH264" s="41"/>
      <c r="BCI264" s="41"/>
      <c r="BCJ264" s="41"/>
      <c r="BCK264" s="41"/>
      <c r="BCL264" s="41"/>
      <c r="BCM264" s="41"/>
      <c r="BCN264" s="41"/>
      <c r="BCO264" s="41"/>
      <c r="BCP264" s="41"/>
      <c r="BCQ264" s="41"/>
      <c r="BCR264" s="41"/>
      <c r="BCS264" s="41"/>
      <c r="BCT264" s="41"/>
      <c r="BCU264" s="41"/>
      <c r="BCV264" s="41"/>
      <c r="BCW264" s="41"/>
      <c r="BCX264" s="41"/>
      <c r="BCY264" s="41"/>
      <c r="BCZ264" s="41"/>
      <c r="BDA264" s="41"/>
      <c r="BDB264" s="41"/>
      <c r="BDC264" s="41"/>
      <c r="BDD264" s="41"/>
      <c r="BDE264" s="41"/>
      <c r="BDF264" s="41"/>
      <c r="BDG264" s="41"/>
      <c r="BDH264" s="41"/>
      <c r="BDI264" s="41"/>
      <c r="BDJ264" s="41"/>
      <c r="BDK264" s="41"/>
      <c r="BDL264" s="41"/>
      <c r="BDM264" s="41"/>
      <c r="BDN264" s="41"/>
      <c r="BDO264" s="41"/>
      <c r="BDP264" s="41"/>
      <c r="BDQ264" s="41"/>
      <c r="BDR264" s="41"/>
      <c r="BDS264" s="41"/>
      <c r="BDT264" s="41"/>
      <c r="BDU264" s="41"/>
      <c r="BDV264" s="41"/>
      <c r="BDW264" s="41"/>
      <c r="BDX264" s="41"/>
      <c r="BDY264" s="41"/>
      <c r="BDZ264" s="41"/>
      <c r="BEA264" s="41"/>
      <c r="BEB264" s="41"/>
      <c r="BEC264" s="41"/>
      <c r="BED264" s="41"/>
      <c r="BEE264" s="41"/>
      <c r="BEF264" s="41"/>
      <c r="BEG264" s="41"/>
      <c r="BEH264" s="41"/>
      <c r="BEI264" s="41"/>
      <c r="BEJ264" s="41"/>
      <c r="BEK264" s="41"/>
      <c r="BEL264" s="41"/>
      <c r="BEM264" s="41"/>
      <c r="BEN264" s="41"/>
      <c r="BEO264" s="41"/>
      <c r="BEP264" s="41"/>
      <c r="BEQ264" s="41"/>
      <c r="BER264" s="41"/>
      <c r="BES264" s="41"/>
      <c r="BET264" s="41"/>
      <c r="BEU264" s="41"/>
      <c r="BEV264" s="41"/>
      <c r="BEW264" s="41"/>
      <c r="BEX264" s="41"/>
      <c r="BEY264" s="41"/>
      <c r="BEZ264" s="41"/>
      <c r="BFA264" s="41"/>
      <c r="BFB264" s="41"/>
      <c r="BFC264" s="41"/>
      <c r="BFD264" s="41"/>
      <c r="BFE264" s="41"/>
      <c r="BFF264" s="41"/>
      <c r="BFG264" s="41"/>
      <c r="BFH264" s="41"/>
      <c r="BFI264" s="41"/>
      <c r="BFJ264" s="41"/>
      <c r="BFK264" s="41"/>
      <c r="BFL264" s="41"/>
      <c r="BFM264" s="41"/>
      <c r="BFN264" s="41"/>
      <c r="BFO264" s="41"/>
      <c r="BFP264" s="41"/>
      <c r="BFQ264" s="41"/>
      <c r="BFR264" s="41"/>
      <c r="BFS264" s="41"/>
      <c r="BFT264" s="41"/>
      <c r="BFU264" s="41"/>
      <c r="BFV264" s="41"/>
      <c r="BFW264" s="41"/>
      <c r="BFX264" s="41"/>
      <c r="BFY264" s="41"/>
      <c r="BFZ264" s="41"/>
      <c r="BGA264" s="41"/>
      <c r="BGB264" s="41"/>
      <c r="BGC264" s="41"/>
      <c r="BGD264" s="41"/>
      <c r="BGE264" s="41"/>
      <c r="BGF264" s="41"/>
      <c r="BGG264" s="41"/>
      <c r="BGH264" s="41"/>
      <c r="BGI264" s="41"/>
      <c r="BGJ264" s="41"/>
      <c r="BGK264" s="41"/>
      <c r="BGL264" s="41"/>
      <c r="BGM264" s="41"/>
      <c r="BGN264" s="41"/>
      <c r="BGO264" s="41"/>
      <c r="BGP264" s="41"/>
      <c r="BGQ264" s="41"/>
      <c r="BGR264" s="41"/>
      <c r="BGS264" s="41"/>
      <c r="BGT264" s="41"/>
      <c r="BGU264" s="41"/>
      <c r="BGV264" s="41"/>
      <c r="BGW264" s="41"/>
      <c r="BGX264" s="41"/>
      <c r="BGY264" s="41"/>
      <c r="BGZ264" s="41"/>
      <c r="BHA264" s="41"/>
      <c r="BHB264" s="41"/>
      <c r="BHC264" s="41"/>
      <c r="BHD264" s="41"/>
      <c r="BHE264" s="41"/>
      <c r="BHF264" s="41"/>
      <c r="BHG264" s="41"/>
      <c r="BHH264" s="41"/>
      <c r="BHI264" s="41"/>
      <c r="BHJ264" s="41"/>
      <c r="BHK264" s="41"/>
      <c r="BHL264" s="41"/>
      <c r="BHM264" s="41"/>
      <c r="BHN264" s="41"/>
      <c r="BHO264" s="41"/>
      <c r="BHP264" s="41"/>
      <c r="BHQ264" s="41"/>
      <c r="BHR264" s="41"/>
      <c r="BHS264" s="41"/>
      <c r="BHT264" s="41"/>
      <c r="BHU264" s="41"/>
      <c r="BHV264" s="41"/>
      <c r="BHW264" s="41"/>
      <c r="BHX264" s="41"/>
      <c r="BHY264" s="41"/>
      <c r="BHZ264" s="41"/>
      <c r="BIA264" s="41"/>
      <c r="BIB264" s="41"/>
      <c r="BIC264" s="41"/>
      <c r="BID264" s="41"/>
      <c r="BIE264" s="41"/>
      <c r="BIF264" s="41"/>
      <c r="BIG264" s="41"/>
      <c r="BIH264" s="41"/>
      <c r="BII264" s="41"/>
      <c r="BIJ264" s="41"/>
      <c r="BIK264" s="41"/>
      <c r="BIL264" s="41"/>
      <c r="BIM264" s="41"/>
      <c r="BIN264" s="41"/>
      <c r="BIO264" s="41"/>
      <c r="BIP264" s="41"/>
      <c r="BIQ264" s="41"/>
      <c r="BIR264" s="41"/>
      <c r="BIS264" s="41"/>
      <c r="BIT264" s="41"/>
      <c r="BIU264" s="41"/>
      <c r="BIV264" s="41"/>
      <c r="BIW264" s="41"/>
      <c r="BIX264" s="41"/>
      <c r="BIY264" s="41"/>
      <c r="BIZ264" s="41"/>
      <c r="BJA264" s="41"/>
      <c r="BJB264" s="41"/>
      <c r="BJC264" s="41"/>
      <c r="BJD264" s="41"/>
      <c r="BJE264" s="41"/>
      <c r="BJF264" s="41"/>
      <c r="BJG264" s="41"/>
      <c r="BJH264" s="41"/>
      <c r="BJI264" s="41"/>
      <c r="BJJ264" s="41"/>
      <c r="BJK264" s="41"/>
      <c r="BJL264" s="41"/>
      <c r="BJM264" s="41"/>
      <c r="BJN264" s="41"/>
      <c r="BJO264" s="41"/>
      <c r="BJP264" s="41"/>
      <c r="BJQ264" s="41"/>
      <c r="BJR264" s="41"/>
      <c r="BJS264" s="41"/>
      <c r="BJT264" s="41"/>
      <c r="BJU264" s="41"/>
      <c r="BJV264" s="41"/>
      <c r="BJW264" s="41"/>
      <c r="BJX264" s="41"/>
      <c r="BJY264" s="41"/>
      <c r="BJZ264" s="41"/>
      <c r="BKA264" s="41"/>
      <c r="BKB264" s="41"/>
      <c r="BKC264" s="41"/>
      <c r="BKD264" s="41"/>
      <c r="BKE264" s="41"/>
      <c r="BKF264" s="41"/>
      <c r="BKG264" s="41"/>
      <c r="BKH264" s="41"/>
      <c r="BKI264" s="41"/>
      <c r="BKJ264" s="41"/>
      <c r="BKK264" s="41"/>
      <c r="BKL264" s="41"/>
      <c r="BKM264" s="41"/>
      <c r="BKN264" s="41"/>
      <c r="BKO264" s="41"/>
      <c r="BKP264" s="41"/>
      <c r="BKQ264" s="41"/>
      <c r="BKR264" s="41"/>
      <c r="BKS264" s="41"/>
      <c r="BKT264" s="41"/>
      <c r="BKU264" s="41"/>
      <c r="BKV264" s="41"/>
      <c r="BKW264" s="41"/>
      <c r="BKX264" s="41"/>
      <c r="BKY264" s="41"/>
      <c r="BKZ264" s="41"/>
      <c r="BLA264" s="41"/>
      <c r="BLB264" s="41"/>
      <c r="BLC264" s="41"/>
      <c r="BLD264" s="41"/>
      <c r="BLE264" s="41"/>
      <c r="BLF264" s="41"/>
      <c r="BLG264" s="41"/>
      <c r="BLH264" s="41"/>
      <c r="BLI264" s="41"/>
      <c r="BLJ264" s="41"/>
      <c r="BLK264" s="41"/>
      <c r="BLL264" s="41"/>
      <c r="BLM264" s="41"/>
      <c r="BLN264" s="41"/>
      <c r="BLO264" s="41"/>
      <c r="BLP264" s="41"/>
      <c r="BLQ264" s="41"/>
      <c r="BLR264" s="41"/>
      <c r="BLS264" s="41"/>
      <c r="BLT264" s="41"/>
      <c r="BLU264" s="41"/>
      <c r="BLV264" s="41"/>
      <c r="BLW264" s="41"/>
      <c r="BLX264" s="41"/>
      <c r="BLY264" s="41"/>
      <c r="BLZ264" s="41"/>
      <c r="BMA264" s="41"/>
      <c r="BMB264" s="41"/>
      <c r="BMC264" s="41"/>
      <c r="BMD264" s="41"/>
      <c r="BME264" s="41"/>
      <c r="BMF264" s="41"/>
      <c r="BMG264" s="41"/>
      <c r="BMH264" s="41"/>
      <c r="BMI264" s="41"/>
      <c r="BMJ264" s="41"/>
      <c r="BMK264" s="41"/>
      <c r="BML264" s="41"/>
      <c r="BMM264" s="41"/>
      <c r="BMN264" s="41"/>
      <c r="BMO264" s="41"/>
      <c r="BMP264" s="41"/>
      <c r="BMQ264" s="41"/>
      <c r="BMR264" s="41"/>
      <c r="BMS264" s="41"/>
      <c r="BMT264" s="41"/>
      <c r="BMU264" s="41"/>
      <c r="BMV264" s="41"/>
      <c r="BMW264" s="41"/>
      <c r="BMX264" s="41"/>
      <c r="BMY264" s="41"/>
      <c r="BMZ264" s="41"/>
      <c r="BNA264" s="41"/>
      <c r="BNB264" s="41"/>
      <c r="BNC264" s="41"/>
      <c r="BND264" s="41"/>
      <c r="BNE264" s="41"/>
      <c r="BNF264" s="41"/>
      <c r="BNG264" s="41"/>
      <c r="BNH264" s="41"/>
      <c r="BNI264" s="41"/>
      <c r="BNJ264" s="41"/>
      <c r="BNK264" s="41"/>
      <c r="BNL264" s="41"/>
      <c r="BNM264" s="41"/>
      <c r="BNN264" s="41"/>
      <c r="BNO264" s="41"/>
      <c r="BNP264" s="41"/>
      <c r="BNQ264" s="41"/>
      <c r="BNR264" s="41"/>
      <c r="BNS264" s="41"/>
      <c r="BNT264" s="41"/>
      <c r="BNU264" s="41"/>
      <c r="BNV264" s="41"/>
      <c r="BNW264" s="41"/>
      <c r="BNX264" s="41"/>
      <c r="BNY264" s="41"/>
      <c r="BNZ264" s="41"/>
      <c r="BOA264" s="41"/>
      <c r="BOB264" s="41"/>
      <c r="BOC264" s="41"/>
      <c r="BOD264" s="41"/>
      <c r="BOE264" s="41"/>
      <c r="BOF264" s="41"/>
      <c r="BOG264" s="41"/>
      <c r="BOH264" s="41"/>
      <c r="BOI264" s="41"/>
      <c r="BOJ264" s="41"/>
      <c r="BOK264" s="41"/>
      <c r="BOL264" s="41"/>
      <c r="BOM264" s="41"/>
      <c r="BON264" s="41"/>
      <c r="BOO264" s="41"/>
      <c r="BOP264" s="41"/>
      <c r="BOQ264" s="41"/>
      <c r="BOR264" s="41"/>
      <c r="BOS264" s="41"/>
      <c r="BOT264" s="41"/>
      <c r="BOU264" s="41"/>
      <c r="BOV264" s="41"/>
      <c r="BOW264" s="41"/>
      <c r="BOX264" s="41"/>
      <c r="BOY264" s="41"/>
      <c r="BOZ264" s="41"/>
      <c r="BPA264" s="41"/>
      <c r="BPB264" s="41"/>
      <c r="BPC264" s="41"/>
      <c r="BPD264" s="41"/>
      <c r="BPE264" s="41"/>
      <c r="BPF264" s="41"/>
      <c r="BPG264" s="41"/>
      <c r="BPH264" s="41"/>
      <c r="BPI264" s="41"/>
      <c r="BPJ264" s="41"/>
      <c r="BPK264" s="41"/>
      <c r="BPL264" s="41"/>
      <c r="BPM264" s="41"/>
      <c r="BPN264" s="41"/>
      <c r="BPO264" s="41"/>
      <c r="BPP264" s="41"/>
      <c r="BPQ264" s="41"/>
      <c r="BPR264" s="41"/>
      <c r="BPS264" s="41"/>
      <c r="BPT264" s="41"/>
      <c r="BPU264" s="41"/>
      <c r="BPV264" s="41"/>
      <c r="BPW264" s="41"/>
      <c r="BPX264" s="41"/>
      <c r="BPY264" s="41"/>
      <c r="BPZ264" s="41"/>
      <c r="BQA264" s="41"/>
      <c r="BQB264" s="41"/>
      <c r="BQC264" s="41"/>
      <c r="BQD264" s="41"/>
      <c r="BQE264" s="41"/>
      <c r="BQF264" s="41"/>
      <c r="BQG264" s="41"/>
      <c r="BQH264" s="41"/>
      <c r="BQI264" s="41"/>
      <c r="BQJ264" s="41"/>
      <c r="BQK264" s="41"/>
      <c r="BQL264" s="41"/>
      <c r="BQM264" s="41"/>
      <c r="BQN264" s="41"/>
      <c r="BQO264" s="41"/>
      <c r="BQP264" s="41"/>
      <c r="BQQ264" s="41"/>
      <c r="BQR264" s="41"/>
      <c r="BQS264" s="41"/>
      <c r="BQT264" s="41"/>
      <c r="BQU264" s="41"/>
      <c r="BQV264" s="41"/>
      <c r="BQW264" s="41"/>
      <c r="BQX264" s="41"/>
      <c r="BQY264" s="41"/>
      <c r="BQZ264" s="41"/>
      <c r="BRA264" s="41"/>
      <c r="BRB264" s="41"/>
      <c r="BRC264" s="41"/>
      <c r="BRD264" s="41"/>
      <c r="BRE264" s="41"/>
      <c r="BRF264" s="41"/>
      <c r="BRG264" s="41"/>
      <c r="BRH264" s="41"/>
      <c r="BRI264" s="41"/>
      <c r="BRJ264" s="41"/>
      <c r="BRK264" s="41"/>
      <c r="BRL264" s="41"/>
      <c r="BRM264" s="41"/>
      <c r="BRN264" s="41"/>
      <c r="BRO264" s="41"/>
      <c r="BRP264" s="41"/>
      <c r="BRQ264" s="41"/>
      <c r="BRR264" s="41"/>
      <c r="BRS264" s="41"/>
      <c r="BRT264" s="41"/>
      <c r="BRU264" s="41"/>
      <c r="BRV264" s="41"/>
      <c r="BRW264" s="41"/>
      <c r="BRX264" s="41"/>
      <c r="BRY264" s="41"/>
      <c r="BRZ264" s="41"/>
      <c r="BSA264" s="41"/>
      <c r="BSB264" s="41"/>
      <c r="BSC264" s="41"/>
      <c r="BSD264" s="41"/>
      <c r="BSE264" s="41"/>
      <c r="BSF264" s="41"/>
      <c r="BSG264" s="41"/>
      <c r="BSH264" s="41"/>
      <c r="BSI264" s="41"/>
      <c r="BSJ264" s="41"/>
      <c r="BSK264" s="41"/>
      <c r="BSL264" s="41"/>
      <c r="BSM264" s="41"/>
      <c r="BSN264" s="41"/>
      <c r="BSO264" s="41"/>
      <c r="BSP264" s="41"/>
      <c r="BSQ264" s="41"/>
      <c r="BSR264" s="41"/>
      <c r="BSS264" s="41"/>
      <c r="BST264" s="41"/>
      <c r="BSU264" s="41"/>
      <c r="BSV264" s="41"/>
      <c r="BSW264" s="41"/>
      <c r="BSX264" s="41"/>
      <c r="BSY264" s="41"/>
      <c r="BSZ264" s="41"/>
      <c r="BTA264" s="41"/>
      <c r="BTB264" s="41"/>
      <c r="BTC264" s="41"/>
      <c r="BTD264" s="41"/>
      <c r="BTE264" s="41"/>
      <c r="BTF264" s="41"/>
      <c r="BTG264" s="41"/>
      <c r="BTH264" s="41"/>
      <c r="BTI264" s="41"/>
      <c r="BTJ264" s="41"/>
      <c r="BTK264" s="41"/>
      <c r="BTL264" s="41"/>
      <c r="BTM264" s="41"/>
      <c r="BTN264" s="41"/>
      <c r="BTO264" s="41"/>
      <c r="BTP264" s="41"/>
      <c r="BTQ264" s="41"/>
      <c r="BTR264" s="41"/>
      <c r="BTS264" s="41"/>
      <c r="BTT264" s="41"/>
      <c r="BTU264" s="41"/>
      <c r="BTV264" s="41"/>
      <c r="BTW264" s="41"/>
      <c r="BTX264" s="41"/>
      <c r="BTY264" s="41"/>
      <c r="BTZ264" s="41"/>
      <c r="BUA264" s="41"/>
      <c r="BUB264" s="41"/>
      <c r="BUC264" s="41"/>
      <c r="BUD264" s="41"/>
      <c r="BUE264" s="41"/>
      <c r="BUF264" s="41"/>
      <c r="BUG264" s="41"/>
      <c r="BUH264" s="41"/>
      <c r="BUI264" s="41"/>
      <c r="BUJ264" s="41"/>
      <c r="BUK264" s="41"/>
      <c r="BUL264" s="41"/>
      <c r="BUM264" s="41"/>
      <c r="BUN264" s="41"/>
      <c r="BUO264" s="41"/>
      <c r="BUP264" s="41"/>
      <c r="BUQ264" s="41"/>
      <c r="BUR264" s="41"/>
      <c r="BUS264" s="41"/>
      <c r="BUT264" s="41"/>
      <c r="BUU264" s="41"/>
      <c r="BUV264" s="41"/>
      <c r="BUW264" s="41"/>
      <c r="BUX264" s="41"/>
      <c r="BUY264" s="41"/>
      <c r="BUZ264" s="41"/>
      <c r="BVA264" s="41"/>
      <c r="BVB264" s="41"/>
      <c r="BVC264" s="41"/>
      <c r="BVD264" s="41"/>
      <c r="BVE264" s="41"/>
      <c r="BVF264" s="41"/>
      <c r="BVG264" s="41"/>
      <c r="BVH264" s="41"/>
      <c r="BVI264" s="41"/>
      <c r="BVJ264" s="41"/>
      <c r="BVK264" s="41"/>
      <c r="BVL264" s="41"/>
      <c r="BVM264" s="41"/>
      <c r="BVN264" s="41"/>
      <c r="BVO264" s="41"/>
      <c r="BVP264" s="41"/>
      <c r="BVQ264" s="41"/>
      <c r="BVR264" s="41"/>
      <c r="BVS264" s="41"/>
      <c r="BVT264" s="41"/>
      <c r="BVU264" s="41"/>
      <c r="BVV264" s="41"/>
      <c r="BVW264" s="41"/>
      <c r="BVX264" s="41"/>
      <c r="BVY264" s="41"/>
      <c r="BVZ264" s="41"/>
      <c r="BWA264" s="41"/>
      <c r="BWB264" s="41"/>
      <c r="BWC264" s="41"/>
      <c r="BWD264" s="41"/>
      <c r="BWE264" s="41"/>
      <c r="BWF264" s="41"/>
      <c r="BWG264" s="41"/>
      <c r="BWH264" s="41"/>
      <c r="BWI264" s="41"/>
      <c r="BWJ264" s="41"/>
      <c r="BWK264" s="41"/>
      <c r="BWL264" s="41"/>
      <c r="BWM264" s="41"/>
      <c r="BWN264" s="41"/>
      <c r="BWO264" s="41"/>
      <c r="BWP264" s="41"/>
      <c r="BWQ264" s="41"/>
      <c r="BWR264" s="41"/>
      <c r="BWS264" s="41"/>
      <c r="BWT264" s="41"/>
      <c r="BWU264" s="41"/>
      <c r="BWV264" s="41"/>
      <c r="BWW264" s="41"/>
      <c r="BWX264" s="41"/>
      <c r="BWY264" s="41"/>
      <c r="BWZ264" s="41"/>
      <c r="BXA264" s="41"/>
      <c r="BXB264" s="41"/>
      <c r="BXC264" s="41"/>
      <c r="BXD264" s="41"/>
      <c r="BXE264" s="41"/>
      <c r="BXF264" s="41"/>
      <c r="BXG264" s="41"/>
      <c r="BXH264" s="41"/>
      <c r="BXI264" s="41"/>
      <c r="BXJ264" s="41"/>
      <c r="BXK264" s="41"/>
      <c r="BXL264" s="41"/>
      <c r="BXM264" s="41"/>
      <c r="BXN264" s="41"/>
      <c r="BXO264" s="41"/>
      <c r="BXP264" s="41"/>
      <c r="BXQ264" s="41"/>
      <c r="BXR264" s="41"/>
      <c r="BXS264" s="41"/>
      <c r="BXT264" s="41"/>
      <c r="BXU264" s="41"/>
      <c r="BXV264" s="41"/>
      <c r="BXW264" s="41"/>
      <c r="BXX264" s="41"/>
      <c r="BXY264" s="41"/>
      <c r="BXZ264" s="41"/>
      <c r="BYA264" s="41"/>
      <c r="BYB264" s="41"/>
      <c r="BYC264" s="41"/>
      <c r="BYD264" s="41"/>
      <c r="BYE264" s="41"/>
      <c r="BYF264" s="41"/>
      <c r="BYG264" s="41"/>
      <c r="BYH264" s="41"/>
      <c r="BYI264" s="41"/>
      <c r="BYJ264" s="41"/>
      <c r="BYK264" s="41"/>
      <c r="BYL264" s="41"/>
      <c r="BYM264" s="41"/>
      <c r="BYN264" s="41"/>
      <c r="BYO264" s="41"/>
      <c r="BYP264" s="41"/>
      <c r="BYQ264" s="41"/>
      <c r="BYR264" s="41"/>
      <c r="BYS264" s="41"/>
      <c r="BYT264" s="41"/>
      <c r="BYU264" s="41"/>
      <c r="BYV264" s="41"/>
      <c r="BYW264" s="41"/>
      <c r="BYX264" s="41"/>
      <c r="BYY264" s="41"/>
      <c r="BYZ264" s="41"/>
      <c r="BZA264" s="41"/>
      <c r="BZB264" s="41"/>
      <c r="BZC264" s="41"/>
      <c r="BZD264" s="41"/>
      <c r="BZE264" s="41"/>
      <c r="BZF264" s="41"/>
      <c r="BZG264" s="41"/>
      <c r="BZH264" s="41"/>
      <c r="BZI264" s="41"/>
      <c r="BZJ264" s="41"/>
      <c r="BZK264" s="41"/>
      <c r="BZL264" s="41"/>
      <c r="BZM264" s="41"/>
      <c r="BZN264" s="41"/>
      <c r="BZO264" s="41"/>
      <c r="BZP264" s="41"/>
      <c r="BZQ264" s="41"/>
      <c r="BZR264" s="41"/>
      <c r="BZS264" s="41"/>
      <c r="BZT264" s="41"/>
      <c r="BZU264" s="41"/>
      <c r="BZV264" s="41"/>
      <c r="BZW264" s="41"/>
      <c r="BZX264" s="41"/>
      <c r="BZY264" s="41"/>
      <c r="BZZ264" s="41"/>
      <c r="CAA264" s="41"/>
      <c r="CAB264" s="41"/>
      <c r="CAC264" s="41"/>
      <c r="CAD264" s="41"/>
      <c r="CAE264" s="41"/>
      <c r="CAF264" s="41"/>
      <c r="CAG264" s="41"/>
      <c r="CAH264" s="41"/>
      <c r="CAI264" s="41"/>
      <c r="CAJ264" s="41"/>
      <c r="CAK264" s="41"/>
      <c r="CAL264" s="41"/>
      <c r="CAM264" s="41"/>
      <c r="CAN264" s="41"/>
      <c r="CAO264" s="41"/>
      <c r="CAP264" s="41"/>
      <c r="CAQ264" s="41"/>
      <c r="CAR264" s="41"/>
      <c r="CAS264" s="41"/>
      <c r="CAT264" s="41"/>
      <c r="CAU264" s="41"/>
      <c r="CAV264" s="41"/>
      <c r="CAW264" s="41"/>
      <c r="CAX264" s="41"/>
      <c r="CAY264" s="41"/>
      <c r="CAZ264" s="41"/>
      <c r="CBA264" s="41"/>
      <c r="CBB264" s="41"/>
      <c r="CBC264" s="41"/>
      <c r="CBD264" s="41"/>
      <c r="CBE264" s="41"/>
      <c r="CBF264" s="41"/>
      <c r="CBG264" s="41"/>
      <c r="CBH264" s="41"/>
      <c r="CBI264" s="41"/>
      <c r="CBJ264" s="41"/>
      <c r="CBK264" s="41"/>
      <c r="CBL264" s="41"/>
      <c r="CBM264" s="41"/>
      <c r="CBN264" s="41"/>
      <c r="CBO264" s="41"/>
      <c r="CBP264" s="41"/>
      <c r="CBQ264" s="41"/>
      <c r="CBR264" s="41"/>
      <c r="CBS264" s="41"/>
      <c r="CBT264" s="41"/>
      <c r="CBU264" s="41"/>
      <c r="CBV264" s="41"/>
      <c r="CBW264" s="41"/>
      <c r="CBX264" s="41"/>
      <c r="CBY264" s="41"/>
      <c r="CBZ264" s="41"/>
      <c r="CCA264" s="41"/>
      <c r="CCB264" s="41"/>
      <c r="CCC264" s="41"/>
      <c r="CCD264" s="41"/>
      <c r="CCE264" s="41"/>
      <c r="CCF264" s="41"/>
      <c r="CCG264" s="41"/>
      <c r="CCH264" s="41"/>
      <c r="CCI264" s="41"/>
      <c r="CCJ264" s="41"/>
      <c r="CCK264" s="41"/>
      <c r="CCL264" s="41"/>
      <c r="CCM264" s="41"/>
      <c r="CCN264" s="41"/>
      <c r="CCO264" s="41"/>
      <c r="CCP264" s="41"/>
      <c r="CCQ264" s="41"/>
      <c r="CCR264" s="41"/>
      <c r="CCS264" s="41"/>
      <c r="CCT264" s="41"/>
      <c r="CCU264" s="41"/>
      <c r="CCV264" s="41"/>
      <c r="CCW264" s="41"/>
      <c r="CCX264" s="41"/>
      <c r="CCY264" s="41"/>
      <c r="CCZ264" s="41"/>
      <c r="CDA264" s="41"/>
      <c r="CDB264" s="41"/>
      <c r="CDC264" s="41"/>
      <c r="CDD264" s="41"/>
      <c r="CDE264" s="41"/>
      <c r="CDF264" s="41"/>
      <c r="CDG264" s="41"/>
      <c r="CDH264" s="41"/>
      <c r="CDI264" s="41"/>
      <c r="CDJ264" s="41"/>
      <c r="CDK264" s="41"/>
      <c r="CDL264" s="41"/>
      <c r="CDM264" s="41"/>
      <c r="CDN264" s="41"/>
      <c r="CDO264" s="41"/>
      <c r="CDP264" s="41"/>
      <c r="CDQ264" s="41"/>
      <c r="CDR264" s="41"/>
      <c r="CDS264" s="41"/>
      <c r="CDT264" s="41"/>
      <c r="CDU264" s="41"/>
      <c r="CDV264" s="41"/>
      <c r="CDW264" s="41"/>
      <c r="CDX264" s="41"/>
      <c r="CDY264" s="41"/>
      <c r="CDZ264" s="41"/>
      <c r="CEA264" s="41"/>
      <c r="CEB264" s="41"/>
      <c r="CEC264" s="41"/>
      <c r="CED264" s="41"/>
      <c r="CEE264" s="41"/>
      <c r="CEF264" s="41"/>
      <c r="CEG264" s="41"/>
      <c r="CEH264" s="41"/>
      <c r="CEI264" s="41"/>
      <c r="CEJ264" s="41"/>
      <c r="CEK264" s="41"/>
      <c r="CEL264" s="41"/>
      <c r="CEM264" s="41"/>
      <c r="CEN264" s="41"/>
      <c r="CEO264" s="41"/>
      <c r="CEP264" s="41"/>
      <c r="CEQ264" s="41"/>
      <c r="CER264" s="41"/>
      <c r="CES264" s="41"/>
      <c r="CET264" s="41"/>
      <c r="CEU264" s="41"/>
      <c r="CEV264" s="41"/>
      <c r="CEW264" s="41"/>
      <c r="CEX264" s="41"/>
      <c r="CEY264" s="41"/>
      <c r="CEZ264" s="41"/>
      <c r="CFA264" s="41"/>
      <c r="CFB264" s="41"/>
      <c r="CFC264" s="41"/>
      <c r="CFD264" s="41"/>
      <c r="CFE264" s="41"/>
      <c r="CFF264" s="41"/>
      <c r="CFG264" s="41"/>
      <c r="CFH264" s="41"/>
      <c r="CFI264" s="41"/>
      <c r="CFJ264" s="41"/>
      <c r="CFK264" s="41"/>
      <c r="CFL264" s="41"/>
      <c r="CFM264" s="41"/>
      <c r="CFN264" s="41"/>
      <c r="CFO264" s="41"/>
      <c r="CFP264" s="41"/>
      <c r="CFQ264" s="41"/>
      <c r="CFR264" s="41"/>
      <c r="CFS264" s="41"/>
      <c r="CFT264" s="41"/>
      <c r="CFU264" s="41"/>
      <c r="CFV264" s="41"/>
      <c r="CFW264" s="41"/>
      <c r="CFX264" s="41"/>
      <c r="CFY264" s="41"/>
      <c r="CFZ264" s="41"/>
      <c r="CGA264" s="41"/>
      <c r="CGB264" s="41"/>
      <c r="CGC264" s="41"/>
      <c r="CGD264" s="41"/>
      <c r="CGE264" s="41"/>
      <c r="CGF264" s="41"/>
      <c r="CGG264" s="41"/>
      <c r="CGH264" s="41"/>
      <c r="CGI264" s="41"/>
      <c r="CGJ264" s="41"/>
      <c r="CGK264" s="41"/>
      <c r="CGL264" s="41"/>
      <c r="CGM264" s="41"/>
      <c r="CGN264" s="41"/>
      <c r="CGO264" s="41"/>
      <c r="CGP264" s="41"/>
      <c r="CGQ264" s="41"/>
      <c r="CGR264" s="41"/>
      <c r="CGS264" s="41"/>
      <c r="CGT264" s="41"/>
      <c r="CGU264" s="41"/>
      <c r="CGV264" s="41"/>
      <c r="CGW264" s="41"/>
      <c r="CGX264" s="41"/>
      <c r="CGY264" s="41"/>
      <c r="CGZ264" s="41"/>
      <c r="CHA264" s="41"/>
      <c r="CHB264" s="41"/>
      <c r="CHC264" s="41"/>
      <c r="CHD264" s="41"/>
      <c r="CHE264" s="41"/>
      <c r="CHF264" s="41"/>
      <c r="CHG264" s="41"/>
      <c r="CHH264" s="41"/>
      <c r="CHI264" s="41"/>
      <c r="CHJ264" s="41"/>
      <c r="CHK264" s="41"/>
      <c r="CHL264" s="41"/>
      <c r="CHM264" s="41"/>
      <c r="CHN264" s="41"/>
      <c r="CHO264" s="41"/>
      <c r="CHP264" s="41"/>
      <c r="CHQ264" s="41"/>
      <c r="CHR264" s="41"/>
      <c r="CHS264" s="41"/>
      <c r="CHT264" s="41"/>
      <c r="CHU264" s="41"/>
      <c r="CHV264" s="41"/>
      <c r="CHW264" s="41"/>
      <c r="CHX264" s="41"/>
      <c r="CHY264" s="41"/>
      <c r="CHZ264" s="41"/>
      <c r="CIA264" s="41"/>
      <c r="CIB264" s="41"/>
      <c r="CIC264" s="41"/>
      <c r="CID264" s="41"/>
      <c r="CIE264" s="41"/>
      <c r="CIF264" s="41"/>
      <c r="CIG264" s="41"/>
      <c r="CIH264" s="41"/>
      <c r="CII264" s="41"/>
      <c r="CIJ264" s="41"/>
      <c r="CIK264" s="41"/>
      <c r="CIL264" s="41"/>
      <c r="CIM264" s="41"/>
      <c r="CIN264" s="41"/>
      <c r="CIO264" s="41"/>
      <c r="CIP264" s="41"/>
      <c r="CIQ264" s="41"/>
      <c r="CIR264" s="41"/>
      <c r="CIS264" s="41"/>
      <c r="CIT264" s="41"/>
      <c r="CIU264" s="41"/>
      <c r="CIV264" s="41"/>
      <c r="CIW264" s="41"/>
      <c r="CIX264" s="41"/>
      <c r="CIY264" s="41"/>
      <c r="CIZ264" s="41"/>
      <c r="CJA264" s="41"/>
      <c r="CJB264" s="41"/>
      <c r="CJC264" s="41"/>
      <c r="CJD264" s="41"/>
      <c r="CJE264" s="41"/>
      <c r="CJF264" s="41"/>
      <c r="CJG264" s="41"/>
      <c r="CJH264" s="41"/>
      <c r="CJI264" s="41"/>
      <c r="CJJ264" s="41"/>
      <c r="CJK264" s="41"/>
      <c r="CJL264" s="41"/>
      <c r="CJM264" s="41"/>
      <c r="CJN264" s="41"/>
      <c r="CJO264" s="41"/>
      <c r="CJP264" s="41"/>
      <c r="CJQ264" s="41"/>
      <c r="CJR264" s="41"/>
      <c r="CJS264" s="41"/>
      <c r="CJT264" s="41"/>
      <c r="CJU264" s="41"/>
      <c r="CJV264" s="41"/>
      <c r="CJW264" s="41"/>
      <c r="CJX264" s="41"/>
      <c r="CJY264" s="41"/>
      <c r="CJZ264" s="41"/>
      <c r="CKA264" s="41"/>
      <c r="CKB264" s="41"/>
      <c r="CKC264" s="41"/>
      <c r="CKD264" s="41"/>
      <c r="CKE264" s="41"/>
      <c r="CKF264" s="41"/>
      <c r="CKG264" s="41"/>
      <c r="CKH264" s="41"/>
      <c r="CKI264" s="41"/>
      <c r="CKJ264" s="41"/>
      <c r="CKK264" s="41"/>
      <c r="CKL264" s="41"/>
      <c r="CKM264" s="41"/>
      <c r="CKN264" s="41"/>
      <c r="CKO264" s="41"/>
      <c r="CKP264" s="41"/>
      <c r="CKQ264" s="41"/>
      <c r="CKR264" s="41"/>
      <c r="CKS264" s="41"/>
      <c r="CKT264" s="41"/>
      <c r="CKU264" s="41"/>
      <c r="CKV264" s="41"/>
      <c r="CKW264" s="41"/>
      <c r="CKX264" s="41"/>
      <c r="CKY264" s="41"/>
      <c r="CKZ264" s="41"/>
      <c r="CLA264" s="41"/>
      <c r="CLB264" s="41"/>
      <c r="CLC264" s="41"/>
      <c r="CLD264" s="41"/>
      <c r="CLE264" s="41"/>
      <c r="CLF264" s="41"/>
      <c r="CLG264" s="41"/>
      <c r="CLH264" s="41"/>
      <c r="CLI264" s="41"/>
      <c r="CLJ264" s="41"/>
      <c r="CLK264" s="41"/>
      <c r="CLL264" s="41"/>
      <c r="CLM264" s="41"/>
      <c r="CLN264" s="41"/>
      <c r="CLO264" s="41"/>
      <c r="CLP264" s="41"/>
      <c r="CLQ264" s="41"/>
      <c r="CLR264" s="41"/>
      <c r="CLS264" s="41"/>
      <c r="CLT264" s="41"/>
      <c r="CLU264" s="41"/>
      <c r="CLV264" s="41"/>
      <c r="CLW264" s="41"/>
      <c r="CLX264" s="41"/>
      <c r="CLY264" s="41"/>
      <c r="CLZ264" s="41"/>
      <c r="CMA264" s="41"/>
      <c r="CMB264" s="41"/>
      <c r="CMC264" s="41"/>
      <c r="CMD264" s="41"/>
      <c r="CME264" s="41"/>
      <c r="CMF264" s="41"/>
      <c r="CMG264" s="41"/>
      <c r="CMH264" s="41"/>
      <c r="CMI264" s="41"/>
      <c r="CMJ264" s="41"/>
      <c r="CMK264" s="41"/>
      <c r="CML264" s="41"/>
      <c r="CMM264" s="41"/>
      <c r="CMN264" s="41"/>
      <c r="CMO264" s="41"/>
      <c r="CMP264" s="41"/>
      <c r="CMQ264" s="41"/>
      <c r="CMR264" s="41"/>
      <c r="CMS264" s="41"/>
      <c r="CMT264" s="41"/>
      <c r="CMU264" s="41"/>
      <c r="CMV264" s="41"/>
      <c r="CMW264" s="41"/>
      <c r="CMX264" s="41"/>
      <c r="CMY264" s="41"/>
      <c r="CMZ264" s="41"/>
      <c r="CNA264" s="41"/>
      <c r="CNB264" s="41"/>
      <c r="CNC264" s="41"/>
      <c r="CND264" s="41"/>
      <c r="CNE264" s="41"/>
      <c r="CNF264" s="41"/>
      <c r="CNG264" s="41"/>
      <c r="CNH264" s="41"/>
      <c r="CNI264" s="41"/>
      <c r="CNJ264" s="41"/>
      <c r="CNK264" s="41"/>
      <c r="CNL264" s="41"/>
      <c r="CNM264" s="41"/>
      <c r="CNN264" s="41"/>
      <c r="CNO264" s="41"/>
      <c r="CNP264" s="41"/>
      <c r="CNQ264" s="41"/>
      <c r="CNR264" s="41"/>
      <c r="CNS264" s="41"/>
      <c r="CNT264" s="41"/>
      <c r="CNU264" s="41"/>
      <c r="CNV264" s="41"/>
      <c r="CNW264" s="41"/>
      <c r="CNX264" s="41"/>
      <c r="CNY264" s="41"/>
      <c r="CNZ264" s="41"/>
      <c r="COA264" s="41"/>
      <c r="COB264" s="41"/>
      <c r="COC264" s="41"/>
      <c r="COD264" s="41"/>
      <c r="COE264" s="41"/>
      <c r="COF264" s="41"/>
      <c r="COG264" s="41"/>
      <c r="COH264" s="41"/>
      <c r="COI264" s="41"/>
      <c r="COJ264" s="41"/>
      <c r="COK264" s="41"/>
      <c r="COL264" s="41"/>
      <c r="COM264" s="41"/>
      <c r="CON264" s="41"/>
      <c r="COO264" s="41"/>
      <c r="COP264" s="41"/>
      <c r="COQ264" s="41"/>
      <c r="COR264" s="41"/>
      <c r="COS264" s="41"/>
      <c r="COT264" s="41"/>
      <c r="COU264" s="41"/>
      <c r="COV264" s="41"/>
      <c r="COW264" s="41"/>
      <c r="COX264" s="41"/>
      <c r="COY264" s="41"/>
      <c r="COZ264" s="41"/>
      <c r="CPA264" s="41"/>
      <c r="CPB264" s="41"/>
      <c r="CPC264" s="41"/>
      <c r="CPD264" s="41"/>
      <c r="CPE264" s="41"/>
      <c r="CPF264" s="41"/>
      <c r="CPG264" s="41"/>
      <c r="CPH264" s="41"/>
      <c r="CPI264" s="41"/>
      <c r="CPJ264" s="41"/>
      <c r="CPK264" s="41"/>
      <c r="CPL264" s="41"/>
      <c r="CPM264" s="41"/>
      <c r="CPN264" s="41"/>
      <c r="CPO264" s="41"/>
      <c r="CPP264" s="41"/>
      <c r="CPQ264" s="41"/>
      <c r="CPR264" s="41"/>
      <c r="CPS264" s="41"/>
      <c r="CPT264" s="41"/>
      <c r="CPU264" s="41"/>
      <c r="CPV264" s="41"/>
      <c r="CPW264" s="41"/>
      <c r="CPX264" s="41"/>
      <c r="CPY264" s="41"/>
      <c r="CPZ264" s="41"/>
      <c r="CQA264" s="41"/>
      <c r="CQB264" s="41"/>
      <c r="CQC264" s="41"/>
      <c r="CQD264" s="41"/>
      <c r="CQE264" s="41"/>
      <c r="CQF264" s="41"/>
      <c r="CQG264" s="41"/>
      <c r="CQH264" s="41"/>
      <c r="CQI264" s="41"/>
      <c r="CQJ264" s="41"/>
      <c r="CQK264" s="41"/>
      <c r="CQL264" s="41"/>
      <c r="CQM264" s="41"/>
      <c r="CQN264" s="41"/>
      <c r="CQO264" s="41"/>
      <c r="CQP264" s="41"/>
      <c r="CQQ264" s="41"/>
      <c r="CQR264" s="41"/>
      <c r="CQS264" s="41"/>
      <c r="CQT264" s="41"/>
      <c r="CQU264" s="41"/>
      <c r="CQV264" s="41"/>
      <c r="CQW264" s="41"/>
      <c r="CQX264" s="41"/>
      <c r="CQY264" s="41"/>
      <c r="CQZ264" s="41"/>
      <c r="CRA264" s="41"/>
      <c r="CRB264" s="41"/>
      <c r="CRC264" s="41"/>
      <c r="CRD264" s="41"/>
      <c r="CRE264" s="41"/>
      <c r="CRF264" s="41"/>
      <c r="CRG264" s="41"/>
      <c r="CRH264" s="41"/>
      <c r="CRI264" s="41"/>
      <c r="CRJ264" s="41"/>
      <c r="CRK264" s="41"/>
      <c r="CRL264" s="41"/>
      <c r="CRM264" s="41"/>
      <c r="CRN264" s="41"/>
      <c r="CRO264" s="41"/>
      <c r="CRP264" s="41"/>
      <c r="CRQ264" s="41"/>
      <c r="CRR264" s="41"/>
      <c r="CRS264" s="41"/>
      <c r="CRT264" s="41"/>
      <c r="CRU264" s="41"/>
      <c r="CRV264" s="41"/>
      <c r="CRW264" s="41"/>
      <c r="CRX264" s="41"/>
      <c r="CRY264" s="41"/>
      <c r="CRZ264" s="41"/>
      <c r="CSA264" s="41"/>
      <c r="CSB264" s="41"/>
      <c r="CSC264" s="41"/>
      <c r="CSD264" s="41"/>
      <c r="CSE264" s="41"/>
      <c r="CSF264" s="41"/>
      <c r="CSG264" s="41"/>
      <c r="CSH264" s="41"/>
      <c r="CSI264" s="41"/>
      <c r="CSJ264" s="41"/>
      <c r="CSK264" s="41"/>
      <c r="CSL264" s="41"/>
      <c r="CSM264" s="41"/>
      <c r="CSN264" s="41"/>
      <c r="CSO264" s="41"/>
      <c r="CSP264" s="41"/>
      <c r="CSQ264" s="41"/>
      <c r="CSR264" s="41"/>
      <c r="CSS264" s="41"/>
      <c r="CST264" s="41"/>
      <c r="CSU264" s="41"/>
      <c r="CSV264" s="41"/>
      <c r="CSW264" s="41"/>
      <c r="CSX264" s="41"/>
      <c r="CSY264" s="41"/>
      <c r="CSZ264" s="41"/>
      <c r="CTA264" s="41"/>
      <c r="CTB264" s="41"/>
      <c r="CTC264" s="41"/>
      <c r="CTD264" s="41"/>
      <c r="CTE264" s="41"/>
      <c r="CTF264" s="41"/>
      <c r="CTG264" s="41"/>
      <c r="CTH264" s="41"/>
      <c r="CTI264" s="41"/>
      <c r="CTJ264" s="41"/>
      <c r="CTK264" s="41"/>
      <c r="CTL264" s="41"/>
      <c r="CTM264" s="41"/>
      <c r="CTN264" s="41"/>
      <c r="CTO264" s="41"/>
      <c r="CTP264" s="41"/>
      <c r="CTQ264" s="41"/>
      <c r="CTR264" s="41"/>
      <c r="CTS264" s="41"/>
      <c r="CTT264" s="41"/>
      <c r="CTU264" s="41"/>
      <c r="CTV264" s="41"/>
      <c r="CTW264" s="41"/>
      <c r="CTX264" s="41"/>
      <c r="CTY264" s="41"/>
      <c r="CTZ264" s="41"/>
      <c r="CUA264" s="41"/>
      <c r="CUB264" s="41"/>
      <c r="CUC264" s="41"/>
      <c r="CUD264" s="41"/>
      <c r="CUE264" s="41"/>
      <c r="CUF264" s="41"/>
      <c r="CUG264" s="41"/>
      <c r="CUH264" s="41"/>
      <c r="CUI264" s="41"/>
      <c r="CUJ264" s="41"/>
      <c r="CUK264" s="41"/>
      <c r="CUL264" s="41"/>
      <c r="CUM264" s="41"/>
      <c r="CUN264" s="41"/>
      <c r="CUO264" s="41"/>
      <c r="CUP264" s="41"/>
      <c r="CUQ264" s="41"/>
      <c r="CUR264" s="41"/>
      <c r="CUS264" s="41"/>
      <c r="CUT264" s="41"/>
      <c r="CUU264" s="41"/>
      <c r="CUV264" s="41"/>
      <c r="CUW264" s="41"/>
      <c r="CUX264" s="41"/>
      <c r="CUY264" s="41"/>
      <c r="CUZ264" s="41"/>
      <c r="CVA264" s="41"/>
      <c r="CVB264" s="41"/>
      <c r="CVC264" s="41"/>
      <c r="CVD264" s="41"/>
      <c r="CVE264" s="41"/>
      <c r="CVF264" s="41"/>
      <c r="CVG264" s="41"/>
      <c r="CVH264" s="41"/>
      <c r="CVI264" s="41"/>
      <c r="CVJ264" s="41"/>
      <c r="CVK264" s="41"/>
      <c r="CVL264" s="41"/>
      <c r="CVM264" s="41"/>
      <c r="CVN264" s="41"/>
      <c r="CVO264" s="41"/>
      <c r="CVP264" s="41"/>
      <c r="CVQ264" s="41"/>
      <c r="CVR264" s="41"/>
      <c r="CVS264" s="41"/>
      <c r="CVT264" s="41"/>
      <c r="CVU264" s="41"/>
      <c r="CVV264" s="41"/>
      <c r="CVW264" s="41"/>
      <c r="CVX264" s="41"/>
      <c r="CVY264" s="41"/>
      <c r="CVZ264" s="41"/>
      <c r="CWA264" s="41"/>
      <c r="CWB264" s="41"/>
      <c r="CWC264" s="41"/>
      <c r="CWD264" s="41"/>
      <c r="CWE264" s="41"/>
      <c r="CWF264" s="41"/>
      <c r="CWG264" s="41"/>
      <c r="CWH264" s="41"/>
      <c r="CWI264" s="41"/>
      <c r="CWJ264" s="41"/>
      <c r="CWK264" s="41"/>
      <c r="CWL264" s="41"/>
      <c r="CWM264" s="41"/>
      <c r="CWN264" s="41"/>
      <c r="CWO264" s="41"/>
      <c r="CWP264" s="41"/>
      <c r="CWQ264" s="41"/>
      <c r="CWR264" s="41"/>
      <c r="CWS264" s="41"/>
      <c r="CWT264" s="41"/>
      <c r="CWU264" s="41"/>
      <c r="CWV264" s="41"/>
      <c r="CWW264" s="41"/>
      <c r="CWX264" s="41"/>
      <c r="CWY264" s="41"/>
      <c r="CWZ264" s="41"/>
      <c r="CXA264" s="41"/>
      <c r="CXB264" s="41"/>
      <c r="CXC264" s="41"/>
      <c r="CXD264" s="41"/>
      <c r="CXE264" s="41"/>
      <c r="CXF264" s="41"/>
      <c r="CXG264" s="41"/>
      <c r="CXH264" s="41"/>
      <c r="CXI264" s="41"/>
      <c r="CXJ264" s="41"/>
      <c r="CXK264" s="41"/>
      <c r="CXL264" s="41"/>
      <c r="CXM264" s="41"/>
      <c r="CXN264" s="41"/>
      <c r="CXO264" s="41"/>
      <c r="CXP264" s="41"/>
      <c r="CXQ264" s="41"/>
      <c r="CXR264" s="41"/>
      <c r="CXS264" s="41"/>
      <c r="CXT264" s="41"/>
      <c r="CXU264" s="41"/>
      <c r="CXV264" s="41"/>
      <c r="CXW264" s="41"/>
      <c r="CXX264" s="41"/>
      <c r="CXY264" s="41"/>
      <c r="CXZ264" s="41"/>
      <c r="CYA264" s="41"/>
      <c r="CYB264" s="41"/>
      <c r="CYC264" s="41"/>
      <c r="CYD264" s="41"/>
      <c r="CYE264" s="41"/>
      <c r="CYF264" s="41"/>
      <c r="CYG264" s="41"/>
      <c r="CYH264" s="41"/>
      <c r="CYI264" s="41"/>
      <c r="CYJ264" s="41"/>
      <c r="CYK264" s="41"/>
      <c r="CYL264" s="41"/>
      <c r="CYM264" s="41"/>
      <c r="CYN264" s="41"/>
      <c r="CYO264" s="41"/>
      <c r="CYP264" s="41"/>
      <c r="CYQ264" s="41"/>
      <c r="CYR264" s="41"/>
      <c r="CYS264" s="41"/>
      <c r="CYT264" s="41"/>
      <c r="CYU264" s="41"/>
      <c r="CYV264" s="41"/>
      <c r="CYW264" s="41"/>
      <c r="CYX264" s="41"/>
      <c r="CYY264" s="41"/>
      <c r="CYZ264" s="41"/>
      <c r="CZA264" s="41"/>
      <c r="CZB264" s="41"/>
      <c r="CZC264" s="41"/>
      <c r="CZD264" s="41"/>
      <c r="CZE264" s="41"/>
      <c r="CZF264" s="41"/>
      <c r="CZG264" s="41"/>
      <c r="CZH264" s="41"/>
      <c r="CZI264" s="41"/>
      <c r="CZJ264" s="41"/>
      <c r="CZK264" s="41"/>
      <c r="CZL264" s="41"/>
      <c r="CZM264" s="41"/>
      <c r="CZN264" s="41"/>
      <c r="CZO264" s="41"/>
      <c r="CZP264" s="41"/>
      <c r="CZQ264" s="41"/>
      <c r="CZR264" s="41"/>
      <c r="CZS264" s="41"/>
      <c r="CZT264" s="41"/>
      <c r="CZU264" s="41"/>
      <c r="CZV264" s="41"/>
      <c r="CZW264" s="41"/>
      <c r="CZX264" s="41"/>
      <c r="CZY264" s="41"/>
      <c r="CZZ264" s="41"/>
      <c r="DAA264" s="41"/>
      <c r="DAB264" s="41"/>
      <c r="DAC264" s="41"/>
      <c r="DAD264" s="41"/>
      <c r="DAE264" s="41"/>
      <c r="DAF264" s="41"/>
      <c r="DAG264" s="41"/>
      <c r="DAH264" s="41"/>
      <c r="DAI264" s="41"/>
      <c r="DAJ264" s="41"/>
      <c r="DAK264" s="41"/>
      <c r="DAL264" s="41"/>
      <c r="DAM264" s="41"/>
      <c r="DAN264" s="41"/>
      <c r="DAO264" s="41"/>
      <c r="DAP264" s="41"/>
      <c r="DAQ264" s="41"/>
      <c r="DAR264" s="41"/>
      <c r="DAS264" s="41"/>
      <c r="DAT264" s="41"/>
      <c r="DAU264" s="41"/>
      <c r="DAV264" s="41"/>
      <c r="DAW264" s="41"/>
      <c r="DAX264" s="41"/>
      <c r="DAY264" s="41"/>
      <c r="DAZ264" s="41"/>
      <c r="DBA264" s="41"/>
      <c r="DBB264" s="41"/>
      <c r="DBC264" s="41"/>
      <c r="DBD264" s="41"/>
      <c r="DBE264" s="41"/>
      <c r="DBF264" s="41"/>
      <c r="DBG264" s="41"/>
      <c r="DBH264" s="41"/>
      <c r="DBI264" s="41"/>
      <c r="DBJ264" s="41"/>
      <c r="DBK264" s="41"/>
      <c r="DBL264" s="41"/>
      <c r="DBM264" s="41"/>
      <c r="DBN264" s="41"/>
      <c r="DBO264" s="41"/>
      <c r="DBP264" s="41"/>
      <c r="DBQ264" s="41"/>
      <c r="DBR264" s="41"/>
      <c r="DBS264" s="41"/>
      <c r="DBT264" s="41"/>
      <c r="DBU264" s="41"/>
      <c r="DBV264" s="41"/>
      <c r="DBW264" s="41"/>
      <c r="DBX264" s="41"/>
      <c r="DBY264" s="41"/>
      <c r="DBZ264" s="41"/>
      <c r="DCA264" s="41"/>
      <c r="DCB264" s="41"/>
      <c r="DCC264" s="41"/>
      <c r="DCD264" s="41"/>
      <c r="DCE264" s="41"/>
      <c r="DCF264" s="41"/>
      <c r="DCG264" s="41"/>
      <c r="DCH264" s="41"/>
      <c r="DCI264" s="41"/>
      <c r="DCJ264" s="41"/>
      <c r="DCK264" s="41"/>
      <c r="DCL264" s="41"/>
      <c r="DCM264" s="41"/>
      <c r="DCN264" s="41"/>
      <c r="DCO264" s="41"/>
      <c r="DCP264" s="41"/>
      <c r="DCQ264" s="41"/>
      <c r="DCR264" s="41"/>
      <c r="DCS264" s="41"/>
      <c r="DCT264" s="41"/>
      <c r="DCU264" s="41"/>
      <c r="DCV264" s="41"/>
      <c r="DCW264" s="41"/>
      <c r="DCX264" s="41"/>
      <c r="DCY264" s="41"/>
      <c r="DCZ264" s="41"/>
      <c r="DDA264" s="41"/>
      <c r="DDB264" s="41"/>
      <c r="DDC264" s="41"/>
      <c r="DDD264" s="41"/>
      <c r="DDE264" s="41"/>
      <c r="DDF264" s="41"/>
      <c r="DDG264" s="41"/>
      <c r="DDH264" s="41"/>
      <c r="DDI264" s="41"/>
      <c r="DDJ264" s="41"/>
      <c r="DDK264" s="41"/>
      <c r="DDL264" s="41"/>
      <c r="DDM264" s="41"/>
      <c r="DDN264" s="41"/>
      <c r="DDO264" s="41"/>
      <c r="DDP264" s="41"/>
      <c r="DDQ264" s="41"/>
      <c r="DDR264" s="41"/>
      <c r="DDS264" s="41"/>
      <c r="DDT264" s="41"/>
      <c r="DDU264" s="41"/>
      <c r="DDV264" s="41"/>
      <c r="DDW264" s="41"/>
      <c r="DDX264" s="41"/>
      <c r="DDY264" s="41"/>
      <c r="DDZ264" s="41"/>
      <c r="DEA264" s="41"/>
      <c r="DEB264" s="41"/>
      <c r="DEC264" s="41"/>
      <c r="DED264" s="41"/>
      <c r="DEE264" s="41"/>
      <c r="DEF264" s="41"/>
      <c r="DEG264" s="41"/>
      <c r="DEH264" s="41"/>
      <c r="DEI264" s="41"/>
      <c r="DEJ264" s="41"/>
      <c r="DEK264" s="41"/>
      <c r="DEL264" s="41"/>
      <c r="DEM264" s="41"/>
      <c r="DEN264" s="41"/>
      <c r="DEO264" s="41"/>
      <c r="DEP264" s="41"/>
      <c r="DEQ264" s="41"/>
      <c r="DER264" s="41"/>
      <c r="DES264" s="41"/>
      <c r="DET264" s="41"/>
      <c r="DEU264" s="41"/>
      <c r="DEV264" s="41"/>
      <c r="DEW264" s="41"/>
      <c r="DEX264" s="41"/>
      <c r="DEY264" s="41"/>
      <c r="DEZ264" s="41"/>
      <c r="DFA264" s="41"/>
      <c r="DFB264" s="41"/>
      <c r="DFC264" s="41"/>
      <c r="DFD264" s="41"/>
      <c r="DFE264" s="41"/>
      <c r="DFF264" s="41"/>
      <c r="DFG264" s="41"/>
      <c r="DFH264" s="41"/>
      <c r="DFI264" s="41"/>
      <c r="DFJ264" s="41"/>
      <c r="DFK264" s="41"/>
      <c r="DFL264" s="41"/>
      <c r="DFM264" s="41"/>
      <c r="DFN264" s="41"/>
      <c r="DFO264" s="41"/>
      <c r="DFP264" s="41"/>
      <c r="DFQ264" s="41"/>
      <c r="DFR264" s="41"/>
      <c r="DFS264" s="41"/>
      <c r="DFT264" s="41"/>
      <c r="DFU264" s="41"/>
      <c r="DFV264" s="41"/>
      <c r="DFW264" s="41"/>
      <c r="DFX264" s="41"/>
      <c r="DFY264" s="41"/>
      <c r="DFZ264" s="41"/>
      <c r="DGA264" s="41"/>
      <c r="DGB264" s="41"/>
      <c r="DGC264" s="41"/>
      <c r="DGD264" s="41"/>
      <c r="DGE264" s="41"/>
      <c r="DGF264" s="41"/>
      <c r="DGG264" s="41"/>
      <c r="DGH264" s="41"/>
      <c r="DGI264" s="41"/>
      <c r="DGJ264" s="41"/>
      <c r="DGK264" s="41"/>
      <c r="DGL264" s="41"/>
      <c r="DGM264" s="41"/>
      <c r="DGN264" s="41"/>
      <c r="DGO264" s="41"/>
      <c r="DGP264" s="41"/>
      <c r="DGQ264" s="41"/>
      <c r="DGR264" s="41"/>
      <c r="DGS264" s="41"/>
      <c r="DGT264" s="41"/>
      <c r="DGU264" s="41"/>
      <c r="DGV264" s="41"/>
      <c r="DGW264" s="41"/>
      <c r="DGX264" s="41"/>
      <c r="DGY264" s="41"/>
      <c r="DGZ264" s="41"/>
      <c r="DHA264" s="41"/>
      <c r="DHB264" s="41"/>
      <c r="DHC264" s="41"/>
      <c r="DHD264" s="41"/>
      <c r="DHE264" s="41"/>
      <c r="DHF264" s="41"/>
      <c r="DHG264" s="41"/>
      <c r="DHH264" s="41"/>
      <c r="DHI264" s="41"/>
      <c r="DHJ264" s="41"/>
      <c r="DHK264" s="41"/>
      <c r="DHL264" s="41"/>
      <c r="DHM264" s="41"/>
      <c r="DHN264" s="41"/>
      <c r="DHO264" s="41"/>
      <c r="DHP264" s="41"/>
      <c r="DHQ264" s="41"/>
      <c r="DHR264" s="41"/>
      <c r="DHS264" s="41"/>
      <c r="DHT264" s="41"/>
      <c r="DHU264" s="41"/>
      <c r="DHV264" s="41"/>
      <c r="DHW264" s="41"/>
      <c r="DHX264" s="41"/>
      <c r="DHY264" s="41"/>
      <c r="DHZ264" s="41"/>
      <c r="DIA264" s="41"/>
      <c r="DIB264" s="41"/>
      <c r="DIC264" s="41"/>
      <c r="DID264" s="41"/>
      <c r="DIE264" s="41"/>
      <c r="DIF264" s="41"/>
      <c r="DIG264" s="41"/>
      <c r="DIH264" s="41"/>
      <c r="DII264" s="41"/>
      <c r="DIJ264" s="41"/>
      <c r="DIK264" s="41"/>
      <c r="DIL264" s="41"/>
      <c r="DIM264" s="41"/>
      <c r="DIN264" s="41"/>
      <c r="DIO264" s="41"/>
      <c r="DIP264" s="41"/>
      <c r="DIQ264" s="41"/>
      <c r="DIR264" s="41"/>
      <c r="DIS264" s="41"/>
      <c r="DIT264" s="41"/>
      <c r="DIU264" s="41"/>
      <c r="DIV264" s="41"/>
      <c r="DIW264" s="41"/>
      <c r="DIX264" s="41"/>
      <c r="DIY264" s="41"/>
      <c r="DIZ264" s="41"/>
      <c r="DJA264" s="41"/>
      <c r="DJB264" s="41"/>
      <c r="DJC264" s="41"/>
      <c r="DJD264" s="41"/>
      <c r="DJE264" s="41"/>
      <c r="DJF264" s="41"/>
      <c r="DJG264" s="41"/>
      <c r="DJH264" s="41"/>
      <c r="DJI264" s="41"/>
      <c r="DJJ264" s="41"/>
      <c r="DJK264" s="41"/>
      <c r="DJL264" s="41"/>
      <c r="DJM264" s="41"/>
      <c r="DJN264" s="41"/>
      <c r="DJO264" s="41"/>
      <c r="DJP264" s="41"/>
      <c r="DJQ264" s="41"/>
      <c r="DJR264" s="41"/>
      <c r="DJS264" s="41"/>
      <c r="DJT264" s="41"/>
      <c r="DJU264" s="41"/>
      <c r="DJV264" s="41"/>
      <c r="DJW264" s="41"/>
      <c r="DJX264" s="41"/>
      <c r="DJY264" s="41"/>
      <c r="DJZ264" s="41"/>
      <c r="DKA264" s="41"/>
      <c r="DKB264" s="41"/>
      <c r="DKC264" s="41"/>
      <c r="DKD264" s="41"/>
      <c r="DKE264" s="41"/>
      <c r="DKF264" s="41"/>
      <c r="DKG264" s="41"/>
      <c r="DKH264" s="41"/>
      <c r="DKI264" s="41"/>
      <c r="DKJ264" s="41"/>
      <c r="DKK264" s="41"/>
      <c r="DKL264" s="41"/>
      <c r="DKM264" s="41"/>
      <c r="DKN264" s="41"/>
      <c r="DKO264" s="41"/>
      <c r="DKP264" s="41"/>
      <c r="DKQ264" s="41"/>
      <c r="DKR264" s="41"/>
      <c r="DKS264" s="41"/>
      <c r="DKT264" s="41"/>
      <c r="DKU264" s="41"/>
      <c r="DKV264" s="41"/>
      <c r="DKW264" s="41"/>
      <c r="DKX264" s="41"/>
      <c r="DKY264" s="41"/>
      <c r="DKZ264" s="41"/>
      <c r="DLA264" s="41"/>
      <c r="DLB264" s="41"/>
      <c r="DLC264" s="41"/>
      <c r="DLD264" s="41"/>
      <c r="DLE264" s="41"/>
      <c r="DLF264" s="41"/>
      <c r="DLG264" s="41"/>
      <c r="DLH264" s="41"/>
      <c r="DLI264" s="41"/>
      <c r="DLJ264" s="41"/>
      <c r="DLK264" s="41"/>
      <c r="DLL264" s="41"/>
      <c r="DLM264" s="41"/>
      <c r="DLN264" s="41"/>
      <c r="DLO264" s="41"/>
      <c r="DLP264" s="41"/>
      <c r="DLQ264" s="41"/>
      <c r="DLR264" s="41"/>
      <c r="DLS264" s="41"/>
      <c r="DLT264" s="41"/>
      <c r="DLU264" s="41"/>
      <c r="DLV264" s="41"/>
      <c r="DLW264" s="41"/>
      <c r="DLX264" s="41"/>
      <c r="DLY264" s="41"/>
      <c r="DLZ264" s="41"/>
      <c r="DMA264" s="41"/>
      <c r="DMB264" s="41"/>
      <c r="DMC264" s="41"/>
      <c r="DMD264" s="41"/>
      <c r="DME264" s="41"/>
      <c r="DMF264" s="41"/>
      <c r="DMG264" s="41"/>
      <c r="DMH264" s="41"/>
      <c r="DMI264" s="41"/>
      <c r="DMJ264" s="41"/>
      <c r="DMK264" s="41"/>
      <c r="DML264" s="41"/>
      <c r="DMM264" s="41"/>
      <c r="DMN264" s="41"/>
      <c r="DMO264" s="41"/>
      <c r="DMP264" s="41"/>
      <c r="DMQ264" s="41"/>
      <c r="DMR264" s="41"/>
      <c r="DMS264" s="41"/>
      <c r="DMT264" s="41"/>
      <c r="DMU264" s="41"/>
      <c r="DMV264" s="41"/>
      <c r="DMW264" s="41"/>
      <c r="DMX264" s="41"/>
      <c r="DMY264" s="41"/>
      <c r="DMZ264" s="41"/>
      <c r="DNA264" s="41"/>
      <c r="DNB264" s="41"/>
      <c r="DNC264" s="41"/>
      <c r="DND264" s="41"/>
      <c r="DNE264" s="41"/>
      <c r="DNF264" s="41"/>
      <c r="DNG264" s="41"/>
      <c r="DNH264" s="41"/>
      <c r="DNI264" s="41"/>
      <c r="DNJ264" s="41"/>
      <c r="DNK264" s="41"/>
      <c r="DNL264" s="41"/>
      <c r="DNM264" s="41"/>
      <c r="DNN264" s="41"/>
      <c r="DNO264" s="41"/>
      <c r="DNP264" s="41"/>
      <c r="DNQ264" s="41"/>
      <c r="DNR264" s="41"/>
      <c r="DNS264" s="41"/>
      <c r="DNT264" s="41"/>
      <c r="DNU264" s="41"/>
      <c r="DNV264" s="41"/>
      <c r="DNW264" s="41"/>
      <c r="DNX264" s="41"/>
      <c r="DNY264" s="41"/>
      <c r="DNZ264" s="41"/>
      <c r="DOA264" s="41"/>
      <c r="DOB264" s="41"/>
      <c r="DOC264" s="41"/>
      <c r="DOD264" s="41"/>
      <c r="DOE264" s="41"/>
      <c r="DOF264" s="41"/>
      <c r="DOG264" s="41"/>
      <c r="DOH264" s="41"/>
      <c r="DOI264" s="41"/>
      <c r="DOJ264" s="41"/>
      <c r="DOK264" s="41"/>
      <c r="DOL264" s="41"/>
      <c r="DOM264" s="41"/>
      <c r="DON264" s="41"/>
      <c r="DOO264" s="41"/>
      <c r="DOP264" s="41"/>
      <c r="DOQ264" s="41"/>
      <c r="DOR264" s="41"/>
      <c r="DOS264" s="41"/>
      <c r="DOT264" s="41"/>
      <c r="DOU264" s="41"/>
      <c r="DOV264" s="41"/>
      <c r="DOW264" s="41"/>
      <c r="DOX264" s="41"/>
      <c r="DOY264" s="41"/>
      <c r="DOZ264" s="41"/>
      <c r="DPA264" s="41"/>
      <c r="DPB264" s="41"/>
      <c r="DPC264" s="41"/>
      <c r="DPD264" s="41"/>
      <c r="DPE264" s="41"/>
      <c r="DPF264" s="41"/>
      <c r="DPG264" s="41"/>
      <c r="DPH264" s="41"/>
      <c r="DPI264" s="41"/>
      <c r="DPJ264" s="41"/>
      <c r="DPK264" s="41"/>
      <c r="DPL264" s="41"/>
      <c r="DPM264" s="41"/>
      <c r="DPN264" s="41"/>
      <c r="DPO264" s="41"/>
      <c r="DPP264" s="41"/>
      <c r="DPQ264" s="41"/>
      <c r="DPR264" s="41"/>
      <c r="DPS264" s="41"/>
      <c r="DPT264" s="41"/>
      <c r="DPU264" s="41"/>
      <c r="DPV264" s="41"/>
      <c r="DPW264" s="41"/>
      <c r="DPX264" s="41"/>
      <c r="DPY264" s="41"/>
      <c r="DPZ264" s="41"/>
      <c r="DQA264" s="41"/>
      <c r="DQB264" s="41"/>
      <c r="DQC264" s="41"/>
      <c r="DQD264" s="41"/>
      <c r="DQE264" s="41"/>
      <c r="DQF264" s="41"/>
      <c r="DQG264" s="41"/>
      <c r="DQH264" s="41"/>
      <c r="DQI264" s="41"/>
      <c r="DQJ264" s="41"/>
      <c r="DQK264" s="41"/>
      <c r="DQL264" s="41"/>
      <c r="DQM264" s="41"/>
      <c r="DQN264" s="41"/>
      <c r="DQO264" s="41"/>
      <c r="DQP264" s="41"/>
      <c r="DQQ264" s="41"/>
      <c r="DQR264" s="41"/>
      <c r="DQS264" s="41"/>
      <c r="DQT264" s="41"/>
      <c r="DQU264" s="41"/>
      <c r="DQV264" s="41"/>
      <c r="DQW264" s="41"/>
      <c r="DQX264" s="41"/>
      <c r="DQY264" s="41"/>
      <c r="DQZ264" s="41"/>
      <c r="DRA264" s="41"/>
      <c r="DRB264" s="41"/>
      <c r="DRC264" s="41"/>
      <c r="DRD264" s="41"/>
      <c r="DRE264" s="41"/>
      <c r="DRF264" s="41"/>
      <c r="DRG264" s="41"/>
      <c r="DRH264" s="41"/>
      <c r="DRI264" s="41"/>
      <c r="DRJ264" s="41"/>
      <c r="DRK264" s="41"/>
      <c r="DRL264" s="41"/>
      <c r="DRM264" s="41"/>
      <c r="DRN264" s="41"/>
      <c r="DRO264" s="41"/>
      <c r="DRP264" s="41"/>
      <c r="DRQ264" s="41"/>
      <c r="DRR264" s="41"/>
      <c r="DRS264" s="41"/>
      <c r="DRT264" s="41"/>
      <c r="DRU264" s="41"/>
      <c r="DRV264" s="41"/>
      <c r="DRW264" s="41"/>
      <c r="DRX264" s="41"/>
      <c r="DRY264" s="41"/>
      <c r="DRZ264" s="41"/>
      <c r="DSA264" s="41"/>
      <c r="DSB264" s="41"/>
      <c r="DSC264" s="41"/>
      <c r="DSD264" s="41"/>
      <c r="DSE264" s="41"/>
      <c r="DSF264" s="41"/>
      <c r="DSG264" s="41"/>
      <c r="DSH264" s="41"/>
      <c r="DSI264" s="41"/>
      <c r="DSJ264" s="41"/>
      <c r="DSK264" s="41"/>
      <c r="DSL264" s="41"/>
      <c r="DSM264" s="41"/>
      <c r="DSN264" s="41"/>
      <c r="DSO264" s="41"/>
      <c r="DSP264" s="41"/>
      <c r="DSQ264" s="41"/>
      <c r="DSR264" s="41"/>
      <c r="DSS264" s="41"/>
      <c r="DST264" s="41"/>
      <c r="DSU264" s="41"/>
      <c r="DSV264" s="41"/>
      <c r="DSW264" s="41"/>
      <c r="DSX264" s="41"/>
      <c r="DSY264" s="41"/>
      <c r="DSZ264" s="41"/>
      <c r="DTA264" s="41"/>
      <c r="DTB264" s="41"/>
      <c r="DTC264" s="41"/>
      <c r="DTD264" s="41"/>
      <c r="DTE264" s="41"/>
      <c r="DTF264" s="41"/>
      <c r="DTG264" s="41"/>
      <c r="DTH264" s="41"/>
      <c r="DTI264" s="41"/>
      <c r="DTJ264" s="41"/>
      <c r="DTK264" s="41"/>
      <c r="DTL264" s="41"/>
      <c r="DTM264" s="41"/>
      <c r="DTN264" s="41"/>
      <c r="DTO264" s="41"/>
      <c r="DTP264" s="41"/>
      <c r="DTQ264" s="41"/>
      <c r="DTR264" s="41"/>
      <c r="DTS264" s="41"/>
      <c r="DTT264" s="41"/>
      <c r="DTU264" s="41"/>
      <c r="DTV264" s="41"/>
      <c r="DTW264" s="41"/>
      <c r="DTX264" s="41"/>
      <c r="DTY264" s="41"/>
      <c r="DTZ264" s="41"/>
      <c r="DUA264" s="41"/>
      <c r="DUB264" s="41"/>
      <c r="DUC264" s="41"/>
      <c r="DUD264" s="41"/>
      <c r="DUE264" s="41"/>
      <c r="DUF264" s="41"/>
      <c r="DUG264" s="41"/>
      <c r="DUH264" s="41"/>
      <c r="DUI264" s="41"/>
      <c r="DUJ264" s="41"/>
      <c r="DUK264" s="41"/>
      <c r="DUL264" s="41"/>
      <c r="DUM264" s="41"/>
      <c r="DUN264" s="41"/>
      <c r="DUO264" s="41"/>
      <c r="DUP264" s="41"/>
      <c r="DUQ264" s="41"/>
      <c r="DUR264" s="41"/>
      <c r="DUS264" s="41"/>
      <c r="DUT264" s="41"/>
      <c r="DUU264" s="41"/>
      <c r="DUV264" s="41"/>
      <c r="DUW264" s="41"/>
      <c r="DUX264" s="41"/>
      <c r="DUY264" s="41"/>
      <c r="DUZ264" s="41"/>
      <c r="DVA264" s="41"/>
      <c r="DVB264" s="41"/>
      <c r="DVC264" s="41"/>
      <c r="DVD264" s="41"/>
      <c r="DVE264" s="41"/>
      <c r="DVF264" s="41"/>
      <c r="DVG264" s="41"/>
      <c r="DVH264" s="41"/>
      <c r="DVI264" s="41"/>
      <c r="DVJ264" s="41"/>
      <c r="DVK264" s="41"/>
      <c r="DVL264" s="41"/>
      <c r="DVM264" s="41"/>
      <c r="DVN264" s="41"/>
      <c r="DVO264" s="41"/>
      <c r="DVP264" s="41"/>
      <c r="DVQ264" s="41"/>
      <c r="DVR264" s="41"/>
      <c r="DVS264" s="41"/>
      <c r="DVT264" s="41"/>
      <c r="DVU264" s="41"/>
      <c r="DVV264" s="41"/>
      <c r="DVW264" s="41"/>
      <c r="DVX264" s="41"/>
      <c r="DVY264" s="41"/>
      <c r="DVZ264" s="41"/>
      <c r="DWA264" s="41"/>
      <c r="DWB264" s="41"/>
      <c r="DWC264" s="41"/>
      <c r="DWD264" s="41"/>
      <c r="DWE264" s="41"/>
      <c r="DWF264" s="41"/>
      <c r="DWG264" s="41"/>
      <c r="DWH264" s="41"/>
      <c r="DWI264" s="41"/>
      <c r="DWJ264" s="41"/>
      <c r="DWK264" s="41"/>
      <c r="DWL264" s="41"/>
      <c r="DWM264" s="41"/>
      <c r="DWN264" s="41"/>
      <c r="DWO264" s="41"/>
      <c r="DWP264" s="41"/>
      <c r="DWQ264" s="41"/>
      <c r="DWR264" s="41"/>
      <c r="DWS264" s="41"/>
      <c r="DWT264" s="41"/>
      <c r="DWU264" s="41"/>
      <c r="DWV264" s="41"/>
      <c r="DWW264" s="41"/>
      <c r="DWX264" s="41"/>
      <c r="DWY264" s="41"/>
      <c r="DWZ264" s="41"/>
      <c r="DXA264" s="41"/>
      <c r="DXB264" s="41"/>
      <c r="DXC264" s="41"/>
      <c r="DXD264" s="41"/>
      <c r="DXE264" s="41"/>
      <c r="DXF264" s="41"/>
      <c r="DXG264" s="41"/>
      <c r="DXH264" s="41"/>
      <c r="DXI264" s="41"/>
      <c r="DXJ264" s="41"/>
      <c r="DXK264" s="41"/>
      <c r="DXL264" s="41"/>
      <c r="DXM264" s="41"/>
      <c r="DXN264" s="41"/>
      <c r="DXO264" s="41"/>
      <c r="DXP264" s="41"/>
      <c r="DXQ264" s="41"/>
      <c r="DXR264" s="41"/>
      <c r="DXS264" s="41"/>
      <c r="DXT264" s="41"/>
      <c r="DXU264" s="41"/>
      <c r="DXV264" s="41"/>
      <c r="DXW264" s="41"/>
      <c r="DXX264" s="41"/>
      <c r="DXY264" s="41"/>
      <c r="DXZ264" s="41"/>
      <c r="DYA264" s="41"/>
      <c r="DYB264" s="41"/>
      <c r="DYC264" s="41"/>
      <c r="DYD264" s="41"/>
      <c r="DYE264" s="41"/>
      <c r="DYF264" s="41"/>
      <c r="DYG264" s="41"/>
      <c r="DYH264" s="41"/>
      <c r="DYI264" s="41"/>
      <c r="DYJ264" s="41"/>
      <c r="DYK264" s="41"/>
      <c r="DYL264" s="41"/>
      <c r="DYM264" s="41"/>
      <c r="DYN264" s="41"/>
      <c r="DYO264" s="41"/>
      <c r="DYP264" s="41"/>
      <c r="DYQ264" s="41"/>
      <c r="DYR264" s="41"/>
      <c r="DYS264" s="41"/>
      <c r="DYT264" s="41"/>
      <c r="DYU264" s="41"/>
      <c r="DYV264" s="41"/>
      <c r="DYW264" s="41"/>
      <c r="DYX264" s="41"/>
      <c r="DYY264" s="41"/>
      <c r="DYZ264" s="41"/>
      <c r="DZA264" s="41"/>
      <c r="DZB264" s="41"/>
      <c r="DZC264" s="41"/>
      <c r="DZD264" s="41"/>
      <c r="DZE264" s="41"/>
      <c r="DZF264" s="41"/>
      <c r="DZG264" s="41"/>
      <c r="DZH264" s="41"/>
      <c r="DZI264" s="41"/>
      <c r="DZJ264" s="41"/>
      <c r="DZK264" s="41"/>
      <c r="DZL264" s="41"/>
      <c r="DZM264" s="41"/>
      <c r="DZN264" s="41"/>
      <c r="DZO264" s="41"/>
      <c r="DZP264" s="41"/>
      <c r="DZQ264" s="41"/>
      <c r="DZR264" s="41"/>
      <c r="DZS264" s="41"/>
      <c r="DZT264" s="41"/>
      <c r="DZU264" s="41"/>
      <c r="DZV264" s="41"/>
      <c r="DZW264" s="41"/>
      <c r="DZX264" s="41"/>
      <c r="DZY264" s="41"/>
      <c r="DZZ264" s="41"/>
      <c r="EAA264" s="41"/>
      <c r="EAB264" s="41"/>
      <c r="EAC264" s="41"/>
      <c r="EAD264" s="41"/>
      <c r="EAE264" s="41"/>
      <c r="EAF264" s="41"/>
      <c r="EAG264" s="41"/>
      <c r="EAH264" s="41"/>
      <c r="EAI264" s="41"/>
      <c r="EAJ264" s="41"/>
      <c r="EAK264" s="41"/>
      <c r="EAL264" s="41"/>
      <c r="EAM264" s="41"/>
      <c r="EAN264" s="41"/>
      <c r="EAO264" s="41"/>
      <c r="EAP264" s="41"/>
      <c r="EAQ264" s="41"/>
      <c r="EAR264" s="41"/>
      <c r="EAS264" s="41"/>
      <c r="EAT264" s="41"/>
      <c r="EAU264" s="41"/>
      <c r="EAV264" s="41"/>
      <c r="EAW264" s="41"/>
      <c r="EAX264" s="41"/>
      <c r="EAY264" s="41"/>
      <c r="EAZ264" s="41"/>
      <c r="EBA264" s="41"/>
      <c r="EBB264" s="41"/>
      <c r="EBC264" s="41"/>
      <c r="EBD264" s="41"/>
      <c r="EBE264" s="41"/>
      <c r="EBF264" s="41"/>
      <c r="EBG264" s="41"/>
      <c r="EBH264" s="41"/>
      <c r="EBI264" s="41"/>
      <c r="EBJ264" s="41"/>
      <c r="EBK264" s="41"/>
      <c r="EBL264" s="41"/>
      <c r="EBM264" s="41"/>
      <c r="EBN264" s="41"/>
      <c r="EBO264" s="41"/>
      <c r="EBP264" s="41"/>
      <c r="EBQ264" s="41"/>
      <c r="EBR264" s="41"/>
      <c r="EBS264" s="41"/>
      <c r="EBT264" s="41"/>
      <c r="EBU264" s="41"/>
      <c r="EBV264" s="41"/>
      <c r="EBW264" s="41"/>
      <c r="EBX264" s="41"/>
      <c r="EBY264" s="41"/>
      <c r="EBZ264" s="41"/>
      <c r="ECA264" s="41"/>
      <c r="ECB264" s="41"/>
      <c r="ECC264" s="41"/>
      <c r="ECD264" s="41"/>
      <c r="ECE264" s="41"/>
      <c r="ECF264" s="41"/>
      <c r="ECG264" s="41"/>
      <c r="ECH264" s="41"/>
      <c r="ECI264" s="41"/>
      <c r="ECJ264" s="41"/>
      <c r="ECK264" s="41"/>
      <c r="ECL264" s="41"/>
      <c r="ECM264" s="41"/>
      <c r="ECN264" s="41"/>
      <c r="ECO264" s="41"/>
      <c r="ECP264" s="41"/>
      <c r="ECQ264" s="41"/>
      <c r="ECR264" s="41"/>
      <c r="ECS264" s="41"/>
      <c r="ECT264" s="41"/>
      <c r="ECU264" s="41"/>
      <c r="ECV264" s="41"/>
      <c r="ECW264" s="41"/>
      <c r="ECX264" s="41"/>
      <c r="ECY264" s="41"/>
      <c r="ECZ264" s="41"/>
      <c r="EDA264" s="41"/>
      <c r="EDB264" s="41"/>
      <c r="EDC264" s="41"/>
      <c r="EDD264" s="41"/>
      <c r="EDE264" s="41"/>
      <c r="EDF264" s="41"/>
      <c r="EDG264" s="41"/>
      <c r="EDH264" s="41"/>
      <c r="EDI264" s="41"/>
      <c r="EDJ264" s="41"/>
      <c r="EDK264" s="41"/>
      <c r="EDL264" s="41"/>
      <c r="EDM264" s="41"/>
      <c r="EDN264" s="41"/>
      <c r="EDO264" s="41"/>
      <c r="EDP264" s="41"/>
      <c r="EDQ264" s="41"/>
      <c r="EDR264" s="41"/>
      <c r="EDS264" s="41"/>
      <c r="EDT264" s="41"/>
      <c r="EDU264" s="41"/>
      <c r="EDV264" s="41"/>
      <c r="EDW264" s="41"/>
      <c r="EDX264" s="41"/>
      <c r="EDY264" s="41"/>
      <c r="EDZ264" s="41"/>
      <c r="EEA264" s="41"/>
      <c r="EEB264" s="41"/>
      <c r="EEC264" s="41"/>
      <c r="EED264" s="41"/>
      <c r="EEE264" s="41"/>
      <c r="EEF264" s="41"/>
      <c r="EEG264" s="41"/>
      <c r="EEH264" s="41"/>
      <c r="EEI264" s="41"/>
      <c r="EEJ264" s="41"/>
      <c r="EEK264" s="41"/>
      <c r="EEL264" s="41"/>
      <c r="EEM264" s="41"/>
      <c r="EEN264" s="41"/>
      <c r="EEO264" s="41"/>
      <c r="EEP264" s="41"/>
      <c r="EEQ264" s="41"/>
      <c r="EER264" s="41"/>
      <c r="EES264" s="41"/>
      <c r="EET264" s="41"/>
      <c r="EEU264" s="41"/>
      <c r="EEV264" s="41"/>
      <c r="EEW264" s="41"/>
      <c r="EEX264" s="41"/>
      <c r="EEY264" s="41"/>
      <c r="EEZ264" s="41"/>
      <c r="EFA264" s="41"/>
      <c r="EFB264" s="41"/>
      <c r="EFC264" s="41"/>
      <c r="EFD264" s="41"/>
      <c r="EFE264" s="41"/>
      <c r="EFF264" s="41"/>
      <c r="EFG264" s="41"/>
      <c r="EFH264" s="41"/>
      <c r="EFI264" s="41"/>
      <c r="EFJ264" s="41"/>
      <c r="EFK264" s="41"/>
      <c r="EFL264" s="41"/>
      <c r="EFM264" s="41"/>
      <c r="EFN264" s="41"/>
      <c r="EFO264" s="41"/>
      <c r="EFP264" s="41"/>
      <c r="EFQ264" s="41"/>
      <c r="EFR264" s="41"/>
      <c r="EFS264" s="41"/>
      <c r="EFT264" s="41"/>
      <c r="EFU264" s="41"/>
      <c r="EFV264" s="41"/>
      <c r="EFW264" s="41"/>
      <c r="EFX264" s="41"/>
      <c r="EFY264" s="41"/>
      <c r="EFZ264" s="41"/>
      <c r="EGA264" s="41"/>
      <c r="EGB264" s="41"/>
      <c r="EGC264" s="41"/>
      <c r="EGD264" s="41"/>
      <c r="EGE264" s="41"/>
      <c r="EGF264" s="41"/>
      <c r="EGG264" s="41"/>
      <c r="EGH264" s="41"/>
      <c r="EGI264" s="41"/>
      <c r="EGJ264" s="41"/>
      <c r="EGK264" s="41"/>
      <c r="EGL264" s="41"/>
      <c r="EGM264" s="41"/>
      <c r="EGN264" s="41"/>
      <c r="EGO264" s="41"/>
      <c r="EGP264" s="41"/>
      <c r="EGQ264" s="41"/>
      <c r="EGR264" s="41"/>
      <c r="EGS264" s="41"/>
      <c r="EGT264" s="41"/>
      <c r="EGU264" s="41"/>
      <c r="EGV264" s="41"/>
      <c r="EGW264" s="41"/>
      <c r="EGX264" s="41"/>
      <c r="EGY264" s="41"/>
      <c r="EGZ264" s="41"/>
      <c r="EHA264" s="41"/>
      <c r="EHB264" s="41"/>
      <c r="EHC264" s="41"/>
      <c r="EHD264" s="41"/>
      <c r="EHE264" s="41"/>
      <c r="EHF264" s="41"/>
      <c r="EHG264" s="41"/>
      <c r="EHH264" s="41"/>
      <c r="EHI264" s="41"/>
      <c r="EHJ264" s="41"/>
      <c r="EHK264" s="41"/>
      <c r="EHL264" s="41"/>
      <c r="EHM264" s="41"/>
      <c r="EHN264" s="41"/>
      <c r="EHO264" s="41"/>
      <c r="EHP264" s="41"/>
      <c r="EHQ264" s="41"/>
      <c r="EHR264" s="41"/>
      <c r="EHS264" s="41"/>
      <c r="EHT264" s="41"/>
      <c r="EHU264" s="41"/>
      <c r="EHV264" s="41"/>
      <c r="EHW264" s="41"/>
      <c r="EHX264" s="41"/>
      <c r="EHY264" s="41"/>
      <c r="EHZ264" s="41"/>
      <c r="EIA264" s="41"/>
      <c r="EIB264" s="41"/>
      <c r="EIC264" s="41"/>
      <c r="EID264" s="41"/>
      <c r="EIE264" s="41"/>
      <c r="EIF264" s="41"/>
      <c r="EIG264" s="41"/>
      <c r="EIH264" s="41"/>
      <c r="EII264" s="41"/>
      <c r="EIJ264" s="41"/>
      <c r="EIK264" s="41"/>
      <c r="EIL264" s="41"/>
      <c r="EIM264" s="41"/>
      <c r="EIN264" s="41"/>
      <c r="EIO264" s="41"/>
      <c r="EIP264" s="41"/>
      <c r="EIQ264" s="41"/>
      <c r="EIR264" s="41"/>
      <c r="EIS264" s="41"/>
      <c r="EIT264" s="41"/>
      <c r="EIU264" s="41"/>
      <c r="EIV264" s="41"/>
      <c r="EIW264" s="41"/>
      <c r="EIX264" s="41"/>
      <c r="EIY264" s="41"/>
      <c r="EIZ264" s="41"/>
      <c r="EJA264" s="41"/>
      <c r="EJB264" s="41"/>
      <c r="EJC264" s="41"/>
      <c r="EJD264" s="41"/>
      <c r="EJE264" s="41"/>
      <c r="EJF264" s="41"/>
      <c r="EJG264" s="41"/>
      <c r="EJH264" s="41"/>
      <c r="EJI264" s="41"/>
      <c r="EJJ264" s="41"/>
      <c r="EJK264" s="41"/>
      <c r="EJL264" s="41"/>
      <c r="EJM264" s="41"/>
      <c r="EJN264" s="41"/>
      <c r="EJO264" s="41"/>
      <c r="EJP264" s="41"/>
      <c r="EJQ264" s="41"/>
      <c r="EJR264" s="41"/>
      <c r="EJS264" s="41"/>
      <c r="EJT264" s="41"/>
      <c r="EJU264" s="41"/>
      <c r="EJV264" s="41"/>
      <c r="EJW264" s="41"/>
      <c r="EJX264" s="41"/>
      <c r="EJY264" s="41"/>
      <c r="EJZ264" s="41"/>
      <c r="EKA264" s="41"/>
      <c r="EKB264" s="41"/>
      <c r="EKC264" s="41"/>
      <c r="EKD264" s="41"/>
      <c r="EKE264" s="41"/>
      <c r="EKF264" s="41"/>
      <c r="EKG264" s="41"/>
      <c r="EKH264" s="41"/>
      <c r="EKI264" s="41"/>
      <c r="EKJ264" s="41"/>
      <c r="EKK264" s="41"/>
      <c r="EKL264" s="41"/>
      <c r="EKM264" s="41"/>
      <c r="EKN264" s="41"/>
      <c r="EKO264" s="41"/>
      <c r="EKP264" s="41"/>
      <c r="EKQ264" s="41"/>
      <c r="EKR264" s="41"/>
      <c r="EKS264" s="41"/>
      <c r="EKT264" s="41"/>
      <c r="EKU264" s="41"/>
      <c r="EKV264" s="41"/>
      <c r="EKW264" s="41"/>
      <c r="EKX264" s="41"/>
      <c r="EKY264" s="41"/>
      <c r="EKZ264" s="41"/>
      <c r="ELA264" s="41"/>
      <c r="ELB264" s="41"/>
      <c r="ELC264" s="41"/>
      <c r="ELD264" s="41"/>
      <c r="ELE264" s="41"/>
      <c r="ELF264" s="41"/>
      <c r="ELG264" s="41"/>
      <c r="ELH264" s="41"/>
      <c r="ELI264" s="41"/>
      <c r="ELJ264" s="41"/>
      <c r="ELK264" s="41"/>
      <c r="ELL264" s="41"/>
      <c r="ELM264" s="41"/>
      <c r="ELN264" s="41"/>
      <c r="ELO264" s="41"/>
      <c r="ELP264" s="41"/>
      <c r="ELQ264" s="41"/>
      <c r="ELR264" s="41"/>
      <c r="ELS264" s="41"/>
      <c r="ELT264" s="41"/>
      <c r="ELU264" s="41"/>
      <c r="ELV264" s="41"/>
      <c r="ELW264" s="41"/>
      <c r="ELX264" s="41"/>
      <c r="ELY264" s="41"/>
      <c r="ELZ264" s="41"/>
      <c r="EMA264" s="41"/>
      <c r="EMB264" s="41"/>
      <c r="EMC264" s="41"/>
      <c r="EMD264" s="41"/>
      <c r="EME264" s="41"/>
      <c r="EMF264" s="41"/>
      <c r="EMG264" s="41"/>
      <c r="EMH264" s="41"/>
      <c r="EMI264" s="41"/>
      <c r="EMJ264" s="41"/>
      <c r="EMK264" s="41"/>
      <c r="EML264" s="41"/>
      <c r="EMM264" s="41"/>
      <c r="EMN264" s="41"/>
      <c r="EMO264" s="41"/>
      <c r="EMP264" s="41"/>
      <c r="EMQ264" s="41"/>
      <c r="EMR264" s="41"/>
      <c r="EMS264" s="41"/>
      <c r="EMT264" s="41"/>
      <c r="EMU264" s="41"/>
      <c r="EMV264" s="41"/>
      <c r="EMW264" s="41"/>
      <c r="EMX264" s="41"/>
      <c r="EMY264" s="41"/>
      <c r="EMZ264" s="41"/>
      <c r="ENA264" s="41"/>
      <c r="ENB264" s="41"/>
      <c r="ENC264" s="41"/>
      <c r="END264" s="41"/>
      <c r="ENE264" s="41"/>
      <c r="ENF264" s="41"/>
      <c r="ENG264" s="41"/>
      <c r="ENH264" s="41"/>
      <c r="ENI264" s="41"/>
      <c r="ENJ264" s="41"/>
      <c r="ENK264" s="41"/>
      <c r="ENL264" s="41"/>
      <c r="ENM264" s="41"/>
      <c r="ENN264" s="41"/>
      <c r="ENO264" s="41"/>
      <c r="ENP264" s="41"/>
      <c r="ENQ264" s="41"/>
      <c r="ENR264" s="41"/>
      <c r="ENS264" s="41"/>
      <c r="ENT264" s="41"/>
      <c r="ENU264" s="41"/>
      <c r="ENV264" s="41"/>
      <c r="ENW264" s="41"/>
      <c r="ENX264" s="41"/>
      <c r="ENY264" s="41"/>
      <c r="ENZ264" s="41"/>
      <c r="EOA264" s="41"/>
      <c r="EOB264" s="41"/>
      <c r="EOC264" s="41"/>
      <c r="EOD264" s="41"/>
      <c r="EOE264" s="41"/>
      <c r="EOF264" s="41"/>
      <c r="EOG264" s="41"/>
      <c r="EOH264" s="41"/>
      <c r="EOI264" s="41"/>
      <c r="EOJ264" s="41"/>
      <c r="EOK264" s="41"/>
      <c r="EOL264" s="41"/>
      <c r="EOM264" s="41"/>
      <c r="EON264" s="41"/>
      <c r="EOO264" s="41"/>
      <c r="EOP264" s="41"/>
      <c r="EOQ264" s="41"/>
      <c r="EOR264" s="41"/>
      <c r="EOS264" s="41"/>
      <c r="EOT264" s="41"/>
      <c r="EOU264" s="41"/>
      <c r="EOV264" s="41"/>
      <c r="EOW264" s="41"/>
      <c r="EOX264" s="41"/>
      <c r="EOY264" s="41"/>
      <c r="EOZ264" s="41"/>
      <c r="EPA264" s="41"/>
      <c r="EPB264" s="41"/>
      <c r="EPC264" s="41"/>
      <c r="EPD264" s="41"/>
      <c r="EPE264" s="41"/>
      <c r="EPF264" s="41"/>
      <c r="EPG264" s="41"/>
      <c r="EPH264" s="41"/>
      <c r="EPI264" s="41"/>
      <c r="EPJ264" s="41"/>
      <c r="EPK264" s="41"/>
      <c r="EPL264" s="41"/>
      <c r="EPM264" s="41"/>
      <c r="EPN264" s="41"/>
      <c r="EPO264" s="41"/>
      <c r="EPP264" s="41"/>
      <c r="EPQ264" s="41"/>
      <c r="EPR264" s="41"/>
      <c r="EPS264" s="41"/>
      <c r="EPT264" s="41"/>
      <c r="EPU264" s="41"/>
      <c r="EPV264" s="41"/>
      <c r="EPW264" s="41"/>
      <c r="EPX264" s="41"/>
      <c r="EPY264" s="41"/>
      <c r="EPZ264" s="41"/>
      <c r="EQA264" s="41"/>
      <c r="EQB264" s="41"/>
      <c r="EQC264" s="41"/>
      <c r="EQD264" s="41"/>
      <c r="EQE264" s="41"/>
      <c r="EQF264" s="41"/>
      <c r="EQG264" s="41"/>
      <c r="EQH264" s="41"/>
      <c r="EQI264" s="41"/>
      <c r="EQJ264" s="41"/>
      <c r="EQK264" s="41"/>
      <c r="EQL264" s="41"/>
      <c r="EQM264" s="41"/>
      <c r="EQN264" s="41"/>
      <c r="EQO264" s="41"/>
      <c r="EQP264" s="41"/>
      <c r="EQQ264" s="41"/>
      <c r="EQR264" s="41"/>
      <c r="EQS264" s="41"/>
      <c r="EQT264" s="41"/>
      <c r="EQU264" s="41"/>
      <c r="EQV264" s="41"/>
      <c r="EQW264" s="41"/>
      <c r="EQX264" s="41"/>
      <c r="EQY264" s="41"/>
      <c r="EQZ264" s="41"/>
      <c r="ERA264" s="41"/>
      <c r="ERB264" s="41"/>
      <c r="ERC264" s="41"/>
      <c r="ERD264" s="41"/>
      <c r="ERE264" s="41"/>
      <c r="ERF264" s="41"/>
      <c r="ERG264" s="41"/>
      <c r="ERH264" s="41"/>
      <c r="ERI264" s="41"/>
      <c r="ERJ264" s="41"/>
      <c r="ERK264" s="41"/>
      <c r="ERL264" s="41"/>
      <c r="ERM264" s="41"/>
      <c r="ERN264" s="41"/>
      <c r="ERO264" s="41"/>
      <c r="ERP264" s="41"/>
      <c r="ERQ264" s="41"/>
      <c r="ERR264" s="41"/>
      <c r="ERS264" s="41"/>
      <c r="ERT264" s="41"/>
      <c r="ERU264" s="41"/>
      <c r="ERV264" s="41"/>
      <c r="ERW264" s="41"/>
      <c r="ERX264" s="41"/>
      <c r="ERY264" s="41"/>
      <c r="ERZ264" s="41"/>
      <c r="ESA264" s="41"/>
      <c r="ESB264" s="41"/>
      <c r="ESC264" s="41"/>
      <c r="ESD264" s="41"/>
      <c r="ESE264" s="41"/>
      <c r="ESF264" s="41"/>
      <c r="ESG264" s="41"/>
      <c r="ESH264" s="41"/>
      <c r="ESI264" s="41"/>
      <c r="ESJ264" s="41"/>
      <c r="ESK264" s="41"/>
      <c r="ESL264" s="41"/>
      <c r="ESM264" s="41"/>
      <c r="ESN264" s="41"/>
      <c r="ESO264" s="41"/>
      <c r="ESP264" s="41"/>
      <c r="ESQ264" s="41"/>
      <c r="ESR264" s="41"/>
      <c r="ESS264" s="41"/>
      <c r="EST264" s="41"/>
      <c r="ESU264" s="41"/>
      <c r="ESV264" s="41"/>
      <c r="ESW264" s="41"/>
      <c r="ESX264" s="41"/>
      <c r="ESY264" s="41"/>
      <c r="ESZ264" s="41"/>
      <c r="ETA264" s="41"/>
      <c r="ETB264" s="41"/>
      <c r="ETC264" s="41"/>
      <c r="ETD264" s="41"/>
      <c r="ETE264" s="41"/>
      <c r="ETF264" s="41"/>
      <c r="ETG264" s="41"/>
      <c r="ETH264" s="41"/>
      <c r="ETI264" s="41"/>
      <c r="ETJ264" s="41"/>
      <c r="ETK264" s="41"/>
      <c r="ETL264" s="41"/>
      <c r="ETM264" s="41"/>
      <c r="ETN264" s="41"/>
      <c r="ETO264" s="41"/>
      <c r="ETP264" s="41"/>
      <c r="ETQ264" s="41"/>
      <c r="ETR264" s="41"/>
      <c r="ETS264" s="41"/>
      <c r="ETT264" s="41"/>
      <c r="ETU264" s="41"/>
      <c r="ETV264" s="41"/>
      <c r="ETW264" s="41"/>
      <c r="ETX264" s="41"/>
      <c r="ETY264" s="41"/>
      <c r="ETZ264" s="41"/>
      <c r="EUA264" s="41"/>
      <c r="EUB264" s="41"/>
      <c r="EUC264" s="41"/>
      <c r="EUD264" s="41"/>
      <c r="EUE264" s="41"/>
      <c r="EUF264" s="41"/>
      <c r="EUG264" s="41"/>
      <c r="EUH264" s="41"/>
      <c r="EUI264" s="41"/>
      <c r="EUJ264" s="41"/>
      <c r="EUK264" s="41"/>
      <c r="EUL264" s="41"/>
      <c r="EUM264" s="41"/>
      <c r="EUN264" s="41"/>
      <c r="EUO264" s="41"/>
      <c r="EUP264" s="41"/>
      <c r="EUQ264" s="41"/>
      <c r="EUR264" s="41"/>
      <c r="EUS264" s="41"/>
      <c r="EUT264" s="41"/>
      <c r="EUU264" s="41"/>
      <c r="EUV264" s="41"/>
      <c r="EUW264" s="41"/>
      <c r="EUX264" s="41"/>
      <c r="EUY264" s="41"/>
      <c r="EUZ264" s="41"/>
      <c r="EVA264" s="41"/>
      <c r="EVB264" s="41"/>
      <c r="EVC264" s="41"/>
      <c r="EVD264" s="41"/>
      <c r="EVE264" s="41"/>
      <c r="EVF264" s="41"/>
      <c r="EVG264" s="41"/>
      <c r="EVH264" s="41"/>
      <c r="EVI264" s="41"/>
      <c r="EVJ264" s="41"/>
      <c r="EVK264" s="41"/>
      <c r="EVL264" s="41"/>
      <c r="EVM264" s="41"/>
      <c r="EVN264" s="41"/>
      <c r="EVO264" s="41"/>
      <c r="EVP264" s="41"/>
      <c r="EVQ264" s="41"/>
      <c r="EVR264" s="41"/>
      <c r="EVS264" s="41"/>
      <c r="EVT264" s="41"/>
      <c r="EVU264" s="41"/>
      <c r="EVV264" s="41"/>
      <c r="EVW264" s="41"/>
      <c r="EVX264" s="41"/>
      <c r="EVY264" s="41"/>
      <c r="EVZ264" s="41"/>
      <c r="EWA264" s="41"/>
      <c r="EWB264" s="41"/>
      <c r="EWC264" s="41"/>
      <c r="EWD264" s="41"/>
      <c r="EWE264" s="41"/>
      <c r="EWF264" s="41"/>
      <c r="EWG264" s="41"/>
      <c r="EWH264" s="41"/>
      <c r="EWI264" s="41"/>
      <c r="EWJ264" s="41"/>
      <c r="EWK264" s="41"/>
      <c r="EWL264" s="41"/>
      <c r="EWM264" s="41"/>
      <c r="EWN264" s="41"/>
      <c r="EWO264" s="41"/>
      <c r="EWP264" s="41"/>
      <c r="EWQ264" s="41"/>
      <c r="EWR264" s="41"/>
      <c r="EWS264" s="41"/>
      <c r="EWT264" s="41"/>
      <c r="EWU264" s="41"/>
      <c r="EWV264" s="41"/>
      <c r="EWW264" s="41"/>
      <c r="EWX264" s="41"/>
      <c r="EWY264" s="41"/>
      <c r="EWZ264" s="41"/>
      <c r="EXA264" s="41"/>
      <c r="EXB264" s="41"/>
      <c r="EXC264" s="41"/>
      <c r="EXD264" s="41"/>
      <c r="EXE264" s="41"/>
      <c r="EXF264" s="41"/>
      <c r="EXG264" s="41"/>
      <c r="EXH264" s="41"/>
      <c r="EXI264" s="41"/>
      <c r="EXJ264" s="41"/>
      <c r="EXK264" s="41"/>
      <c r="EXL264" s="41"/>
      <c r="EXM264" s="41"/>
      <c r="EXN264" s="41"/>
      <c r="EXO264" s="41"/>
      <c r="EXP264" s="41"/>
      <c r="EXQ264" s="41"/>
      <c r="EXR264" s="41"/>
      <c r="EXS264" s="41"/>
      <c r="EXT264" s="41"/>
      <c r="EXU264" s="41"/>
      <c r="EXV264" s="41"/>
      <c r="EXW264" s="41"/>
      <c r="EXX264" s="41"/>
      <c r="EXY264" s="41"/>
      <c r="EXZ264" s="41"/>
      <c r="EYA264" s="41"/>
      <c r="EYB264" s="41"/>
      <c r="EYC264" s="41"/>
      <c r="EYD264" s="41"/>
      <c r="EYE264" s="41"/>
      <c r="EYF264" s="41"/>
      <c r="EYG264" s="41"/>
      <c r="EYH264" s="41"/>
      <c r="EYI264" s="41"/>
      <c r="EYJ264" s="41"/>
      <c r="EYK264" s="41"/>
      <c r="EYL264" s="41"/>
      <c r="EYM264" s="41"/>
      <c r="EYN264" s="41"/>
      <c r="EYO264" s="41"/>
      <c r="EYP264" s="41"/>
      <c r="EYQ264" s="41"/>
      <c r="EYR264" s="41"/>
      <c r="EYS264" s="41"/>
      <c r="EYT264" s="41"/>
      <c r="EYU264" s="41"/>
      <c r="EYV264" s="41"/>
      <c r="EYW264" s="41"/>
      <c r="EYX264" s="41"/>
      <c r="EYY264" s="41"/>
      <c r="EYZ264" s="41"/>
      <c r="EZA264" s="41"/>
      <c r="EZB264" s="41"/>
      <c r="EZC264" s="41"/>
      <c r="EZD264" s="41"/>
      <c r="EZE264" s="41"/>
      <c r="EZF264" s="41"/>
      <c r="EZG264" s="41"/>
      <c r="EZH264" s="41"/>
      <c r="EZI264" s="41"/>
      <c r="EZJ264" s="41"/>
      <c r="EZK264" s="41"/>
      <c r="EZL264" s="41"/>
      <c r="EZM264" s="41"/>
      <c r="EZN264" s="41"/>
      <c r="EZO264" s="41"/>
      <c r="EZP264" s="41"/>
      <c r="EZQ264" s="41"/>
      <c r="EZR264" s="41"/>
      <c r="EZS264" s="41"/>
      <c r="EZT264" s="41"/>
      <c r="EZU264" s="41"/>
      <c r="EZV264" s="41"/>
      <c r="EZW264" s="41"/>
      <c r="EZX264" s="41"/>
      <c r="EZY264" s="41"/>
      <c r="EZZ264" s="41"/>
      <c r="FAA264" s="41"/>
      <c r="FAB264" s="41"/>
      <c r="FAC264" s="41"/>
      <c r="FAD264" s="41"/>
      <c r="FAE264" s="41"/>
      <c r="FAF264" s="41"/>
      <c r="FAG264" s="41"/>
      <c r="FAH264" s="41"/>
      <c r="FAI264" s="41"/>
      <c r="FAJ264" s="41"/>
      <c r="FAK264" s="41"/>
      <c r="FAL264" s="41"/>
      <c r="FAM264" s="41"/>
      <c r="FAN264" s="41"/>
      <c r="FAO264" s="41"/>
      <c r="FAP264" s="41"/>
      <c r="FAQ264" s="41"/>
      <c r="FAR264" s="41"/>
      <c r="FAS264" s="41"/>
      <c r="FAT264" s="41"/>
      <c r="FAU264" s="41"/>
      <c r="FAV264" s="41"/>
      <c r="FAW264" s="41"/>
      <c r="FAX264" s="41"/>
      <c r="FAY264" s="41"/>
      <c r="FAZ264" s="41"/>
      <c r="FBA264" s="41"/>
      <c r="FBB264" s="41"/>
      <c r="FBC264" s="41"/>
      <c r="FBD264" s="41"/>
      <c r="FBE264" s="41"/>
      <c r="FBF264" s="41"/>
      <c r="FBG264" s="41"/>
      <c r="FBH264" s="41"/>
      <c r="FBI264" s="41"/>
      <c r="FBJ264" s="41"/>
      <c r="FBK264" s="41"/>
      <c r="FBL264" s="41"/>
      <c r="FBM264" s="41"/>
      <c r="FBN264" s="41"/>
      <c r="FBO264" s="41"/>
      <c r="FBP264" s="41"/>
      <c r="FBQ264" s="41"/>
      <c r="FBR264" s="41"/>
      <c r="FBS264" s="41"/>
      <c r="FBT264" s="41"/>
      <c r="FBU264" s="41"/>
      <c r="FBV264" s="41"/>
      <c r="FBW264" s="41"/>
      <c r="FBX264" s="41"/>
      <c r="FBY264" s="41"/>
      <c r="FBZ264" s="41"/>
      <c r="FCA264" s="41"/>
      <c r="FCB264" s="41"/>
      <c r="FCC264" s="41"/>
      <c r="FCD264" s="41"/>
      <c r="FCE264" s="41"/>
      <c r="FCF264" s="41"/>
      <c r="FCG264" s="41"/>
      <c r="FCH264" s="41"/>
      <c r="FCI264" s="41"/>
      <c r="FCJ264" s="41"/>
      <c r="FCK264" s="41"/>
      <c r="FCL264" s="41"/>
      <c r="FCM264" s="41"/>
      <c r="FCN264" s="41"/>
      <c r="FCO264" s="41"/>
      <c r="FCP264" s="41"/>
      <c r="FCQ264" s="41"/>
      <c r="FCR264" s="41"/>
      <c r="FCS264" s="41"/>
      <c r="FCT264" s="41"/>
      <c r="FCU264" s="41"/>
      <c r="FCV264" s="41"/>
      <c r="FCW264" s="41"/>
      <c r="FCX264" s="41"/>
      <c r="FCY264" s="41"/>
      <c r="FCZ264" s="41"/>
      <c r="FDA264" s="41"/>
      <c r="FDB264" s="41"/>
      <c r="FDC264" s="41"/>
      <c r="FDD264" s="41"/>
      <c r="FDE264" s="41"/>
      <c r="FDF264" s="41"/>
      <c r="FDG264" s="41"/>
      <c r="FDH264" s="41"/>
      <c r="FDI264" s="41"/>
      <c r="FDJ264" s="41"/>
      <c r="FDK264" s="41"/>
      <c r="FDL264" s="41"/>
      <c r="FDM264" s="41"/>
      <c r="FDN264" s="41"/>
      <c r="FDO264" s="41"/>
      <c r="FDP264" s="41"/>
      <c r="FDQ264" s="41"/>
      <c r="FDR264" s="41"/>
      <c r="FDS264" s="41"/>
      <c r="FDT264" s="41"/>
      <c r="FDU264" s="41"/>
      <c r="FDV264" s="41"/>
      <c r="FDW264" s="41"/>
      <c r="FDX264" s="41"/>
      <c r="FDY264" s="41"/>
      <c r="FDZ264" s="41"/>
      <c r="FEA264" s="41"/>
      <c r="FEB264" s="41"/>
      <c r="FEC264" s="41"/>
      <c r="FED264" s="41"/>
      <c r="FEE264" s="41"/>
      <c r="FEF264" s="41"/>
      <c r="FEG264" s="41"/>
      <c r="FEH264" s="41"/>
      <c r="FEI264" s="41"/>
      <c r="FEJ264" s="41"/>
      <c r="FEK264" s="41"/>
      <c r="FEL264" s="41"/>
      <c r="FEM264" s="41"/>
      <c r="FEN264" s="41"/>
      <c r="FEO264" s="41"/>
      <c r="FEP264" s="41"/>
      <c r="FEQ264" s="41"/>
      <c r="FER264" s="41"/>
      <c r="FES264" s="41"/>
      <c r="FET264" s="41"/>
      <c r="FEU264" s="41"/>
      <c r="FEV264" s="41"/>
      <c r="FEW264" s="41"/>
      <c r="FEX264" s="41"/>
      <c r="FEY264" s="41"/>
      <c r="FEZ264" s="41"/>
      <c r="FFA264" s="41"/>
      <c r="FFB264" s="41"/>
      <c r="FFC264" s="41"/>
      <c r="FFD264" s="41"/>
      <c r="FFE264" s="41"/>
      <c r="FFF264" s="41"/>
      <c r="FFG264" s="41"/>
      <c r="FFH264" s="41"/>
      <c r="FFI264" s="41"/>
      <c r="FFJ264" s="41"/>
      <c r="FFK264" s="41"/>
      <c r="FFL264" s="41"/>
      <c r="FFM264" s="41"/>
      <c r="FFN264" s="41"/>
      <c r="FFO264" s="41"/>
      <c r="FFP264" s="41"/>
      <c r="FFQ264" s="41"/>
      <c r="FFR264" s="41"/>
      <c r="FFS264" s="41"/>
      <c r="FFT264" s="41"/>
      <c r="FFU264" s="41"/>
      <c r="FFV264" s="41"/>
      <c r="FFW264" s="41"/>
      <c r="FFX264" s="41"/>
      <c r="FFY264" s="41"/>
      <c r="FFZ264" s="41"/>
      <c r="FGA264" s="41"/>
      <c r="FGB264" s="41"/>
      <c r="FGC264" s="41"/>
      <c r="FGD264" s="41"/>
      <c r="FGE264" s="41"/>
      <c r="FGF264" s="41"/>
      <c r="FGG264" s="41"/>
      <c r="FGH264" s="41"/>
      <c r="FGI264" s="41"/>
      <c r="FGJ264" s="41"/>
      <c r="FGK264" s="41"/>
      <c r="FGL264" s="41"/>
      <c r="FGM264" s="41"/>
      <c r="FGN264" s="41"/>
      <c r="FGO264" s="41"/>
      <c r="FGP264" s="41"/>
      <c r="FGQ264" s="41"/>
      <c r="FGR264" s="41"/>
      <c r="FGS264" s="41"/>
      <c r="FGT264" s="41"/>
      <c r="FGU264" s="41"/>
      <c r="FGV264" s="41"/>
      <c r="FGW264" s="41"/>
      <c r="FGX264" s="41"/>
      <c r="FGY264" s="41"/>
      <c r="FGZ264" s="41"/>
      <c r="FHA264" s="41"/>
      <c r="FHB264" s="41"/>
      <c r="FHC264" s="41"/>
      <c r="FHD264" s="41"/>
      <c r="FHE264" s="41"/>
      <c r="FHF264" s="41"/>
      <c r="FHG264" s="41"/>
      <c r="FHH264" s="41"/>
      <c r="FHI264" s="41"/>
      <c r="FHJ264" s="41"/>
      <c r="FHK264" s="41"/>
      <c r="FHL264" s="41"/>
      <c r="FHM264" s="41"/>
      <c r="FHN264" s="41"/>
      <c r="FHO264" s="41"/>
      <c r="FHP264" s="41"/>
      <c r="FHQ264" s="41"/>
      <c r="FHR264" s="41"/>
      <c r="FHS264" s="41"/>
      <c r="FHT264" s="41"/>
      <c r="FHU264" s="41"/>
      <c r="FHV264" s="41"/>
      <c r="FHW264" s="41"/>
      <c r="FHX264" s="41"/>
      <c r="FHY264" s="41"/>
      <c r="FHZ264" s="41"/>
      <c r="FIA264" s="41"/>
      <c r="FIB264" s="41"/>
      <c r="FIC264" s="41"/>
      <c r="FID264" s="41"/>
      <c r="FIE264" s="41"/>
      <c r="FIF264" s="41"/>
      <c r="FIG264" s="41"/>
      <c r="FIH264" s="41"/>
      <c r="FII264" s="41"/>
      <c r="FIJ264" s="41"/>
      <c r="FIK264" s="41"/>
      <c r="FIL264" s="41"/>
      <c r="FIM264" s="41"/>
      <c r="FIN264" s="41"/>
      <c r="FIO264" s="41"/>
      <c r="FIP264" s="41"/>
      <c r="FIQ264" s="41"/>
      <c r="FIR264" s="41"/>
      <c r="FIS264" s="41"/>
      <c r="FIT264" s="41"/>
      <c r="FIU264" s="41"/>
      <c r="FIV264" s="41"/>
      <c r="FIW264" s="41"/>
      <c r="FIX264" s="41"/>
      <c r="FIY264" s="41"/>
      <c r="FIZ264" s="41"/>
      <c r="FJA264" s="41"/>
      <c r="FJB264" s="41"/>
      <c r="FJC264" s="41"/>
      <c r="FJD264" s="41"/>
      <c r="FJE264" s="41"/>
      <c r="FJF264" s="41"/>
      <c r="FJG264" s="41"/>
      <c r="FJH264" s="41"/>
      <c r="FJI264" s="41"/>
      <c r="FJJ264" s="41"/>
      <c r="FJK264" s="41"/>
      <c r="FJL264" s="41"/>
      <c r="FJM264" s="41"/>
      <c r="FJN264" s="41"/>
      <c r="FJO264" s="41"/>
      <c r="FJP264" s="41"/>
      <c r="FJQ264" s="41"/>
      <c r="FJR264" s="41"/>
      <c r="FJS264" s="41"/>
      <c r="FJT264" s="41"/>
      <c r="FJU264" s="41"/>
      <c r="FJV264" s="41"/>
      <c r="FJW264" s="41"/>
      <c r="FJX264" s="41"/>
      <c r="FJY264" s="41"/>
      <c r="FJZ264" s="41"/>
      <c r="FKA264" s="41"/>
      <c r="FKB264" s="41"/>
      <c r="FKC264" s="41"/>
      <c r="FKD264" s="41"/>
      <c r="FKE264" s="41"/>
      <c r="FKF264" s="41"/>
      <c r="FKG264" s="41"/>
      <c r="FKH264" s="41"/>
      <c r="FKI264" s="41"/>
      <c r="FKJ264" s="41"/>
      <c r="FKK264" s="41"/>
      <c r="FKL264" s="41"/>
      <c r="FKM264" s="41"/>
      <c r="FKN264" s="41"/>
      <c r="FKO264" s="41"/>
      <c r="FKP264" s="41"/>
      <c r="FKQ264" s="41"/>
      <c r="FKR264" s="41"/>
      <c r="FKS264" s="41"/>
      <c r="FKT264" s="41"/>
      <c r="FKU264" s="41"/>
      <c r="FKV264" s="41"/>
      <c r="FKW264" s="41"/>
      <c r="FKX264" s="41"/>
      <c r="FKY264" s="41"/>
      <c r="FKZ264" s="41"/>
      <c r="FLA264" s="41"/>
      <c r="FLB264" s="41"/>
      <c r="FLC264" s="41"/>
      <c r="FLD264" s="41"/>
      <c r="FLE264" s="41"/>
      <c r="FLF264" s="41"/>
      <c r="FLG264" s="41"/>
      <c r="FLH264" s="41"/>
      <c r="FLI264" s="41"/>
      <c r="FLJ264" s="41"/>
      <c r="FLK264" s="41"/>
      <c r="FLL264" s="41"/>
      <c r="FLM264" s="41"/>
      <c r="FLN264" s="41"/>
      <c r="FLO264" s="41"/>
      <c r="FLP264" s="41"/>
      <c r="FLQ264" s="41"/>
      <c r="FLR264" s="41"/>
      <c r="FLS264" s="41"/>
      <c r="FLT264" s="41"/>
      <c r="FLU264" s="41"/>
      <c r="FLV264" s="41"/>
      <c r="FLW264" s="41"/>
      <c r="FLX264" s="41"/>
      <c r="FLY264" s="41"/>
      <c r="FLZ264" s="41"/>
      <c r="FMA264" s="41"/>
      <c r="FMB264" s="41"/>
      <c r="FMC264" s="41"/>
      <c r="FMD264" s="41"/>
      <c r="FME264" s="41"/>
      <c r="FMF264" s="41"/>
      <c r="FMG264" s="41"/>
      <c r="FMH264" s="41"/>
      <c r="FMI264" s="41"/>
      <c r="FMJ264" s="41"/>
      <c r="FMK264" s="41"/>
      <c r="FML264" s="41"/>
      <c r="FMM264" s="41"/>
      <c r="FMN264" s="41"/>
      <c r="FMO264" s="41"/>
      <c r="FMP264" s="41"/>
      <c r="FMQ264" s="41"/>
      <c r="FMR264" s="41"/>
      <c r="FMS264" s="41"/>
      <c r="FMT264" s="41"/>
      <c r="FMU264" s="41"/>
      <c r="FMV264" s="41"/>
      <c r="FMW264" s="41"/>
      <c r="FMX264" s="41"/>
      <c r="FMY264" s="41"/>
      <c r="FMZ264" s="41"/>
      <c r="FNA264" s="41"/>
      <c r="FNB264" s="41"/>
      <c r="FNC264" s="41"/>
      <c r="FND264" s="41"/>
      <c r="FNE264" s="41"/>
      <c r="FNF264" s="41"/>
      <c r="FNG264" s="41"/>
      <c r="FNH264" s="41"/>
      <c r="FNI264" s="41"/>
      <c r="FNJ264" s="41"/>
      <c r="FNK264" s="41"/>
      <c r="FNL264" s="41"/>
      <c r="FNM264" s="41"/>
      <c r="FNN264" s="41"/>
      <c r="FNO264" s="41"/>
      <c r="FNP264" s="41"/>
      <c r="FNQ264" s="41"/>
      <c r="FNR264" s="41"/>
      <c r="FNS264" s="41"/>
      <c r="FNT264" s="41"/>
      <c r="FNU264" s="41"/>
      <c r="FNV264" s="41"/>
      <c r="FNW264" s="41"/>
      <c r="FNX264" s="41"/>
      <c r="FNY264" s="41"/>
      <c r="FNZ264" s="41"/>
      <c r="FOA264" s="41"/>
      <c r="FOB264" s="41"/>
      <c r="FOC264" s="41"/>
      <c r="FOD264" s="41"/>
      <c r="FOE264" s="41"/>
      <c r="FOF264" s="41"/>
      <c r="FOG264" s="41"/>
      <c r="FOH264" s="41"/>
      <c r="FOI264" s="41"/>
      <c r="FOJ264" s="41"/>
      <c r="FOK264" s="41"/>
      <c r="FOL264" s="41"/>
      <c r="FOM264" s="41"/>
      <c r="FON264" s="41"/>
      <c r="FOO264" s="41"/>
      <c r="FOP264" s="41"/>
      <c r="FOQ264" s="41"/>
      <c r="FOR264" s="41"/>
      <c r="FOS264" s="41"/>
      <c r="FOT264" s="41"/>
      <c r="FOU264" s="41"/>
      <c r="FOV264" s="41"/>
      <c r="FOW264" s="41"/>
      <c r="FOX264" s="41"/>
      <c r="FOY264" s="41"/>
      <c r="FOZ264" s="41"/>
      <c r="FPA264" s="41"/>
      <c r="FPB264" s="41"/>
      <c r="FPC264" s="41"/>
      <c r="FPD264" s="41"/>
      <c r="FPE264" s="41"/>
      <c r="FPF264" s="41"/>
      <c r="FPG264" s="41"/>
      <c r="FPH264" s="41"/>
      <c r="FPI264" s="41"/>
      <c r="FPJ264" s="41"/>
      <c r="FPK264" s="41"/>
      <c r="FPL264" s="41"/>
      <c r="FPM264" s="41"/>
      <c r="FPN264" s="41"/>
      <c r="FPO264" s="41"/>
      <c r="FPP264" s="41"/>
      <c r="FPQ264" s="41"/>
      <c r="FPR264" s="41"/>
      <c r="FPS264" s="41"/>
      <c r="FPT264" s="41"/>
      <c r="FPU264" s="41"/>
      <c r="FPV264" s="41"/>
      <c r="FPW264" s="41"/>
      <c r="FPX264" s="41"/>
      <c r="FPY264" s="41"/>
      <c r="FPZ264" s="41"/>
      <c r="FQA264" s="41"/>
      <c r="FQB264" s="41"/>
      <c r="FQC264" s="41"/>
      <c r="FQD264" s="41"/>
      <c r="FQE264" s="41"/>
      <c r="FQF264" s="41"/>
      <c r="FQG264" s="41"/>
      <c r="FQH264" s="41"/>
      <c r="FQI264" s="41"/>
      <c r="FQJ264" s="41"/>
      <c r="FQK264" s="41"/>
      <c r="FQL264" s="41"/>
      <c r="FQM264" s="41"/>
      <c r="FQN264" s="41"/>
      <c r="FQO264" s="41"/>
      <c r="FQP264" s="41"/>
      <c r="FQQ264" s="41"/>
      <c r="FQR264" s="41"/>
      <c r="FQS264" s="41"/>
      <c r="FQT264" s="41"/>
      <c r="FQU264" s="41"/>
      <c r="FQV264" s="41"/>
      <c r="FQW264" s="41"/>
      <c r="FQX264" s="41"/>
      <c r="FQY264" s="41"/>
      <c r="FQZ264" s="41"/>
      <c r="FRA264" s="41"/>
      <c r="FRB264" s="41"/>
      <c r="FRC264" s="41"/>
      <c r="FRD264" s="41"/>
      <c r="FRE264" s="41"/>
      <c r="FRF264" s="41"/>
      <c r="FRG264" s="41"/>
      <c r="FRH264" s="41"/>
      <c r="FRI264" s="41"/>
      <c r="FRJ264" s="41"/>
      <c r="FRK264" s="41"/>
      <c r="FRL264" s="41"/>
      <c r="FRM264" s="41"/>
      <c r="FRN264" s="41"/>
      <c r="FRO264" s="41"/>
      <c r="FRP264" s="41"/>
      <c r="FRQ264" s="41"/>
      <c r="FRR264" s="41"/>
      <c r="FRS264" s="41"/>
      <c r="FRT264" s="41"/>
      <c r="FRU264" s="41"/>
      <c r="FRV264" s="41"/>
      <c r="FRW264" s="41"/>
      <c r="FRX264" s="41"/>
      <c r="FRY264" s="41"/>
      <c r="FRZ264" s="41"/>
      <c r="FSA264" s="41"/>
      <c r="FSB264" s="41"/>
      <c r="FSC264" s="41"/>
      <c r="FSD264" s="41"/>
      <c r="FSE264" s="41"/>
      <c r="FSF264" s="41"/>
      <c r="FSG264" s="41"/>
      <c r="FSH264" s="41"/>
      <c r="FSI264" s="41"/>
      <c r="FSJ264" s="41"/>
      <c r="FSK264" s="41"/>
      <c r="FSL264" s="41"/>
      <c r="FSM264" s="41"/>
      <c r="FSN264" s="41"/>
      <c r="FSO264" s="41"/>
      <c r="FSP264" s="41"/>
      <c r="FSQ264" s="41"/>
      <c r="FSR264" s="41"/>
      <c r="FSS264" s="41"/>
      <c r="FST264" s="41"/>
      <c r="FSU264" s="41"/>
      <c r="FSV264" s="41"/>
      <c r="FSW264" s="41"/>
      <c r="FSX264" s="41"/>
      <c r="FSY264" s="41"/>
      <c r="FSZ264" s="41"/>
      <c r="FTA264" s="41"/>
      <c r="FTB264" s="41"/>
      <c r="FTC264" s="41"/>
      <c r="FTD264" s="41"/>
      <c r="FTE264" s="41"/>
      <c r="FTF264" s="41"/>
      <c r="FTG264" s="41"/>
      <c r="FTH264" s="41"/>
      <c r="FTI264" s="41"/>
      <c r="FTJ264" s="41"/>
      <c r="FTK264" s="41"/>
      <c r="FTL264" s="41"/>
      <c r="FTM264" s="41"/>
      <c r="FTN264" s="41"/>
      <c r="FTO264" s="41"/>
      <c r="FTP264" s="41"/>
      <c r="FTQ264" s="41"/>
      <c r="FTR264" s="41"/>
      <c r="FTS264" s="41"/>
      <c r="FTT264" s="41"/>
      <c r="FTU264" s="41"/>
      <c r="FTV264" s="41"/>
      <c r="FTW264" s="41"/>
      <c r="FTX264" s="41"/>
      <c r="FTY264" s="41"/>
      <c r="FTZ264" s="41"/>
      <c r="FUA264" s="41"/>
      <c r="FUB264" s="41"/>
      <c r="FUC264" s="41"/>
      <c r="FUD264" s="41"/>
      <c r="FUE264" s="41"/>
      <c r="FUF264" s="41"/>
      <c r="FUG264" s="41"/>
      <c r="FUH264" s="41"/>
      <c r="FUI264" s="41"/>
      <c r="FUJ264" s="41"/>
      <c r="FUK264" s="41"/>
      <c r="FUL264" s="41"/>
      <c r="FUM264" s="41"/>
      <c r="FUN264" s="41"/>
      <c r="FUO264" s="41"/>
      <c r="FUP264" s="41"/>
      <c r="FUQ264" s="41"/>
      <c r="FUR264" s="41"/>
      <c r="FUS264" s="41"/>
      <c r="FUT264" s="41"/>
      <c r="FUU264" s="41"/>
      <c r="FUV264" s="41"/>
      <c r="FUW264" s="41"/>
      <c r="FUX264" s="41"/>
      <c r="FUY264" s="41"/>
      <c r="FUZ264" s="41"/>
      <c r="FVA264" s="41"/>
      <c r="FVB264" s="41"/>
      <c r="FVC264" s="41"/>
      <c r="FVD264" s="41"/>
      <c r="FVE264" s="41"/>
      <c r="FVF264" s="41"/>
      <c r="FVG264" s="41"/>
      <c r="FVH264" s="41"/>
      <c r="FVI264" s="41"/>
      <c r="FVJ264" s="41"/>
      <c r="FVK264" s="41"/>
      <c r="FVL264" s="41"/>
      <c r="FVM264" s="41"/>
      <c r="FVN264" s="41"/>
      <c r="FVO264" s="41"/>
      <c r="FVP264" s="41"/>
      <c r="FVQ264" s="41"/>
      <c r="FVR264" s="41"/>
      <c r="FVS264" s="41"/>
      <c r="FVT264" s="41"/>
      <c r="FVU264" s="41"/>
      <c r="FVV264" s="41"/>
      <c r="FVW264" s="41"/>
      <c r="FVX264" s="41"/>
      <c r="FVY264" s="41"/>
      <c r="FVZ264" s="41"/>
      <c r="FWA264" s="41"/>
      <c r="FWB264" s="41"/>
      <c r="FWC264" s="41"/>
      <c r="FWD264" s="41"/>
      <c r="FWE264" s="41"/>
      <c r="FWF264" s="41"/>
      <c r="FWG264" s="41"/>
      <c r="FWH264" s="41"/>
      <c r="FWI264" s="41"/>
      <c r="FWJ264" s="41"/>
      <c r="FWK264" s="41"/>
      <c r="FWL264" s="41"/>
      <c r="FWM264" s="41"/>
      <c r="FWN264" s="41"/>
      <c r="FWO264" s="41"/>
      <c r="FWP264" s="41"/>
      <c r="FWQ264" s="41"/>
      <c r="FWR264" s="41"/>
      <c r="FWS264" s="41"/>
      <c r="FWT264" s="41"/>
      <c r="FWU264" s="41"/>
      <c r="FWV264" s="41"/>
      <c r="FWW264" s="41"/>
      <c r="FWX264" s="41"/>
      <c r="FWY264" s="41"/>
      <c r="FWZ264" s="41"/>
      <c r="FXA264" s="41"/>
      <c r="FXB264" s="41"/>
      <c r="FXC264" s="41"/>
      <c r="FXD264" s="41"/>
      <c r="FXE264" s="41"/>
      <c r="FXF264" s="41"/>
      <c r="FXG264" s="41"/>
      <c r="FXH264" s="41"/>
      <c r="FXI264" s="41"/>
      <c r="FXJ264" s="41"/>
      <c r="FXK264" s="41"/>
      <c r="FXL264" s="41"/>
      <c r="FXM264" s="41"/>
      <c r="FXN264" s="41"/>
      <c r="FXO264" s="41"/>
      <c r="FXP264" s="41"/>
      <c r="FXQ264" s="41"/>
      <c r="FXR264" s="41"/>
      <c r="FXS264" s="41"/>
      <c r="FXT264" s="41"/>
      <c r="FXU264" s="41"/>
      <c r="FXV264" s="41"/>
      <c r="FXW264" s="41"/>
      <c r="FXX264" s="41"/>
      <c r="FXY264" s="41"/>
      <c r="FXZ264" s="41"/>
      <c r="FYA264" s="41"/>
      <c r="FYB264" s="41"/>
      <c r="FYC264" s="41"/>
      <c r="FYD264" s="41"/>
      <c r="FYE264" s="41"/>
      <c r="FYF264" s="41"/>
      <c r="FYG264" s="41"/>
      <c r="FYH264" s="41"/>
      <c r="FYI264" s="41"/>
      <c r="FYJ264" s="41"/>
      <c r="FYK264" s="41"/>
      <c r="FYL264" s="41"/>
      <c r="FYM264" s="41"/>
      <c r="FYN264" s="41"/>
      <c r="FYO264" s="41"/>
      <c r="FYP264" s="41"/>
      <c r="FYQ264" s="41"/>
      <c r="FYR264" s="41"/>
      <c r="FYS264" s="41"/>
      <c r="FYT264" s="41"/>
      <c r="FYU264" s="41"/>
      <c r="FYV264" s="41"/>
      <c r="FYW264" s="41"/>
      <c r="FYX264" s="41"/>
      <c r="FYY264" s="41"/>
      <c r="FYZ264" s="41"/>
      <c r="FZA264" s="41"/>
      <c r="FZB264" s="41"/>
      <c r="FZC264" s="41"/>
      <c r="FZD264" s="41"/>
      <c r="FZE264" s="41"/>
      <c r="FZF264" s="41"/>
      <c r="FZG264" s="41"/>
      <c r="FZH264" s="41"/>
      <c r="FZI264" s="41"/>
      <c r="FZJ264" s="41"/>
      <c r="FZK264" s="41"/>
      <c r="FZL264" s="41"/>
      <c r="FZM264" s="41"/>
      <c r="FZN264" s="41"/>
      <c r="FZO264" s="41"/>
      <c r="FZP264" s="41"/>
      <c r="FZQ264" s="41"/>
      <c r="FZR264" s="41"/>
      <c r="FZS264" s="41"/>
      <c r="FZT264" s="41"/>
      <c r="FZU264" s="41"/>
      <c r="FZV264" s="41"/>
      <c r="FZW264" s="41"/>
      <c r="FZX264" s="41"/>
      <c r="FZY264" s="41"/>
      <c r="FZZ264" s="41"/>
      <c r="GAA264" s="41"/>
      <c r="GAB264" s="41"/>
      <c r="GAC264" s="41"/>
      <c r="GAD264" s="41"/>
      <c r="GAE264" s="41"/>
      <c r="GAF264" s="41"/>
      <c r="GAG264" s="41"/>
      <c r="GAH264" s="41"/>
      <c r="GAI264" s="41"/>
      <c r="GAJ264" s="41"/>
      <c r="GAK264" s="41"/>
      <c r="GAL264" s="41"/>
      <c r="GAM264" s="41"/>
      <c r="GAN264" s="41"/>
      <c r="GAO264" s="41"/>
      <c r="GAP264" s="41"/>
      <c r="GAQ264" s="41"/>
      <c r="GAR264" s="41"/>
      <c r="GAS264" s="41"/>
      <c r="GAT264" s="41"/>
      <c r="GAU264" s="41"/>
      <c r="GAV264" s="41"/>
      <c r="GAW264" s="41"/>
      <c r="GAX264" s="41"/>
      <c r="GAY264" s="41"/>
      <c r="GAZ264" s="41"/>
      <c r="GBA264" s="41"/>
      <c r="GBB264" s="41"/>
      <c r="GBC264" s="41"/>
      <c r="GBD264" s="41"/>
      <c r="GBE264" s="41"/>
      <c r="GBF264" s="41"/>
      <c r="GBG264" s="41"/>
      <c r="GBH264" s="41"/>
      <c r="GBI264" s="41"/>
      <c r="GBJ264" s="41"/>
      <c r="GBK264" s="41"/>
      <c r="GBL264" s="41"/>
      <c r="GBM264" s="41"/>
      <c r="GBN264" s="41"/>
      <c r="GBO264" s="41"/>
      <c r="GBP264" s="41"/>
      <c r="GBQ264" s="41"/>
      <c r="GBR264" s="41"/>
      <c r="GBS264" s="41"/>
      <c r="GBT264" s="41"/>
      <c r="GBU264" s="41"/>
      <c r="GBV264" s="41"/>
      <c r="GBW264" s="41"/>
      <c r="GBX264" s="41"/>
      <c r="GBY264" s="41"/>
      <c r="GBZ264" s="41"/>
      <c r="GCA264" s="41"/>
      <c r="GCB264" s="41"/>
      <c r="GCC264" s="41"/>
      <c r="GCD264" s="41"/>
      <c r="GCE264" s="41"/>
      <c r="GCF264" s="41"/>
      <c r="GCG264" s="41"/>
      <c r="GCH264" s="41"/>
      <c r="GCI264" s="41"/>
      <c r="GCJ264" s="41"/>
      <c r="GCK264" s="41"/>
      <c r="GCL264" s="41"/>
      <c r="GCM264" s="41"/>
      <c r="GCN264" s="41"/>
      <c r="GCO264" s="41"/>
      <c r="GCP264" s="41"/>
      <c r="GCQ264" s="41"/>
      <c r="GCR264" s="41"/>
      <c r="GCS264" s="41"/>
      <c r="GCT264" s="41"/>
      <c r="GCU264" s="41"/>
      <c r="GCV264" s="41"/>
      <c r="GCW264" s="41"/>
      <c r="GCX264" s="41"/>
      <c r="GCY264" s="41"/>
      <c r="GCZ264" s="41"/>
      <c r="GDA264" s="41"/>
      <c r="GDB264" s="41"/>
      <c r="GDC264" s="41"/>
      <c r="GDD264" s="41"/>
      <c r="GDE264" s="41"/>
      <c r="GDF264" s="41"/>
      <c r="GDG264" s="41"/>
      <c r="GDH264" s="41"/>
      <c r="GDI264" s="41"/>
      <c r="GDJ264" s="41"/>
      <c r="GDK264" s="41"/>
      <c r="GDL264" s="41"/>
      <c r="GDM264" s="41"/>
      <c r="GDN264" s="41"/>
      <c r="GDO264" s="41"/>
      <c r="GDP264" s="41"/>
      <c r="GDQ264" s="41"/>
      <c r="GDR264" s="41"/>
      <c r="GDS264" s="41"/>
      <c r="GDT264" s="41"/>
      <c r="GDU264" s="41"/>
      <c r="GDV264" s="41"/>
      <c r="GDW264" s="41"/>
      <c r="GDX264" s="41"/>
      <c r="GDY264" s="41"/>
      <c r="GDZ264" s="41"/>
      <c r="GEA264" s="41"/>
      <c r="GEB264" s="41"/>
      <c r="GEC264" s="41"/>
      <c r="GED264" s="41"/>
      <c r="GEE264" s="41"/>
      <c r="GEF264" s="41"/>
      <c r="GEG264" s="41"/>
      <c r="GEH264" s="41"/>
      <c r="GEI264" s="41"/>
      <c r="GEJ264" s="41"/>
      <c r="GEK264" s="41"/>
      <c r="GEL264" s="41"/>
      <c r="GEM264" s="41"/>
      <c r="GEN264" s="41"/>
      <c r="GEO264" s="41"/>
      <c r="GEP264" s="41"/>
      <c r="GEQ264" s="41"/>
      <c r="GER264" s="41"/>
      <c r="GES264" s="41"/>
      <c r="GET264" s="41"/>
      <c r="GEU264" s="41"/>
      <c r="GEV264" s="41"/>
      <c r="GEW264" s="41"/>
      <c r="GEX264" s="41"/>
      <c r="GEY264" s="41"/>
      <c r="GEZ264" s="41"/>
      <c r="GFA264" s="41"/>
      <c r="GFB264" s="41"/>
      <c r="GFC264" s="41"/>
      <c r="GFD264" s="41"/>
      <c r="GFE264" s="41"/>
      <c r="GFF264" s="41"/>
      <c r="GFG264" s="41"/>
      <c r="GFH264" s="41"/>
      <c r="GFI264" s="41"/>
      <c r="GFJ264" s="41"/>
      <c r="GFK264" s="41"/>
      <c r="GFL264" s="41"/>
      <c r="GFM264" s="41"/>
      <c r="GFN264" s="41"/>
      <c r="GFO264" s="41"/>
      <c r="GFP264" s="41"/>
      <c r="GFQ264" s="41"/>
      <c r="GFR264" s="41"/>
      <c r="GFS264" s="41"/>
      <c r="GFT264" s="41"/>
      <c r="GFU264" s="41"/>
      <c r="GFV264" s="41"/>
      <c r="GFW264" s="41"/>
      <c r="GFX264" s="41"/>
      <c r="GFY264" s="41"/>
      <c r="GFZ264" s="41"/>
      <c r="GGA264" s="41"/>
      <c r="GGB264" s="41"/>
      <c r="GGC264" s="41"/>
      <c r="GGD264" s="41"/>
      <c r="GGE264" s="41"/>
      <c r="GGF264" s="41"/>
      <c r="GGG264" s="41"/>
      <c r="GGH264" s="41"/>
      <c r="GGI264" s="41"/>
      <c r="GGJ264" s="41"/>
      <c r="GGK264" s="41"/>
      <c r="GGL264" s="41"/>
      <c r="GGM264" s="41"/>
      <c r="GGN264" s="41"/>
      <c r="GGO264" s="41"/>
      <c r="GGP264" s="41"/>
      <c r="GGQ264" s="41"/>
      <c r="GGR264" s="41"/>
      <c r="GGS264" s="41"/>
      <c r="GGT264" s="41"/>
      <c r="GGU264" s="41"/>
      <c r="GGV264" s="41"/>
      <c r="GGW264" s="41"/>
      <c r="GGX264" s="41"/>
      <c r="GGY264" s="41"/>
      <c r="GGZ264" s="41"/>
      <c r="GHA264" s="41"/>
      <c r="GHB264" s="41"/>
      <c r="GHC264" s="41"/>
      <c r="GHD264" s="41"/>
      <c r="GHE264" s="41"/>
      <c r="GHF264" s="41"/>
      <c r="GHG264" s="41"/>
      <c r="GHH264" s="41"/>
      <c r="GHI264" s="41"/>
      <c r="GHJ264" s="41"/>
      <c r="GHK264" s="41"/>
      <c r="GHL264" s="41"/>
      <c r="GHM264" s="41"/>
      <c r="GHN264" s="41"/>
      <c r="GHO264" s="41"/>
      <c r="GHP264" s="41"/>
      <c r="GHQ264" s="41"/>
      <c r="GHR264" s="41"/>
      <c r="GHS264" s="41"/>
      <c r="GHT264" s="41"/>
      <c r="GHU264" s="41"/>
      <c r="GHV264" s="41"/>
      <c r="GHW264" s="41"/>
      <c r="GHX264" s="41"/>
      <c r="GHY264" s="41"/>
      <c r="GHZ264" s="41"/>
      <c r="GIA264" s="41"/>
      <c r="GIB264" s="41"/>
      <c r="GIC264" s="41"/>
      <c r="GID264" s="41"/>
      <c r="GIE264" s="41"/>
      <c r="GIF264" s="41"/>
      <c r="GIG264" s="41"/>
      <c r="GIH264" s="41"/>
      <c r="GII264" s="41"/>
      <c r="GIJ264" s="41"/>
      <c r="GIK264" s="41"/>
      <c r="GIL264" s="41"/>
      <c r="GIM264" s="41"/>
      <c r="GIN264" s="41"/>
      <c r="GIO264" s="41"/>
      <c r="GIP264" s="41"/>
      <c r="GIQ264" s="41"/>
      <c r="GIR264" s="41"/>
      <c r="GIS264" s="41"/>
      <c r="GIT264" s="41"/>
      <c r="GIU264" s="41"/>
      <c r="GIV264" s="41"/>
      <c r="GIW264" s="41"/>
      <c r="GIX264" s="41"/>
      <c r="GIY264" s="41"/>
      <c r="GIZ264" s="41"/>
      <c r="GJA264" s="41"/>
      <c r="GJB264" s="41"/>
      <c r="GJC264" s="41"/>
      <c r="GJD264" s="41"/>
      <c r="GJE264" s="41"/>
      <c r="GJF264" s="41"/>
      <c r="GJG264" s="41"/>
      <c r="GJH264" s="41"/>
      <c r="GJI264" s="41"/>
      <c r="GJJ264" s="41"/>
      <c r="GJK264" s="41"/>
      <c r="GJL264" s="41"/>
      <c r="GJM264" s="41"/>
      <c r="GJN264" s="41"/>
      <c r="GJO264" s="41"/>
      <c r="GJP264" s="41"/>
      <c r="GJQ264" s="41"/>
      <c r="GJR264" s="41"/>
      <c r="GJS264" s="41"/>
      <c r="GJT264" s="41"/>
      <c r="GJU264" s="41"/>
      <c r="GJV264" s="41"/>
      <c r="GJW264" s="41"/>
      <c r="GJX264" s="41"/>
      <c r="GJY264" s="41"/>
      <c r="GJZ264" s="41"/>
      <c r="GKA264" s="41"/>
      <c r="GKB264" s="41"/>
      <c r="GKC264" s="41"/>
      <c r="GKD264" s="41"/>
      <c r="GKE264" s="41"/>
      <c r="GKF264" s="41"/>
      <c r="GKG264" s="41"/>
      <c r="GKH264" s="41"/>
      <c r="GKI264" s="41"/>
      <c r="GKJ264" s="41"/>
      <c r="GKK264" s="41"/>
      <c r="GKL264" s="41"/>
      <c r="GKM264" s="41"/>
      <c r="GKN264" s="41"/>
      <c r="GKO264" s="41"/>
      <c r="GKP264" s="41"/>
      <c r="GKQ264" s="41"/>
      <c r="GKR264" s="41"/>
      <c r="GKS264" s="41"/>
      <c r="GKT264" s="41"/>
      <c r="GKU264" s="41"/>
      <c r="GKV264" s="41"/>
      <c r="GKW264" s="41"/>
      <c r="GKX264" s="41"/>
      <c r="GKY264" s="41"/>
      <c r="GKZ264" s="41"/>
      <c r="GLA264" s="41"/>
      <c r="GLB264" s="41"/>
      <c r="GLC264" s="41"/>
      <c r="GLD264" s="41"/>
      <c r="GLE264" s="41"/>
      <c r="GLF264" s="41"/>
      <c r="GLG264" s="41"/>
      <c r="GLH264" s="41"/>
      <c r="GLI264" s="41"/>
      <c r="GLJ264" s="41"/>
      <c r="GLK264" s="41"/>
      <c r="GLL264" s="41"/>
      <c r="GLM264" s="41"/>
      <c r="GLN264" s="41"/>
      <c r="GLO264" s="41"/>
      <c r="GLP264" s="41"/>
      <c r="GLQ264" s="41"/>
      <c r="GLR264" s="41"/>
      <c r="GLS264" s="41"/>
      <c r="GLT264" s="41"/>
      <c r="GLU264" s="41"/>
      <c r="GLV264" s="41"/>
      <c r="GLW264" s="41"/>
      <c r="GLX264" s="41"/>
      <c r="GLY264" s="41"/>
      <c r="GLZ264" s="41"/>
      <c r="GMA264" s="41"/>
      <c r="GMB264" s="41"/>
      <c r="GMC264" s="41"/>
      <c r="GMD264" s="41"/>
      <c r="GME264" s="41"/>
      <c r="GMF264" s="41"/>
      <c r="GMG264" s="41"/>
      <c r="GMH264" s="41"/>
      <c r="GMI264" s="41"/>
      <c r="GMJ264" s="41"/>
      <c r="GMK264" s="41"/>
      <c r="GML264" s="41"/>
      <c r="GMM264" s="41"/>
      <c r="GMN264" s="41"/>
      <c r="GMO264" s="41"/>
      <c r="GMP264" s="41"/>
      <c r="GMQ264" s="41"/>
      <c r="GMR264" s="41"/>
      <c r="GMS264" s="41"/>
      <c r="GMT264" s="41"/>
      <c r="GMU264" s="41"/>
      <c r="GMV264" s="41"/>
      <c r="GMW264" s="41"/>
      <c r="GMX264" s="41"/>
      <c r="GMY264" s="41"/>
      <c r="GMZ264" s="41"/>
      <c r="GNA264" s="41"/>
      <c r="GNB264" s="41"/>
      <c r="GNC264" s="41"/>
      <c r="GND264" s="41"/>
      <c r="GNE264" s="41"/>
      <c r="GNF264" s="41"/>
      <c r="GNG264" s="41"/>
      <c r="GNH264" s="41"/>
      <c r="GNI264" s="41"/>
      <c r="GNJ264" s="41"/>
      <c r="GNK264" s="41"/>
      <c r="GNL264" s="41"/>
      <c r="GNM264" s="41"/>
      <c r="GNN264" s="41"/>
      <c r="GNO264" s="41"/>
      <c r="GNP264" s="41"/>
      <c r="GNQ264" s="41"/>
      <c r="GNR264" s="41"/>
      <c r="GNS264" s="41"/>
      <c r="GNT264" s="41"/>
      <c r="GNU264" s="41"/>
      <c r="GNV264" s="41"/>
      <c r="GNW264" s="41"/>
      <c r="GNX264" s="41"/>
      <c r="GNY264" s="41"/>
      <c r="GNZ264" s="41"/>
      <c r="GOA264" s="41"/>
      <c r="GOB264" s="41"/>
      <c r="GOC264" s="41"/>
      <c r="GOD264" s="41"/>
      <c r="GOE264" s="41"/>
      <c r="GOF264" s="41"/>
      <c r="GOG264" s="41"/>
      <c r="GOH264" s="41"/>
      <c r="GOI264" s="41"/>
      <c r="GOJ264" s="41"/>
      <c r="GOK264" s="41"/>
      <c r="GOL264" s="41"/>
      <c r="GOM264" s="41"/>
      <c r="GON264" s="41"/>
      <c r="GOO264" s="41"/>
      <c r="GOP264" s="41"/>
      <c r="GOQ264" s="41"/>
      <c r="GOR264" s="41"/>
      <c r="GOS264" s="41"/>
      <c r="GOT264" s="41"/>
      <c r="GOU264" s="41"/>
      <c r="GOV264" s="41"/>
      <c r="GOW264" s="41"/>
      <c r="GOX264" s="41"/>
      <c r="GOY264" s="41"/>
      <c r="GOZ264" s="41"/>
      <c r="GPA264" s="41"/>
      <c r="GPB264" s="41"/>
      <c r="GPC264" s="41"/>
      <c r="GPD264" s="41"/>
      <c r="GPE264" s="41"/>
      <c r="GPF264" s="41"/>
      <c r="GPG264" s="41"/>
      <c r="GPH264" s="41"/>
      <c r="GPI264" s="41"/>
      <c r="GPJ264" s="41"/>
      <c r="GPK264" s="41"/>
      <c r="GPL264" s="41"/>
      <c r="GPM264" s="41"/>
      <c r="GPN264" s="41"/>
      <c r="GPO264" s="41"/>
      <c r="GPP264" s="41"/>
      <c r="GPQ264" s="41"/>
      <c r="GPR264" s="41"/>
      <c r="GPS264" s="41"/>
      <c r="GPT264" s="41"/>
      <c r="GPU264" s="41"/>
      <c r="GPV264" s="41"/>
      <c r="GPW264" s="41"/>
      <c r="GPX264" s="41"/>
      <c r="GPY264" s="41"/>
      <c r="GPZ264" s="41"/>
      <c r="GQA264" s="41"/>
      <c r="GQB264" s="41"/>
      <c r="GQC264" s="41"/>
      <c r="GQD264" s="41"/>
      <c r="GQE264" s="41"/>
      <c r="GQF264" s="41"/>
      <c r="GQG264" s="41"/>
      <c r="GQH264" s="41"/>
      <c r="GQI264" s="41"/>
      <c r="GQJ264" s="41"/>
      <c r="GQK264" s="41"/>
      <c r="GQL264" s="41"/>
      <c r="GQM264" s="41"/>
      <c r="GQN264" s="41"/>
      <c r="GQO264" s="41"/>
      <c r="GQP264" s="41"/>
      <c r="GQQ264" s="41"/>
      <c r="GQR264" s="41"/>
      <c r="GQS264" s="41"/>
      <c r="GQT264" s="41"/>
      <c r="GQU264" s="41"/>
      <c r="GQV264" s="41"/>
      <c r="GQW264" s="41"/>
      <c r="GQX264" s="41"/>
      <c r="GQY264" s="41"/>
      <c r="GQZ264" s="41"/>
      <c r="GRA264" s="41"/>
      <c r="GRB264" s="41"/>
      <c r="GRC264" s="41"/>
      <c r="GRD264" s="41"/>
      <c r="GRE264" s="41"/>
      <c r="GRF264" s="41"/>
      <c r="GRG264" s="41"/>
      <c r="GRH264" s="41"/>
      <c r="GRI264" s="41"/>
      <c r="GRJ264" s="41"/>
      <c r="GRK264" s="41"/>
      <c r="GRL264" s="41"/>
      <c r="GRM264" s="41"/>
      <c r="GRN264" s="41"/>
      <c r="GRO264" s="41"/>
      <c r="GRP264" s="41"/>
      <c r="GRQ264" s="41"/>
      <c r="GRR264" s="41"/>
      <c r="GRS264" s="41"/>
      <c r="GRT264" s="41"/>
      <c r="GRU264" s="41"/>
      <c r="GRV264" s="41"/>
      <c r="GRW264" s="41"/>
      <c r="GRX264" s="41"/>
      <c r="GRY264" s="41"/>
      <c r="GRZ264" s="41"/>
      <c r="GSA264" s="41"/>
      <c r="GSB264" s="41"/>
      <c r="GSC264" s="41"/>
      <c r="GSD264" s="41"/>
      <c r="GSE264" s="41"/>
      <c r="GSF264" s="41"/>
      <c r="GSG264" s="41"/>
      <c r="GSH264" s="41"/>
      <c r="GSI264" s="41"/>
      <c r="GSJ264" s="41"/>
      <c r="GSK264" s="41"/>
      <c r="GSL264" s="41"/>
      <c r="GSM264" s="41"/>
      <c r="GSN264" s="41"/>
      <c r="GSO264" s="41"/>
      <c r="GSP264" s="41"/>
      <c r="GSQ264" s="41"/>
      <c r="GSR264" s="41"/>
      <c r="GSS264" s="41"/>
      <c r="GST264" s="41"/>
      <c r="GSU264" s="41"/>
      <c r="GSV264" s="41"/>
      <c r="GSW264" s="41"/>
      <c r="GSX264" s="41"/>
      <c r="GSY264" s="41"/>
      <c r="GSZ264" s="41"/>
      <c r="GTA264" s="41"/>
      <c r="GTB264" s="41"/>
      <c r="GTC264" s="41"/>
      <c r="GTD264" s="41"/>
      <c r="GTE264" s="41"/>
      <c r="GTF264" s="41"/>
      <c r="GTG264" s="41"/>
      <c r="GTH264" s="41"/>
      <c r="GTI264" s="41"/>
      <c r="GTJ264" s="41"/>
      <c r="GTK264" s="41"/>
      <c r="GTL264" s="41"/>
      <c r="GTM264" s="41"/>
      <c r="GTN264" s="41"/>
      <c r="GTO264" s="41"/>
      <c r="GTP264" s="41"/>
      <c r="GTQ264" s="41"/>
      <c r="GTR264" s="41"/>
      <c r="GTS264" s="41"/>
      <c r="GTT264" s="41"/>
      <c r="GTU264" s="41"/>
      <c r="GTV264" s="41"/>
      <c r="GTW264" s="41"/>
      <c r="GTX264" s="41"/>
      <c r="GTY264" s="41"/>
      <c r="GTZ264" s="41"/>
      <c r="GUA264" s="41"/>
      <c r="GUB264" s="41"/>
      <c r="GUC264" s="41"/>
      <c r="GUD264" s="41"/>
      <c r="GUE264" s="41"/>
      <c r="GUF264" s="41"/>
      <c r="GUG264" s="41"/>
      <c r="GUH264" s="41"/>
      <c r="GUI264" s="41"/>
      <c r="GUJ264" s="41"/>
      <c r="GUK264" s="41"/>
      <c r="GUL264" s="41"/>
      <c r="GUM264" s="41"/>
      <c r="GUN264" s="41"/>
      <c r="GUO264" s="41"/>
      <c r="GUP264" s="41"/>
      <c r="GUQ264" s="41"/>
      <c r="GUR264" s="41"/>
      <c r="GUS264" s="41"/>
      <c r="GUT264" s="41"/>
      <c r="GUU264" s="41"/>
      <c r="GUV264" s="41"/>
      <c r="GUW264" s="41"/>
      <c r="GUX264" s="41"/>
      <c r="GUY264" s="41"/>
      <c r="GUZ264" s="41"/>
      <c r="GVA264" s="41"/>
      <c r="GVB264" s="41"/>
      <c r="GVC264" s="41"/>
      <c r="GVD264" s="41"/>
      <c r="GVE264" s="41"/>
      <c r="GVF264" s="41"/>
      <c r="GVG264" s="41"/>
      <c r="GVH264" s="41"/>
      <c r="GVI264" s="41"/>
      <c r="GVJ264" s="41"/>
      <c r="GVK264" s="41"/>
      <c r="GVL264" s="41"/>
      <c r="GVM264" s="41"/>
      <c r="GVN264" s="41"/>
      <c r="GVO264" s="41"/>
      <c r="GVP264" s="41"/>
      <c r="GVQ264" s="41"/>
      <c r="GVR264" s="41"/>
      <c r="GVS264" s="41"/>
      <c r="GVT264" s="41"/>
      <c r="GVU264" s="41"/>
      <c r="GVV264" s="41"/>
      <c r="GVW264" s="41"/>
      <c r="GVX264" s="41"/>
      <c r="GVY264" s="41"/>
      <c r="GVZ264" s="41"/>
      <c r="GWA264" s="41"/>
      <c r="GWB264" s="41"/>
      <c r="GWC264" s="41"/>
      <c r="GWD264" s="41"/>
      <c r="GWE264" s="41"/>
      <c r="GWF264" s="41"/>
      <c r="GWG264" s="41"/>
      <c r="GWH264" s="41"/>
      <c r="GWI264" s="41"/>
      <c r="GWJ264" s="41"/>
      <c r="GWK264" s="41"/>
      <c r="GWL264" s="41"/>
      <c r="GWM264" s="41"/>
      <c r="GWN264" s="41"/>
      <c r="GWO264" s="41"/>
      <c r="GWP264" s="41"/>
      <c r="GWQ264" s="41"/>
      <c r="GWR264" s="41"/>
      <c r="GWS264" s="41"/>
      <c r="GWT264" s="41"/>
      <c r="GWU264" s="41"/>
      <c r="GWV264" s="41"/>
      <c r="GWW264" s="41"/>
      <c r="GWX264" s="41"/>
      <c r="GWY264" s="41"/>
      <c r="GWZ264" s="41"/>
      <c r="GXA264" s="41"/>
      <c r="GXB264" s="41"/>
      <c r="GXC264" s="41"/>
      <c r="GXD264" s="41"/>
      <c r="GXE264" s="41"/>
      <c r="GXF264" s="41"/>
      <c r="GXG264" s="41"/>
      <c r="GXH264" s="41"/>
      <c r="GXI264" s="41"/>
      <c r="GXJ264" s="41"/>
      <c r="GXK264" s="41"/>
      <c r="GXL264" s="41"/>
      <c r="GXM264" s="41"/>
      <c r="GXN264" s="41"/>
      <c r="GXO264" s="41"/>
      <c r="GXP264" s="41"/>
      <c r="GXQ264" s="41"/>
      <c r="GXR264" s="41"/>
      <c r="GXS264" s="41"/>
      <c r="GXT264" s="41"/>
      <c r="GXU264" s="41"/>
      <c r="GXV264" s="41"/>
      <c r="GXW264" s="41"/>
      <c r="GXX264" s="41"/>
      <c r="GXY264" s="41"/>
      <c r="GXZ264" s="41"/>
      <c r="GYA264" s="41"/>
      <c r="GYB264" s="41"/>
      <c r="GYC264" s="41"/>
      <c r="GYD264" s="41"/>
      <c r="GYE264" s="41"/>
      <c r="GYF264" s="41"/>
      <c r="GYG264" s="41"/>
      <c r="GYH264" s="41"/>
      <c r="GYI264" s="41"/>
      <c r="GYJ264" s="41"/>
      <c r="GYK264" s="41"/>
      <c r="GYL264" s="41"/>
      <c r="GYM264" s="41"/>
      <c r="GYN264" s="41"/>
      <c r="GYO264" s="41"/>
      <c r="GYP264" s="41"/>
      <c r="GYQ264" s="41"/>
      <c r="GYR264" s="41"/>
      <c r="GYS264" s="41"/>
      <c r="GYT264" s="41"/>
      <c r="GYU264" s="41"/>
      <c r="GYV264" s="41"/>
      <c r="GYW264" s="41"/>
      <c r="GYX264" s="41"/>
      <c r="GYY264" s="41"/>
      <c r="GYZ264" s="41"/>
      <c r="GZA264" s="41"/>
      <c r="GZB264" s="41"/>
      <c r="GZC264" s="41"/>
      <c r="GZD264" s="41"/>
      <c r="GZE264" s="41"/>
      <c r="GZF264" s="41"/>
      <c r="GZG264" s="41"/>
      <c r="GZH264" s="41"/>
      <c r="GZI264" s="41"/>
      <c r="GZJ264" s="41"/>
      <c r="GZK264" s="41"/>
      <c r="GZL264" s="41"/>
      <c r="GZM264" s="41"/>
      <c r="GZN264" s="41"/>
      <c r="GZO264" s="41"/>
      <c r="GZP264" s="41"/>
      <c r="GZQ264" s="41"/>
      <c r="GZR264" s="41"/>
      <c r="GZS264" s="41"/>
      <c r="GZT264" s="41"/>
      <c r="GZU264" s="41"/>
      <c r="GZV264" s="41"/>
      <c r="GZW264" s="41"/>
      <c r="GZX264" s="41"/>
      <c r="GZY264" s="41"/>
      <c r="GZZ264" s="41"/>
      <c r="HAA264" s="41"/>
      <c r="HAB264" s="41"/>
      <c r="HAC264" s="41"/>
      <c r="HAD264" s="41"/>
      <c r="HAE264" s="41"/>
      <c r="HAF264" s="41"/>
      <c r="HAG264" s="41"/>
      <c r="HAH264" s="41"/>
      <c r="HAI264" s="41"/>
      <c r="HAJ264" s="41"/>
      <c r="HAK264" s="41"/>
      <c r="HAL264" s="41"/>
      <c r="HAM264" s="41"/>
      <c r="HAN264" s="41"/>
      <c r="HAO264" s="41"/>
      <c r="HAP264" s="41"/>
      <c r="HAQ264" s="41"/>
      <c r="HAR264" s="41"/>
      <c r="HAS264" s="41"/>
      <c r="HAT264" s="41"/>
      <c r="HAU264" s="41"/>
      <c r="HAV264" s="41"/>
      <c r="HAW264" s="41"/>
      <c r="HAX264" s="41"/>
      <c r="HAY264" s="41"/>
      <c r="HAZ264" s="41"/>
      <c r="HBA264" s="41"/>
      <c r="HBB264" s="41"/>
      <c r="HBC264" s="41"/>
      <c r="HBD264" s="41"/>
      <c r="HBE264" s="41"/>
      <c r="HBF264" s="41"/>
      <c r="HBG264" s="41"/>
      <c r="HBH264" s="41"/>
      <c r="HBI264" s="41"/>
      <c r="HBJ264" s="41"/>
      <c r="HBK264" s="41"/>
      <c r="HBL264" s="41"/>
      <c r="HBM264" s="41"/>
      <c r="HBN264" s="41"/>
      <c r="HBO264" s="41"/>
      <c r="HBP264" s="41"/>
      <c r="HBQ264" s="41"/>
      <c r="HBR264" s="41"/>
      <c r="HBS264" s="41"/>
      <c r="HBT264" s="41"/>
      <c r="HBU264" s="41"/>
      <c r="HBV264" s="41"/>
      <c r="HBW264" s="41"/>
      <c r="HBX264" s="41"/>
      <c r="HBY264" s="41"/>
      <c r="HBZ264" s="41"/>
      <c r="HCA264" s="41"/>
      <c r="HCB264" s="41"/>
      <c r="HCC264" s="41"/>
      <c r="HCD264" s="41"/>
      <c r="HCE264" s="41"/>
      <c r="HCF264" s="41"/>
      <c r="HCG264" s="41"/>
      <c r="HCH264" s="41"/>
      <c r="HCI264" s="41"/>
      <c r="HCJ264" s="41"/>
      <c r="HCK264" s="41"/>
      <c r="HCL264" s="41"/>
      <c r="HCM264" s="41"/>
      <c r="HCN264" s="41"/>
      <c r="HCO264" s="41"/>
      <c r="HCP264" s="41"/>
      <c r="HCQ264" s="41"/>
      <c r="HCR264" s="41"/>
      <c r="HCS264" s="41"/>
      <c r="HCT264" s="41"/>
      <c r="HCU264" s="41"/>
      <c r="HCV264" s="41"/>
      <c r="HCW264" s="41"/>
      <c r="HCX264" s="41"/>
      <c r="HCY264" s="41"/>
      <c r="HCZ264" s="41"/>
      <c r="HDA264" s="41"/>
      <c r="HDB264" s="41"/>
      <c r="HDC264" s="41"/>
      <c r="HDD264" s="41"/>
      <c r="HDE264" s="41"/>
      <c r="HDF264" s="41"/>
      <c r="HDG264" s="41"/>
      <c r="HDH264" s="41"/>
      <c r="HDI264" s="41"/>
      <c r="HDJ264" s="41"/>
      <c r="HDK264" s="41"/>
      <c r="HDL264" s="41"/>
      <c r="HDM264" s="41"/>
      <c r="HDN264" s="41"/>
      <c r="HDO264" s="41"/>
      <c r="HDP264" s="41"/>
      <c r="HDQ264" s="41"/>
      <c r="HDR264" s="41"/>
      <c r="HDS264" s="41"/>
      <c r="HDT264" s="41"/>
      <c r="HDU264" s="41"/>
      <c r="HDV264" s="41"/>
      <c r="HDW264" s="41"/>
      <c r="HDX264" s="41"/>
      <c r="HDY264" s="41"/>
      <c r="HDZ264" s="41"/>
      <c r="HEA264" s="41"/>
      <c r="HEB264" s="41"/>
      <c r="HEC264" s="41"/>
      <c r="HED264" s="41"/>
      <c r="HEE264" s="41"/>
      <c r="HEF264" s="41"/>
      <c r="HEG264" s="41"/>
      <c r="HEH264" s="41"/>
      <c r="HEI264" s="41"/>
      <c r="HEJ264" s="41"/>
      <c r="HEK264" s="41"/>
      <c r="HEL264" s="41"/>
      <c r="HEM264" s="41"/>
      <c r="HEN264" s="41"/>
      <c r="HEO264" s="41"/>
      <c r="HEP264" s="41"/>
      <c r="HEQ264" s="41"/>
      <c r="HER264" s="41"/>
      <c r="HES264" s="41"/>
      <c r="HET264" s="41"/>
      <c r="HEU264" s="41"/>
      <c r="HEV264" s="41"/>
      <c r="HEW264" s="41"/>
      <c r="HEX264" s="41"/>
      <c r="HEY264" s="41"/>
      <c r="HEZ264" s="41"/>
      <c r="HFA264" s="41"/>
      <c r="HFB264" s="41"/>
      <c r="HFC264" s="41"/>
      <c r="HFD264" s="41"/>
      <c r="HFE264" s="41"/>
      <c r="HFF264" s="41"/>
      <c r="HFG264" s="41"/>
      <c r="HFH264" s="41"/>
      <c r="HFI264" s="41"/>
      <c r="HFJ264" s="41"/>
      <c r="HFK264" s="41"/>
      <c r="HFL264" s="41"/>
      <c r="HFM264" s="41"/>
      <c r="HFN264" s="41"/>
      <c r="HFO264" s="41"/>
      <c r="HFP264" s="41"/>
      <c r="HFQ264" s="41"/>
      <c r="HFR264" s="41"/>
      <c r="HFS264" s="41"/>
      <c r="HFT264" s="41"/>
      <c r="HFU264" s="41"/>
      <c r="HFV264" s="41"/>
      <c r="HFW264" s="41"/>
      <c r="HFX264" s="41"/>
      <c r="HFY264" s="41"/>
      <c r="HFZ264" s="41"/>
      <c r="HGA264" s="41"/>
      <c r="HGB264" s="41"/>
      <c r="HGC264" s="41"/>
      <c r="HGD264" s="41"/>
      <c r="HGE264" s="41"/>
      <c r="HGF264" s="41"/>
      <c r="HGG264" s="41"/>
      <c r="HGH264" s="41"/>
      <c r="HGI264" s="41"/>
      <c r="HGJ264" s="41"/>
      <c r="HGK264" s="41"/>
      <c r="HGL264" s="41"/>
      <c r="HGM264" s="41"/>
      <c r="HGN264" s="41"/>
      <c r="HGO264" s="41"/>
      <c r="HGP264" s="41"/>
      <c r="HGQ264" s="41"/>
      <c r="HGR264" s="41"/>
      <c r="HGS264" s="41"/>
      <c r="HGT264" s="41"/>
      <c r="HGU264" s="41"/>
      <c r="HGV264" s="41"/>
      <c r="HGW264" s="41"/>
      <c r="HGX264" s="41"/>
      <c r="HGY264" s="41"/>
      <c r="HGZ264" s="41"/>
      <c r="HHA264" s="41"/>
      <c r="HHB264" s="41"/>
      <c r="HHC264" s="41"/>
      <c r="HHD264" s="41"/>
      <c r="HHE264" s="41"/>
      <c r="HHF264" s="41"/>
      <c r="HHG264" s="41"/>
      <c r="HHH264" s="41"/>
      <c r="HHI264" s="41"/>
      <c r="HHJ264" s="41"/>
      <c r="HHK264" s="41"/>
      <c r="HHL264" s="41"/>
      <c r="HHM264" s="41"/>
      <c r="HHN264" s="41"/>
      <c r="HHO264" s="41"/>
      <c r="HHP264" s="41"/>
      <c r="HHQ264" s="41"/>
      <c r="HHR264" s="41"/>
      <c r="HHS264" s="41"/>
      <c r="HHT264" s="41"/>
      <c r="HHU264" s="41"/>
      <c r="HHV264" s="41"/>
      <c r="HHW264" s="41"/>
      <c r="HHX264" s="41"/>
      <c r="HHY264" s="41"/>
      <c r="HHZ264" s="41"/>
      <c r="HIA264" s="41"/>
      <c r="HIB264" s="41"/>
      <c r="HIC264" s="41"/>
      <c r="HID264" s="41"/>
      <c r="HIE264" s="41"/>
      <c r="HIF264" s="41"/>
      <c r="HIG264" s="41"/>
      <c r="HIH264" s="41"/>
      <c r="HII264" s="41"/>
      <c r="HIJ264" s="41"/>
      <c r="HIK264" s="41"/>
      <c r="HIL264" s="41"/>
      <c r="HIM264" s="41"/>
      <c r="HIN264" s="41"/>
      <c r="HIO264" s="41"/>
      <c r="HIP264" s="41"/>
      <c r="HIQ264" s="41"/>
      <c r="HIR264" s="41"/>
      <c r="HIS264" s="41"/>
      <c r="HIT264" s="41"/>
      <c r="HIU264" s="41"/>
      <c r="HIV264" s="41"/>
      <c r="HIW264" s="41"/>
      <c r="HIX264" s="41"/>
      <c r="HIY264" s="41"/>
      <c r="HIZ264" s="41"/>
      <c r="HJA264" s="41"/>
      <c r="HJB264" s="41"/>
      <c r="HJC264" s="41"/>
      <c r="HJD264" s="41"/>
      <c r="HJE264" s="41"/>
      <c r="HJF264" s="41"/>
      <c r="HJG264" s="41"/>
      <c r="HJH264" s="41"/>
      <c r="HJI264" s="41"/>
      <c r="HJJ264" s="41"/>
      <c r="HJK264" s="41"/>
      <c r="HJL264" s="41"/>
      <c r="HJM264" s="41"/>
      <c r="HJN264" s="41"/>
      <c r="HJO264" s="41"/>
      <c r="HJP264" s="41"/>
      <c r="HJQ264" s="41"/>
      <c r="HJR264" s="41"/>
      <c r="HJS264" s="41"/>
      <c r="HJT264" s="41"/>
      <c r="HJU264" s="41"/>
      <c r="HJV264" s="41"/>
      <c r="HJW264" s="41"/>
      <c r="HJX264" s="41"/>
      <c r="HJY264" s="41"/>
      <c r="HJZ264" s="41"/>
      <c r="HKA264" s="41"/>
      <c r="HKB264" s="41"/>
      <c r="HKC264" s="41"/>
      <c r="HKD264" s="41"/>
      <c r="HKE264" s="41"/>
      <c r="HKF264" s="41"/>
      <c r="HKG264" s="41"/>
      <c r="HKH264" s="41"/>
      <c r="HKI264" s="41"/>
      <c r="HKJ264" s="41"/>
      <c r="HKK264" s="41"/>
      <c r="HKL264" s="41"/>
      <c r="HKM264" s="41"/>
      <c r="HKN264" s="41"/>
      <c r="HKO264" s="41"/>
      <c r="HKP264" s="41"/>
      <c r="HKQ264" s="41"/>
      <c r="HKR264" s="41"/>
      <c r="HKS264" s="41"/>
      <c r="HKT264" s="41"/>
      <c r="HKU264" s="41"/>
      <c r="HKV264" s="41"/>
      <c r="HKW264" s="41"/>
      <c r="HKX264" s="41"/>
      <c r="HKY264" s="41"/>
      <c r="HKZ264" s="41"/>
      <c r="HLA264" s="41"/>
      <c r="HLB264" s="41"/>
      <c r="HLC264" s="41"/>
      <c r="HLD264" s="41"/>
      <c r="HLE264" s="41"/>
      <c r="HLF264" s="41"/>
      <c r="HLG264" s="41"/>
      <c r="HLH264" s="41"/>
      <c r="HLI264" s="41"/>
      <c r="HLJ264" s="41"/>
      <c r="HLK264" s="41"/>
      <c r="HLL264" s="41"/>
      <c r="HLM264" s="41"/>
      <c r="HLN264" s="41"/>
      <c r="HLO264" s="41"/>
      <c r="HLP264" s="41"/>
      <c r="HLQ264" s="41"/>
      <c r="HLR264" s="41"/>
      <c r="HLS264" s="41"/>
      <c r="HLT264" s="41"/>
      <c r="HLU264" s="41"/>
      <c r="HLV264" s="41"/>
      <c r="HLW264" s="41"/>
      <c r="HLX264" s="41"/>
      <c r="HLY264" s="41"/>
      <c r="HLZ264" s="41"/>
      <c r="HMA264" s="41"/>
      <c r="HMB264" s="41"/>
      <c r="HMC264" s="41"/>
      <c r="HMD264" s="41"/>
      <c r="HME264" s="41"/>
      <c r="HMF264" s="41"/>
      <c r="HMG264" s="41"/>
      <c r="HMH264" s="41"/>
      <c r="HMI264" s="41"/>
      <c r="HMJ264" s="41"/>
      <c r="HMK264" s="41"/>
      <c r="HML264" s="41"/>
      <c r="HMM264" s="41"/>
      <c r="HMN264" s="41"/>
      <c r="HMO264" s="41"/>
      <c r="HMP264" s="41"/>
      <c r="HMQ264" s="41"/>
      <c r="HMR264" s="41"/>
      <c r="HMS264" s="41"/>
      <c r="HMT264" s="41"/>
      <c r="HMU264" s="41"/>
      <c r="HMV264" s="41"/>
      <c r="HMW264" s="41"/>
      <c r="HMX264" s="41"/>
      <c r="HMY264" s="41"/>
      <c r="HMZ264" s="41"/>
      <c r="HNA264" s="41"/>
      <c r="HNB264" s="41"/>
      <c r="HNC264" s="41"/>
      <c r="HND264" s="41"/>
      <c r="HNE264" s="41"/>
      <c r="HNF264" s="41"/>
      <c r="HNG264" s="41"/>
      <c r="HNH264" s="41"/>
      <c r="HNI264" s="41"/>
      <c r="HNJ264" s="41"/>
      <c r="HNK264" s="41"/>
      <c r="HNL264" s="41"/>
      <c r="HNM264" s="41"/>
      <c r="HNN264" s="41"/>
      <c r="HNO264" s="41"/>
      <c r="HNP264" s="41"/>
      <c r="HNQ264" s="41"/>
      <c r="HNR264" s="41"/>
      <c r="HNS264" s="41"/>
      <c r="HNT264" s="41"/>
      <c r="HNU264" s="41"/>
      <c r="HNV264" s="41"/>
      <c r="HNW264" s="41"/>
      <c r="HNX264" s="41"/>
      <c r="HNY264" s="41"/>
      <c r="HNZ264" s="41"/>
      <c r="HOA264" s="41"/>
      <c r="HOB264" s="41"/>
      <c r="HOC264" s="41"/>
      <c r="HOD264" s="41"/>
      <c r="HOE264" s="41"/>
      <c r="HOF264" s="41"/>
      <c r="HOG264" s="41"/>
      <c r="HOH264" s="41"/>
      <c r="HOI264" s="41"/>
      <c r="HOJ264" s="41"/>
      <c r="HOK264" s="41"/>
      <c r="HOL264" s="41"/>
      <c r="HOM264" s="41"/>
      <c r="HON264" s="41"/>
      <c r="HOO264" s="41"/>
      <c r="HOP264" s="41"/>
      <c r="HOQ264" s="41"/>
      <c r="HOR264" s="41"/>
      <c r="HOS264" s="41"/>
      <c r="HOT264" s="41"/>
      <c r="HOU264" s="41"/>
      <c r="HOV264" s="41"/>
      <c r="HOW264" s="41"/>
      <c r="HOX264" s="41"/>
      <c r="HOY264" s="41"/>
      <c r="HOZ264" s="41"/>
      <c r="HPA264" s="41"/>
      <c r="HPB264" s="41"/>
      <c r="HPC264" s="41"/>
      <c r="HPD264" s="41"/>
      <c r="HPE264" s="41"/>
      <c r="HPF264" s="41"/>
      <c r="HPG264" s="41"/>
      <c r="HPH264" s="41"/>
      <c r="HPI264" s="41"/>
      <c r="HPJ264" s="41"/>
      <c r="HPK264" s="41"/>
      <c r="HPL264" s="41"/>
      <c r="HPM264" s="41"/>
      <c r="HPN264" s="41"/>
      <c r="HPO264" s="41"/>
      <c r="HPP264" s="41"/>
      <c r="HPQ264" s="41"/>
      <c r="HPR264" s="41"/>
      <c r="HPS264" s="41"/>
      <c r="HPT264" s="41"/>
      <c r="HPU264" s="41"/>
      <c r="HPV264" s="41"/>
      <c r="HPW264" s="41"/>
      <c r="HPX264" s="41"/>
      <c r="HPY264" s="41"/>
      <c r="HPZ264" s="41"/>
      <c r="HQA264" s="41"/>
      <c r="HQB264" s="41"/>
      <c r="HQC264" s="41"/>
      <c r="HQD264" s="41"/>
      <c r="HQE264" s="41"/>
      <c r="HQF264" s="41"/>
      <c r="HQG264" s="41"/>
      <c r="HQH264" s="41"/>
      <c r="HQI264" s="41"/>
      <c r="HQJ264" s="41"/>
      <c r="HQK264" s="41"/>
      <c r="HQL264" s="41"/>
      <c r="HQM264" s="41"/>
      <c r="HQN264" s="41"/>
      <c r="HQO264" s="41"/>
      <c r="HQP264" s="41"/>
      <c r="HQQ264" s="41"/>
      <c r="HQR264" s="41"/>
      <c r="HQS264" s="41"/>
      <c r="HQT264" s="41"/>
      <c r="HQU264" s="41"/>
      <c r="HQV264" s="41"/>
      <c r="HQW264" s="41"/>
      <c r="HQX264" s="41"/>
      <c r="HQY264" s="41"/>
      <c r="HQZ264" s="41"/>
      <c r="HRA264" s="41"/>
      <c r="HRB264" s="41"/>
      <c r="HRC264" s="41"/>
      <c r="HRD264" s="41"/>
      <c r="HRE264" s="41"/>
      <c r="HRF264" s="41"/>
      <c r="HRG264" s="41"/>
      <c r="HRH264" s="41"/>
      <c r="HRI264" s="41"/>
      <c r="HRJ264" s="41"/>
      <c r="HRK264" s="41"/>
      <c r="HRL264" s="41"/>
      <c r="HRM264" s="41"/>
      <c r="HRN264" s="41"/>
      <c r="HRO264" s="41"/>
      <c r="HRP264" s="41"/>
      <c r="HRQ264" s="41"/>
      <c r="HRR264" s="41"/>
      <c r="HRS264" s="41"/>
      <c r="HRT264" s="41"/>
      <c r="HRU264" s="41"/>
      <c r="HRV264" s="41"/>
      <c r="HRW264" s="41"/>
      <c r="HRX264" s="41"/>
      <c r="HRY264" s="41"/>
      <c r="HRZ264" s="41"/>
      <c r="HSA264" s="41"/>
      <c r="HSB264" s="41"/>
      <c r="HSC264" s="41"/>
      <c r="HSD264" s="41"/>
      <c r="HSE264" s="41"/>
      <c r="HSF264" s="41"/>
      <c r="HSG264" s="41"/>
      <c r="HSH264" s="41"/>
      <c r="HSI264" s="41"/>
      <c r="HSJ264" s="41"/>
      <c r="HSK264" s="41"/>
      <c r="HSL264" s="41"/>
      <c r="HSM264" s="41"/>
      <c r="HSN264" s="41"/>
      <c r="HSO264" s="41"/>
      <c r="HSP264" s="41"/>
      <c r="HSQ264" s="41"/>
      <c r="HSR264" s="41"/>
      <c r="HSS264" s="41"/>
      <c r="HST264" s="41"/>
      <c r="HSU264" s="41"/>
      <c r="HSV264" s="41"/>
      <c r="HSW264" s="41"/>
      <c r="HSX264" s="41"/>
      <c r="HSY264" s="41"/>
      <c r="HSZ264" s="41"/>
      <c r="HTA264" s="41"/>
      <c r="HTB264" s="41"/>
      <c r="HTC264" s="41"/>
      <c r="HTD264" s="41"/>
      <c r="HTE264" s="41"/>
      <c r="HTF264" s="41"/>
      <c r="HTG264" s="41"/>
      <c r="HTH264" s="41"/>
      <c r="HTI264" s="41"/>
      <c r="HTJ264" s="41"/>
      <c r="HTK264" s="41"/>
      <c r="HTL264" s="41"/>
      <c r="HTM264" s="41"/>
      <c r="HTN264" s="41"/>
      <c r="HTO264" s="41"/>
      <c r="HTP264" s="41"/>
      <c r="HTQ264" s="41"/>
      <c r="HTR264" s="41"/>
      <c r="HTS264" s="41"/>
      <c r="HTT264" s="41"/>
      <c r="HTU264" s="41"/>
      <c r="HTV264" s="41"/>
      <c r="HTW264" s="41"/>
      <c r="HTX264" s="41"/>
      <c r="HTY264" s="41"/>
      <c r="HTZ264" s="41"/>
      <c r="HUA264" s="41"/>
      <c r="HUB264" s="41"/>
      <c r="HUC264" s="41"/>
      <c r="HUD264" s="41"/>
      <c r="HUE264" s="41"/>
      <c r="HUF264" s="41"/>
      <c r="HUG264" s="41"/>
      <c r="HUH264" s="41"/>
      <c r="HUI264" s="41"/>
      <c r="HUJ264" s="41"/>
      <c r="HUK264" s="41"/>
      <c r="HUL264" s="41"/>
      <c r="HUM264" s="41"/>
      <c r="HUN264" s="41"/>
      <c r="HUO264" s="41"/>
      <c r="HUP264" s="41"/>
      <c r="HUQ264" s="41"/>
      <c r="HUR264" s="41"/>
      <c r="HUS264" s="41"/>
      <c r="HUT264" s="41"/>
      <c r="HUU264" s="41"/>
      <c r="HUV264" s="41"/>
      <c r="HUW264" s="41"/>
      <c r="HUX264" s="41"/>
      <c r="HUY264" s="41"/>
      <c r="HUZ264" s="41"/>
      <c r="HVA264" s="41"/>
      <c r="HVB264" s="41"/>
      <c r="HVC264" s="41"/>
      <c r="HVD264" s="41"/>
      <c r="HVE264" s="41"/>
      <c r="HVF264" s="41"/>
      <c r="HVG264" s="41"/>
      <c r="HVH264" s="41"/>
      <c r="HVI264" s="41"/>
      <c r="HVJ264" s="41"/>
      <c r="HVK264" s="41"/>
      <c r="HVL264" s="41"/>
      <c r="HVM264" s="41"/>
      <c r="HVN264" s="41"/>
      <c r="HVO264" s="41"/>
      <c r="HVP264" s="41"/>
      <c r="HVQ264" s="41"/>
      <c r="HVR264" s="41"/>
      <c r="HVS264" s="41"/>
      <c r="HVT264" s="41"/>
      <c r="HVU264" s="41"/>
      <c r="HVV264" s="41"/>
      <c r="HVW264" s="41"/>
      <c r="HVX264" s="41"/>
      <c r="HVY264" s="41"/>
      <c r="HVZ264" s="41"/>
      <c r="HWA264" s="41"/>
      <c r="HWB264" s="41"/>
      <c r="HWC264" s="41"/>
      <c r="HWD264" s="41"/>
      <c r="HWE264" s="41"/>
      <c r="HWF264" s="41"/>
      <c r="HWG264" s="41"/>
      <c r="HWH264" s="41"/>
      <c r="HWI264" s="41"/>
      <c r="HWJ264" s="41"/>
      <c r="HWK264" s="41"/>
      <c r="HWL264" s="41"/>
      <c r="HWM264" s="41"/>
      <c r="HWN264" s="41"/>
      <c r="HWO264" s="41"/>
      <c r="HWP264" s="41"/>
      <c r="HWQ264" s="41"/>
      <c r="HWR264" s="41"/>
      <c r="HWS264" s="41"/>
      <c r="HWT264" s="41"/>
      <c r="HWU264" s="41"/>
      <c r="HWV264" s="41"/>
      <c r="HWW264" s="41"/>
      <c r="HWX264" s="41"/>
      <c r="HWY264" s="41"/>
      <c r="HWZ264" s="41"/>
      <c r="HXA264" s="41"/>
      <c r="HXB264" s="41"/>
      <c r="HXC264" s="41"/>
      <c r="HXD264" s="41"/>
      <c r="HXE264" s="41"/>
      <c r="HXF264" s="41"/>
      <c r="HXG264" s="41"/>
      <c r="HXH264" s="41"/>
      <c r="HXI264" s="41"/>
      <c r="HXJ264" s="41"/>
      <c r="HXK264" s="41"/>
      <c r="HXL264" s="41"/>
      <c r="HXM264" s="41"/>
      <c r="HXN264" s="41"/>
      <c r="HXO264" s="41"/>
      <c r="HXP264" s="41"/>
      <c r="HXQ264" s="41"/>
      <c r="HXR264" s="41"/>
      <c r="HXS264" s="41"/>
      <c r="HXT264" s="41"/>
      <c r="HXU264" s="41"/>
      <c r="HXV264" s="41"/>
      <c r="HXW264" s="41"/>
      <c r="HXX264" s="41"/>
      <c r="HXY264" s="41"/>
      <c r="HXZ264" s="41"/>
      <c r="HYA264" s="41"/>
      <c r="HYB264" s="41"/>
      <c r="HYC264" s="41"/>
      <c r="HYD264" s="41"/>
      <c r="HYE264" s="41"/>
      <c r="HYF264" s="41"/>
      <c r="HYG264" s="41"/>
      <c r="HYH264" s="41"/>
      <c r="HYI264" s="41"/>
      <c r="HYJ264" s="41"/>
      <c r="HYK264" s="41"/>
      <c r="HYL264" s="41"/>
      <c r="HYM264" s="41"/>
      <c r="HYN264" s="41"/>
      <c r="HYO264" s="41"/>
      <c r="HYP264" s="41"/>
      <c r="HYQ264" s="41"/>
      <c r="HYR264" s="41"/>
      <c r="HYS264" s="41"/>
      <c r="HYT264" s="41"/>
      <c r="HYU264" s="41"/>
      <c r="HYV264" s="41"/>
      <c r="HYW264" s="41"/>
      <c r="HYX264" s="41"/>
      <c r="HYY264" s="41"/>
      <c r="HYZ264" s="41"/>
      <c r="HZA264" s="41"/>
      <c r="HZB264" s="41"/>
      <c r="HZC264" s="41"/>
      <c r="HZD264" s="41"/>
      <c r="HZE264" s="41"/>
      <c r="HZF264" s="41"/>
      <c r="HZG264" s="41"/>
      <c r="HZH264" s="41"/>
      <c r="HZI264" s="41"/>
      <c r="HZJ264" s="41"/>
      <c r="HZK264" s="41"/>
      <c r="HZL264" s="41"/>
      <c r="HZM264" s="41"/>
      <c r="HZN264" s="41"/>
      <c r="HZO264" s="41"/>
      <c r="HZP264" s="41"/>
      <c r="HZQ264" s="41"/>
      <c r="HZR264" s="41"/>
      <c r="HZS264" s="41"/>
      <c r="HZT264" s="41"/>
      <c r="HZU264" s="41"/>
      <c r="HZV264" s="41"/>
      <c r="HZW264" s="41"/>
      <c r="HZX264" s="41"/>
      <c r="HZY264" s="41"/>
      <c r="HZZ264" s="41"/>
      <c r="IAA264" s="41"/>
      <c r="IAB264" s="41"/>
      <c r="IAC264" s="41"/>
      <c r="IAD264" s="41"/>
      <c r="IAE264" s="41"/>
      <c r="IAF264" s="41"/>
      <c r="IAG264" s="41"/>
      <c r="IAH264" s="41"/>
      <c r="IAI264" s="41"/>
      <c r="IAJ264" s="41"/>
      <c r="IAK264" s="41"/>
      <c r="IAL264" s="41"/>
      <c r="IAM264" s="41"/>
      <c r="IAN264" s="41"/>
      <c r="IAO264" s="41"/>
      <c r="IAP264" s="41"/>
      <c r="IAQ264" s="41"/>
      <c r="IAR264" s="41"/>
      <c r="IAS264" s="41"/>
      <c r="IAT264" s="41"/>
      <c r="IAU264" s="41"/>
      <c r="IAV264" s="41"/>
      <c r="IAW264" s="41"/>
      <c r="IAX264" s="41"/>
      <c r="IAY264" s="41"/>
      <c r="IAZ264" s="41"/>
      <c r="IBA264" s="41"/>
      <c r="IBB264" s="41"/>
      <c r="IBC264" s="41"/>
      <c r="IBD264" s="41"/>
      <c r="IBE264" s="41"/>
      <c r="IBF264" s="41"/>
      <c r="IBG264" s="41"/>
      <c r="IBH264" s="41"/>
      <c r="IBI264" s="41"/>
      <c r="IBJ264" s="41"/>
      <c r="IBK264" s="41"/>
      <c r="IBL264" s="41"/>
      <c r="IBM264" s="41"/>
      <c r="IBN264" s="41"/>
      <c r="IBO264" s="41"/>
      <c r="IBP264" s="41"/>
      <c r="IBQ264" s="41"/>
      <c r="IBR264" s="41"/>
      <c r="IBS264" s="41"/>
      <c r="IBT264" s="41"/>
      <c r="IBU264" s="41"/>
      <c r="IBV264" s="41"/>
      <c r="IBW264" s="41"/>
      <c r="IBX264" s="41"/>
      <c r="IBY264" s="41"/>
      <c r="IBZ264" s="41"/>
      <c r="ICA264" s="41"/>
      <c r="ICB264" s="41"/>
      <c r="ICC264" s="41"/>
      <c r="ICD264" s="41"/>
      <c r="ICE264" s="41"/>
      <c r="ICF264" s="41"/>
      <c r="ICG264" s="41"/>
      <c r="ICH264" s="41"/>
      <c r="ICI264" s="41"/>
      <c r="ICJ264" s="41"/>
      <c r="ICK264" s="41"/>
      <c r="ICL264" s="41"/>
      <c r="ICM264" s="41"/>
      <c r="ICN264" s="41"/>
      <c r="ICO264" s="41"/>
      <c r="ICP264" s="41"/>
      <c r="ICQ264" s="41"/>
      <c r="ICR264" s="41"/>
      <c r="ICS264" s="41"/>
      <c r="ICT264" s="41"/>
      <c r="ICU264" s="41"/>
      <c r="ICV264" s="41"/>
      <c r="ICW264" s="41"/>
      <c r="ICX264" s="41"/>
      <c r="ICY264" s="41"/>
      <c r="ICZ264" s="41"/>
      <c r="IDA264" s="41"/>
      <c r="IDB264" s="41"/>
      <c r="IDC264" s="41"/>
      <c r="IDD264" s="41"/>
      <c r="IDE264" s="41"/>
      <c r="IDF264" s="41"/>
      <c r="IDG264" s="41"/>
      <c r="IDH264" s="41"/>
      <c r="IDI264" s="41"/>
      <c r="IDJ264" s="41"/>
      <c r="IDK264" s="41"/>
      <c r="IDL264" s="41"/>
      <c r="IDM264" s="41"/>
      <c r="IDN264" s="41"/>
      <c r="IDO264" s="41"/>
      <c r="IDP264" s="41"/>
      <c r="IDQ264" s="41"/>
      <c r="IDR264" s="41"/>
      <c r="IDS264" s="41"/>
      <c r="IDT264" s="41"/>
      <c r="IDU264" s="41"/>
      <c r="IDV264" s="41"/>
      <c r="IDW264" s="41"/>
      <c r="IDX264" s="41"/>
      <c r="IDY264" s="41"/>
      <c r="IDZ264" s="41"/>
      <c r="IEA264" s="41"/>
      <c r="IEB264" s="41"/>
      <c r="IEC264" s="41"/>
      <c r="IED264" s="41"/>
      <c r="IEE264" s="41"/>
      <c r="IEF264" s="41"/>
      <c r="IEG264" s="41"/>
      <c r="IEH264" s="41"/>
      <c r="IEI264" s="41"/>
      <c r="IEJ264" s="41"/>
      <c r="IEK264" s="41"/>
      <c r="IEL264" s="41"/>
      <c r="IEM264" s="41"/>
      <c r="IEN264" s="41"/>
      <c r="IEO264" s="41"/>
      <c r="IEP264" s="41"/>
      <c r="IEQ264" s="41"/>
      <c r="IER264" s="41"/>
      <c r="IES264" s="41"/>
      <c r="IET264" s="41"/>
      <c r="IEU264" s="41"/>
      <c r="IEV264" s="41"/>
      <c r="IEW264" s="41"/>
      <c r="IEX264" s="41"/>
      <c r="IEY264" s="41"/>
      <c r="IEZ264" s="41"/>
      <c r="IFA264" s="41"/>
      <c r="IFB264" s="41"/>
      <c r="IFC264" s="41"/>
      <c r="IFD264" s="41"/>
      <c r="IFE264" s="41"/>
      <c r="IFF264" s="41"/>
      <c r="IFG264" s="41"/>
      <c r="IFH264" s="41"/>
      <c r="IFI264" s="41"/>
      <c r="IFJ264" s="41"/>
      <c r="IFK264" s="41"/>
      <c r="IFL264" s="41"/>
      <c r="IFM264" s="41"/>
      <c r="IFN264" s="41"/>
      <c r="IFO264" s="41"/>
      <c r="IFP264" s="41"/>
      <c r="IFQ264" s="41"/>
      <c r="IFR264" s="41"/>
      <c r="IFS264" s="41"/>
      <c r="IFT264" s="41"/>
      <c r="IFU264" s="41"/>
      <c r="IFV264" s="41"/>
      <c r="IFW264" s="41"/>
      <c r="IFX264" s="41"/>
      <c r="IFY264" s="41"/>
      <c r="IFZ264" s="41"/>
      <c r="IGA264" s="41"/>
      <c r="IGB264" s="41"/>
      <c r="IGC264" s="41"/>
      <c r="IGD264" s="41"/>
      <c r="IGE264" s="41"/>
      <c r="IGF264" s="41"/>
      <c r="IGG264" s="41"/>
      <c r="IGH264" s="41"/>
      <c r="IGI264" s="41"/>
      <c r="IGJ264" s="41"/>
      <c r="IGK264" s="41"/>
      <c r="IGL264" s="41"/>
      <c r="IGM264" s="41"/>
      <c r="IGN264" s="41"/>
      <c r="IGO264" s="41"/>
      <c r="IGP264" s="41"/>
      <c r="IGQ264" s="41"/>
      <c r="IGR264" s="41"/>
      <c r="IGS264" s="41"/>
      <c r="IGT264" s="41"/>
      <c r="IGU264" s="41"/>
      <c r="IGV264" s="41"/>
      <c r="IGW264" s="41"/>
      <c r="IGX264" s="41"/>
      <c r="IGY264" s="41"/>
      <c r="IGZ264" s="41"/>
      <c r="IHA264" s="41"/>
      <c r="IHB264" s="41"/>
      <c r="IHC264" s="41"/>
      <c r="IHD264" s="41"/>
      <c r="IHE264" s="41"/>
      <c r="IHF264" s="41"/>
      <c r="IHG264" s="41"/>
      <c r="IHH264" s="41"/>
      <c r="IHI264" s="41"/>
      <c r="IHJ264" s="41"/>
      <c r="IHK264" s="41"/>
      <c r="IHL264" s="41"/>
      <c r="IHM264" s="41"/>
      <c r="IHN264" s="41"/>
      <c r="IHO264" s="41"/>
      <c r="IHP264" s="41"/>
      <c r="IHQ264" s="41"/>
      <c r="IHR264" s="41"/>
      <c r="IHS264" s="41"/>
      <c r="IHT264" s="41"/>
      <c r="IHU264" s="41"/>
      <c r="IHV264" s="41"/>
      <c r="IHW264" s="41"/>
      <c r="IHX264" s="41"/>
      <c r="IHY264" s="41"/>
      <c r="IHZ264" s="41"/>
      <c r="IIA264" s="41"/>
      <c r="IIB264" s="41"/>
      <c r="IIC264" s="41"/>
      <c r="IID264" s="41"/>
      <c r="IIE264" s="41"/>
      <c r="IIF264" s="41"/>
      <c r="IIG264" s="41"/>
      <c r="IIH264" s="41"/>
      <c r="III264" s="41"/>
      <c r="IIJ264" s="41"/>
      <c r="IIK264" s="41"/>
      <c r="IIL264" s="41"/>
      <c r="IIM264" s="41"/>
      <c r="IIN264" s="41"/>
      <c r="IIO264" s="41"/>
      <c r="IIP264" s="41"/>
      <c r="IIQ264" s="41"/>
      <c r="IIR264" s="41"/>
      <c r="IIS264" s="41"/>
      <c r="IIT264" s="41"/>
      <c r="IIU264" s="41"/>
      <c r="IIV264" s="41"/>
      <c r="IIW264" s="41"/>
      <c r="IIX264" s="41"/>
      <c r="IIY264" s="41"/>
      <c r="IIZ264" s="41"/>
      <c r="IJA264" s="41"/>
      <c r="IJB264" s="41"/>
      <c r="IJC264" s="41"/>
      <c r="IJD264" s="41"/>
      <c r="IJE264" s="41"/>
      <c r="IJF264" s="41"/>
      <c r="IJG264" s="41"/>
      <c r="IJH264" s="41"/>
      <c r="IJI264" s="41"/>
      <c r="IJJ264" s="41"/>
      <c r="IJK264" s="41"/>
      <c r="IJL264" s="41"/>
      <c r="IJM264" s="41"/>
      <c r="IJN264" s="41"/>
      <c r="IJO264" s="41"/>
      <c r="IJP264" s="41"/>
      <c r="IJQ264" s="41"/>
      <c r="IJR264" s="41"/>
      <c r="IJS264" s="41"/>
      <c r="IJT264" s="41"/>
      <c r="IJU264" s="41"/>
      <c r="IJV264" s="41"/>
      <c r="IJW264" s="41"/>
      <c r="IJX264" s="41"/>
      <c r="IJY264" s="41"/>
      <c r="IJZ264" s="41"/>
      <c r="IKA264" s="41"/>
      <c r="IKB264" s="41"/>
      <c r="IKC264" s="41"/>
      <c r="IKD264" s="41"/>
      <c r="IKE264" s="41"/>
      <c r="IKF264" s="41"/>
      <c r="IKG264" s="41"/>
      <c r="IKH264" s="41"/>
      <c r="IKI264" s="41"/>
      <c r="IKJ264" s="41"/>
      <c r="IKK264" s="41"/>
      <c r="IKL264" s="41"/>
      <c r="IKM264" s="41"/>
      <c r="IKN264" s="41"/>
      <c r="IKO264" s="41"/>
      <c r="IKP264" s="41"/>
      <c r="IKQ264" s="41"/>
      <c r="IKR264" s="41"/>
      <c r="IKS264" s="41"/>
      <c r="IKT264" s="41"/>
      <c r="IKU264" s="41"/>
      <c r="IKV264" s="41"/>
      <c r="IKW264" s="41"/>
      <c r="IKX264" s="41"/>
      <c r="IKY264" s="41"/>
      <c r="IKZ264" s="41"/>
      <c r="ILA264" s="41"/>
      <c r="ILB264" s="41"/>
      <c r="ILC264" s="41"/>
      <c r="ILD264" s="41"/>
      <c r="ILE264" s="41"/>
      <c r="ILF264" s="41"/>
      <c r="ILG264" s="41"/>
      <c r="ILH264" s="41"/>
      <c r="ILI264" s="41"/>
      <c r="ILJ264" s="41"/>
      <c r="ILK264" s="41"/>
      <c r="ILL264" s="41"/>
      <c r="ILM264" s="41"/>
      <c r="ILN264" s="41"/>
      <c r="ILO264" s="41"/>
      <c r="ILP264" s="41"/>
      <c r="ILQ264" s="41"/>
      <c r="ILR264" s="41"/>
      <c r="ILS264" s="41"/>
      <c r="ILT264" s="41"/>
      <c r="ILU264" s="41"/>
      <c r="ILV264" s="41"/>
      <c r="ILW264" s="41"/>
      <c r="ILX264" s="41"/>
      <c r="ILY264" s="41"/>
      <c r="ILZ264" s="41"/>
      <c r="IMA264" s="41"/>
      <c r="IMB264" s="41"/>
      <c r="IMC264" s="41"/>
      <c r="IMD264" s="41"/>
      <c r="IME264" s="41"/>
      <c r="IMF264" s="41"/>
      <c r="IMG264" s="41"/>
      <c r="IMH264" s="41"/>
      <c r="IMI264" s="41"/>
      <c r="IMJ264" s="41"/>
      <c r="IMK264" s="41"/>
      <c r="IML264" s="41"/>
      <c r="IMM264" s="41"/>
      <c r="IMN264" s="41"/>
      <c r="IMO264" s="41"/>
      <c r="IMP264" s="41"/>
      <c r="IMQ264" s="41"/>
      <c r="IMR264" s="41"/>
      <c r="IMS264" s="41"/>
      <c r="IMT264" s="41"/>
      <c r="IMU264" s="41"/>
      <c r="IMV264" s="41"/>
      <c r="IMW264" s="41"/>
      <c r="IMX264" s="41"/>
      <c r="IMY264" s="41"/>
      <c r="IMZ264" s="41"/>
      <c r="INA264" s="41"/>
      <c r="INB264" s="41"/>
      <c r="INC264" s="41"/>
      <c r="IND264" s="41"/>
      <c r="INE264" s="41"/>
      <c r="INF264" s="41"/>
      <c r="ING264" s="41"/>
      <c r="INH264" s="41"/>
      <c r="INI264" s="41"/>
      <c r="INJ264" s="41"/>
      <c r="INK264" s="41"/>
      <c r="INL264" s="41"/>
      <c r="INM264" s="41"/>
      <c r="INN264" s="41"/>
      <c r="INO264" s="41"/>
      <c r="INP264" s="41"/>
      <c r="INQ264" s="41"/>
      <c r="INR264" s="41"/>
      <c r="INS264" s="41"/>
      <c r="INT264" s="41"/>
      <c r="INU264" s="41"/>
      <c r="INV264" s="41"/>
      <c r="INW264" s="41"/>
      <c r="INX264" s="41"/>
      <c r="INY264" s="41"/>
      <c r="INZ264" s="41"/>
      <c r="IOA264" s="41"/>
      <c r="IOB264" s="41"/>
      <c r="IOC264" s="41"/>
      <c r="IOD264" s="41"/>
      <c r="IOE264" s="41"/>
      <c r="IOF264" s="41"/>
      <c r="IOG264" s="41"/>
      <c r="IOH264" s="41"/>
      <c r="IOI264" s="41"/>
      <c r="IOJ264" s="41"/>
      <c r="IOK264" s="41"/>
      <c r="IOL264" s="41"/>
      <c r="IOM264" s="41"/>
      <c r="ION264" s="41"/>
      <c r="IOO264" s="41"/>
      <c r="IOP264" s="41"/>
      <c r="IOQ264" s="41"/>
      <c r="IOR264" s="41"/>
      <c r="IOS264" s="41"/>
      <c r="IOT264" s="41"/>
      <c r="IOU264" s="41"/>
      <c r="IOV264" s="41"/>
      <c r="IOW264" s="41"/>
      <c r="IOX264" s="41"/>
      <c r="IOY264" s="41"/>
      <c r="IOZ264" s="41"/>
      <c r="IPA264" s="41"/>
      <c r="IPB264" s="41"/>
      <c r="IPC264" s="41"/>
      <c r="IPD264" s="41"/>
      <c r="IPE264" s="41"/>
      <c r="IPF264" s="41"/>
      <c r="IPG264" s="41"/>
      <c r="IPH264" s="41"/>
      <c r="IPI264" s="41"/>
      <c r="IPJ264" s="41"/>
      <c r="IPK264" s="41"/>
      <c r="IPL264" s="41"/>
      <c r="IPM264" s="41"/>
      <c r="IPN264" s="41"/>
      <c r="IPO264" s="41"/>
      <c r="IPP264" s="41"/>
      <c r="IPQ264" s="41"/>
      <c r="IPR264" s="41"/>
      <c r="IPS264" s="41"/>
      <c r="IPT264" s="41"/>
      <c r="IPU264" s="41"/>
      <c r="IPV264" s="41"/>
      <c r="IPW264" s="41"/>
      <c r="IPX264" s="41"/>
      <c r="IPY264" s="41"/>
      <c r="IPZ264" s="41"/>
      <c r="IQA264" s="41"/>
      <c r="IQB264" s="41"/>
      <c r="IQC264" s="41"/>
      <c r="IQD264" s="41"/>
      <c r="IQE264" s="41"/>
      <c r="IQF264" s="41"/>
      <c r="IQG264" s="41"/>
      <c r="IQH264" s="41"/>
      <c r="IQI264" s="41"/>
      <c r="IQJ264" s="41"/>
      <c r="IQK264" s="41"/>
      <c r="IQL264" s="41"/>
      <c r="IQM264" s="41"/>
      <c r="IQN264" s="41"/>
      <c r="IQO264" s="41"/>
      <c r="IQP264" s="41"/>
      <c r="IQQ264" s="41"/>
      <c r="IQR264" s="41"/>
      <c r="IQS264" s="41"/>
      <c r="IQT264" s="41"/>
      <c r="IQU264" s="41"/>
      <c r="IQV264" s="41"/>
      <c r="IQW264" s="41"/>
      <c r="IQX264" s="41"/>
      <c r="IQY264" s="41"/>
      <c r="IQZ264" s="41"/>
      <c r="IRA264" s="41"/>
      <c r="IRB264" s="41"/>
      <c r="IRC264" s="41"/>
      <c r="IRD264" s="41"/>
      <c r="IRE264" s="41"/>
      <c r="IRF264" s="41"/>
      <c r="IRG264" s="41"/>
      <c r="IRH264" s="41"/>
      <c r="IRI264" s="41"/>
      <c r="IRJ264" s="41"/>
      <c r="IRK264" s="41"/>
      <c r="IRL264" s="41"/>
      <c r="IRM264" s="41"/>
      <c r="IRN264" s="41"/>
      <c r="IRO264" s="41"/>
      <c r="IRP264" s="41"/>
      <c r="IRQ264" s="41"/>
      <c r="IRR264" s="41"/>
      <c r="IRS264" s="41"/>
      <c r="IRT264" s="41"/>
      <c r="IRU264" s="41"/>
      <c r="IRV264" s="41"/>
      <c r="IRW264" s="41"/>
      <c r="IRX264" s="41"/>
      <c r="IRY264" s="41"/>
      <c r="IRZ264" s="41"/>
      <c r="ISA264" s="41"/>
      <c r="ISB264" s="41"/>
      <c r="ISC264" s="41"/>
      <c r="ISD264" s="41"/>
      <c r="ISE264" s="41"/>
      <c r="ISF264" s="41"/>
      <c r="ISG264" s="41"/>
      <c r="ISH264" s="41"/>
      <c r="ISI264" s="41"/>
      <c r="ISJ264" s="41"/>
      <c r="ISK264" s="41"/>
      <c r="ISL264" s="41"/>
      <c r="ISM264" s="41"/>
      <c r="ISN264" s="41"/>
      <c r="ISO264" s="41"/>
      <c r="ISP264" s="41"/>
      <c r="ISQ264" s="41"/>
      <c r="ISR264" s="41"/>
      <c r="ISS264" s="41"/>
      <c r="IST264" s="41"/>
      <c r="ISU264" s="41"/>
      <c r="ISV264" s="41"/>
      <c r="ISW264" s="41"/>
      <c r="ISX264" s="41"/>
      <c r="ISY264" s="41"/>
      <c r="ISZ264" s="41"/>
      <c r="ITA264" s="41"/>
      <c r="ITB264" s="41"/>
      <c r="ITC264" s="41"/>
      <c r="ITD264" s="41"/>
      <c r="ITE264" s="41"/>
      <c r="ITF264" s="41"/>
      <c r="ITG264" s="41"/>
      <c r="ITH264" s="41"/>
      <c r="ITI264" s="41"/>
      <c r="ITJ264" s="41"/>
      <c r="ITK264" s="41"/>
      <c r="ITL264" s="41"/>
      <c r="ITM264" s="41"/>
      <c r="ITN264" s="41"/>
      <c r="ITO264" s="41"/>
      <c r="ITP264" s="41"/>
      <c r="ITQ264" s="41"/>
      <c r="ITR264" s="41"/>
      <c r="ITS264" s="41"/>
      <c r="ITT264" s="41"/>
      <c r="ITU264" s="41"/>
      <c r="ITV264" s="41"/>
      <c r="ITW264" s="41"/>
      <c r="ITX264" s="41"/>
      <c r="ITY264" s="41"/>
      <c r="ITZ264" s="41"/>
      <c r="IUA264" s="41"/>
      <c r="IUB264" s="41"/>
      <c r="IUC264" s="41"/>
      <c r="IUD264" s="41"/>
      <c r="IUE264" s="41"/>
      <c r="IUF264" s="41"/>
      <c r="IUG264" s="41"/>
      <c r="IUH264" s="41"/>
      <c r="IUI264" s="41"/>
      <c r="IUJ264" s="41"/>
      <c r="IUK264" s="41"/>
      <c r="IUL264" s="41"/>
      <c r="IUM264" s="41"/>
      <c r="IUN264" s="41"/>
      <c r="IUO264" s="41"/>
      <c r="IUP264" s="41"/>
      <c r="IUQ264" s="41"/>
      <c r="IUR264" s="41"/>
      <c r="IUS264" s="41"/>
      <c r="IUT264" s="41"/>
      <c r="IUU264" s="41"/>
      <c r="IUV264" s="41"/>
      <c r="IUW264" s="41"/>
      <c r="IUX264" s="41"/>
      <c r="IUY264" s="41"/>
      <c r="IUZ264" s="41"/>
      <c r="IVA264" s="41"/>
      <c r="IVB264" s="41"/>
      <c r="IVC264" s="41"/>
      <c r="IVD264" s="41"/>
      <c r="IVE264" s="41"/>
      <c r="IVF264" s="41"/>
      <c r="IVG264" s="41"/>
      <c r="IVH264" s="41"/>
      <c r="IVI264" s="41"/>
      <c r="IVJ264" s="41"/>
      <c r="IVK264" s="41"/>
      <c r="IVL264" s="41"/>
      <c r="IVM264" s="41"/>
      <c r="IVN264" s="41"/>
      <c r="IVO264" s="41"/>
      <c r="IVP264" s="41"/>
      <c r="IVQ264" s="41"/>
      <c r="IVR264" s="41"/>
      <c r="IVS264" s="41"/>
      <c r="IVT264" s="41"/>
      <c r="IVU264" s="41"/>
      <c r="IVV264" s="41"/>
      <c r="IVW264" s="41"/>
      <c r="IVX264" s="41"/>
      <c r="IVY264" s="41"/>
      <c r="IVZ264" s="41"/>
      <c r="IWA264" s="41"/>
      <c r="IWB264" s="41"/>
      <c r="IWC264" s="41"/>
      <c r="IWD264" s="41"/>
      <c r="IWE264" s="41"/>
      <c r="IWF264" s="41"/>
      <c r="IWG264" s="41"/>
      <c r="IWH264" s="41"/>
      <c r="IWI264" s="41"/>
      <c r="IWJ264" s="41"/>
      <c r="IWK264" s="41"/>
      <c r="IWL264" s="41"/>
      <c r="IWM264" s="41"/>
      <c r="IWN264" s="41"/>
      <c r="IWO264" s="41"/>
      <c r="IWP264" s="41"/>
      <c r="IWQ264" s="41"/>
      <c r="IWR264" s="41"/>
      <c r="IWS264" s="41"/>
      <c r="IWT264" s="41"/>
      <c r="IWU264" s="41"/>
      <c r="IWV264" s="41"/>
      <c r="IWW264" s="41"/>
      <c r="IWX264" s="41"/>
      <c r="IWY264" s="41"/>
      <c r="IWZ264" s="41"/>
      <c r="IXA264" s="41"/>
      <c r="IXB264" s="41"/>
      <c r="IXC264" s="41"/>
      <c r="IXD264" s="41"/>
      <c r="IXE264" s="41"/>
      <c r="IXF264" s="41"/>
      <c r="IXG264" s="41"/>
      <c r="IXH264" s="41"/>
      <c r="IXI264" s="41"/>
      <c r="IXJ264" s="41"/>
      <c r="IXK264" s="41"/>
      <c r="IXL264" s="41"/>
      <c r="IXM264" s="41"/>
      <c r="IXN264" s="41"/>
      <c r="IXO264" s="41"/>
      <c r="IXP264" s="41"/>
      <c r="IXQ264" s="41"/>
      <c r="IXR264" s="41"/>
      <c r="IXS264" s="41"/>
      <c r="IXT264" s="41"/>
      <c r="IXU264" s="41"/>
      <c r="IXV264" s="41"/>
      <c r="IXW264" s="41"/>
      <c r="IXX264" s="41"/>
      <c r="IXY264" s="41"/>
      <c r="IXZ264" s="41"/>
      <c r="IYA264" s="41"/>
      <c r="IYB264" s="41"/>
      <c r="IYC264" s="41"/>
      <c r="IYD264" s="41"/>
      <c r="IYE264" s="41"/>
      <c r="IYF264" s="41"/>
      <c r="IYG264" s="41"/>
      <c r="IYH264" s="41"/>
      <c r="IYI264" s="41"/>
      <c r="IYJ264" s="41"/>
      <c r="IYK264" s="41"/>
      <c r="IYL264" s="41"/>
      <c r="IYM264" s="41"/>
      <c r="IYN264" s="41"/>
      <c r="IYO264" s="41"/>
      <c r="IYP264" s="41"/>
      <c r="IYQ264" s="41"/>
      <c r="IYR264" s="41"/>
      <c r="IYS264" s="41"/>
      <c r="IYT264" s="41"/>
      <c r="IYU264" s="41"/>
      <c r="IYV264" s="41"/>
      <c r="IYW264" s="41"/>
      <c r="IYX264" s="41"/>
      <c r="IYY264" s="41"/>
      <c r="IYZ264" s="41"/>
      <c r="IZA264" s="41"/>
      <c r="IZB264" s="41"/>
      <c r="IZC264" s="41"/>
      <c r="IZD264" s="41"/>
      <c r="IZE264" s="41"/>
      <c r="IZF264" s="41"/>
      <c r="IZG264" s="41"/>
      <c r="IZH264" s="41"/>
      <c r="IZI264" s="41"/>
      <c r="IZJ264" s="41"/>
      <c r="IZK264" s="41"/>
      <c r="IZL264" s="41"/>
      <c r="IZM264" s="41"/>
      <c r="IZN264" s="41"/>
      <c r="IZO264" s="41"/>
      <c r="IZP264" s="41"/>
      <c r="IZQ264" s="41"/>
      <c r="IZR264" s="41"/>
      <c r="IZS264" s="41"/>
      <c r="IZT264" s="41"/>
      <c r="IZU264" s="41"/>
      <c r="IZV264" s="41"/>
      <c r="IZW264" s="41"/>
      <c r="IZX264" s="41"/>
      <c r="IZY264" s="41"/>
      <c r="IZZ264" s="41"/>
      <c r="JAA264" s="41"/>
      <c r="JAB264" s="41"/>
      <c r="JAC264" s="41"/>
      <c r="JAD264" s="41"/>
      <c r="JAE264" s="41"/>
      <c r="JAF264" s="41"/>
      <c r="JAG264" s="41"/>
      <c r="JAH264" s="41"/>
      <c r="JAI264" s="41"/>
      <c r="JAJ264" s="41"/>
      <c r="JAK264" s="41"/>
      <c r="JAL264" s="41"/>
      <c r="JAM264" s="41"/>
      <c r="JAN264" s="41"/>
      <c r="JAO264" s="41"/>
      <c r="JAP264" s="41"/>
      <c r="JAQ264" s="41"/>
      <c r="JAR264" s="41"/>
      <c r="JAS264" s="41"/>
      <c r="JAT264" s="41"/>
      <c r="JAU264" s="41"/>
      <c r="JAV264" s="41"/>
      <c r="JAW264" s="41"/>
      <c r="JAX264" s="41"/>
      <c r="JAY264" s="41"/>
      <c r="JAZ264" s="41"/>
      <c r="JBA264" s="41"/>
      <c r="JBB264" s="41"/>
      <c r="JBC264" s="41"/>
      <c r="JBD264" s="41"/>
      <c r="JBE264" s="41"/>
      <c r="JBF264" s="41"/>
      <c r="JBG264" s="41"/>
      <c r="JBH264" s="41"/>
      <c r="JBI264" s="41"/>
      <c r="JBJ264" s="41"/>
      <c r="JBK264" s="41"/>
      <c r="JBL264" s="41"/>
      <c r="JBM264" s="41"/>
      <c r="JBN264" s="41"/>
      <c r="JBO264" s="41"/>
      <c r="JBP264" s="41"/>
      <c r="JBQ264" s="41"/>
      <c r="JBR264" s="41"/>
      <c r="JBS264" s="41"/>
      <c r="JBT264" s="41"/>
      <c r="JBU264" s="41"/>
      <c r="JBV264" s="41"/>
      <c r="JBW264" s="41"/>
      <c r="JBX264" s="41"/>
      <c r="JBY264" s="41"/>
      <c r="JBZ264" s="41"/>
      <c r="JCA264" s="41"/>
      <c r="JCB264" s="41"/>
      <c r="JCC264" s="41"/>
      <c r="JCD264" s="41"/>
      <c r="JCE264" s="41"/>
      <c r="JCF264" s="41"/>
      <c r="JCG264" s="41"/>
      <c r="JCH264" s="41"/>
      <c r="JCI264" s="41"/>
      <c r="JCJ264" s="41"/>
      <c r="JCK264" s="41"/>
      <c r="JCL264" s="41"/>
      <c r="JCM264" s="41"/>
      <c r="JCN264" s="41"/>
      <c r="JCO264" s="41"/>
      <c r="JCP264" s="41"/>
      <c r="JCQ264" s="41"/>
      <c r="JCR264" s="41"/>
      <c r="JCS264" s="41"/>
      <c r="JCT264" s="41"/>
      <c r="JCU264" s="41"/>
      <c r="JCV264" s="41"/>
      <c r="JCW264" s="41"/>
      <c r="JCX264" s="41"/>
      <c r="JCY264" s="41"/>
      <c r="JCZ264" s="41"/>
      <c r="JDA264" s="41"/>
      <c r="JDB264" s="41"/>
      <c r="JDC264" s="41"/>
      <c r="JDD264" s="41"/>
      <c r="JDE264" s="41"/>
      <c r="JDF264" s="41"/>
      <c r="JDG264" s="41"/>
      <c r="JDH264" s="41"/>
      <c r="JDI264" s="41"/>
      <c r="JDJ264" s="41"/>
      <c r="JDK264" s="41"/>
      <c r="JDL264" s="41"/>
      <c r="JDM264" s="41"/>
      <c r="JDN264" s="41"/>
      <c r="JDO264" s="41"/>
      <c r="JDP264" s="41"/>
      <c r="JDQ264" s="41"/>
      <c r="JDR264" s="41"/>
      <c r="JDS264" s="41"/>
      <c r="JDT264" s="41"/>
      <c r="JDU264" s="41"/>
      <c r="JDV264" s="41"/>
      <c r="JDW264" s="41"/>
      <c r="JDX264" s="41"/>
      <c r="JDY264" s="41"/>
      <c r="JDZ264" s="41"/>
      <c r="JEA264" s="41"/>
      <c r="JEB264" s="41"/>
      <c r="JEC264" s="41"/>
      <c r="JED264" s="41"/>
      <c r="JEE264" s="41"/>
      <c r="JEF264" s="41"/>
      <c r="JEG264" s="41"/>
      <c r="JEH264" s="41"/>
      <c r="JEI264" s="41"/>
      <c r="JEJ264" s="41"/>
      <c r="JEK264" s="41"/>
      <c r="JEL264" s="41"/>
      <c r="JEM264" s="41"/>
      <c r="JEN264" s="41"/>
      <c r="JEO264" s="41"/>
      <c r="JEP264" s="41"/>
      <c r="JEQ264" s="41"/>
      <c r="JER264" s="41"/>
      <c r="JES264" s="41"/>
      <c r="JET264" s="41"/>
      <c r="JEU264" s="41"/>
      <c r="JEV264" s="41"/>
      <c r="JEW264" s="41"/>
      <c r="JEX264" s="41"/>
      <c r="JEY264" s="41"/>
      <c r="JEZ264" s="41"/>
      <c r="JFA264" s="41"/>
      <c r="JFB264" s="41"/>
      <c r="JFC264" s="41"/>
      <c r="JFD264" s="41"/>
      <c r="JFE264" s="41"/>
      <c r="JFF264" s="41"/>
      <c r="JFG264" s="41"/>
      <c r="JFH264" s="41"/>
      <c r="JFI264" s="41"/>
      <c r="JFJ264" s="41"/>
      <c r="JFK264" s="41"/>
      <c r="JFL264" s="41"/>
      <c r="JFM264" s="41"/>
      <c r="JFN264" s="41"/>
      <c r="JFO264" s="41"/>
      <c r="JFP264" s="41"/>
      <c r="JFQ264" s="41"/>
      <c r="JFR264" s="41"/>
      <c r="JFS264" s="41"/>
      <c r="JFT264" s="41"/>
      <c r="JFU264" s="41"/>
      <c r="JFV264" s="41"/>
      <c r="JFW264" s="41"/>
      <c r="JFX264" s="41"/>
      <c r="JFY264" s="41"/>
      <c r="JFZ264" s="41"/>
      <c r="JGA264" s="41"/>
      <c r="JGB264" s="41"/>
      <c r="JGC264" s="41"/>
      <c r="JGD264" s="41"/>
      <c r="JGE264" s="41"/>
      <c r="JGF264" s="41"/>
      <c r="JGG264" s="41"/>
      <c r="JGH264" s="41"/>
      <c r="JGI264" s="41"/>
      <c r="JGJ264" s="41"/>
      <c r="JGK264" s="41"/>
      <c r="JGL264" s="41"/>
      <c r="JGM264" s="41"/>
      <c r="JGN264" s="41"/>
      <c r="JGO264" s="41"/>
      <c r="JGP264" s="41"/>
      <c r="JGQ264" s="41"/>
      <c r="JGR264" s="41"/>
      <c r="JGS264" s="41"/>
      <c r="JGT264" s="41"/>
      <c r="JGU264" s="41"/>
      <c r="JGV264" s="41"/>
      <c r="JGW264" s="41"/>
      <c r="JGX264" s="41"/>
      <c r="JGY264" s="41"/>
      <c r="JGZ264" s="41"/>
      <c r="JHA264" s="41"/>
      <c r="JHB264" s="41"/>
      <c r="JHC264" s="41"/>
      <c r="JHD264" s="41"/>
      <c r="JHE264" s="41"/>
      <c r="JHF264" s="41"/>
      <c r="JHG264" s="41"/>
      <c r="JHH264" s="41"/>
      <c r="JHI264" s="41"/>
      <c r="JHJ264" s="41"/>
      <c r="JHK264" s="41"/>
      <c r="JHL264" s="41"/>
      <c r="JHM264" s="41"/>
      <c r="JHN264" s="41"/>
      <c r="JHO264" s="41"/>
      <c r="JHP264" s="41"/>
      <c r="JHQ264" s="41"/>
      <c r="JHR264" s="41"/>
      <c r="JHS264" s="41"/>
      <c r="JHT264" s="41"/>
      <c r="JHU264" s="41"/>
      <c r="JHV264" s="41"/>
      <c r="JHW264" s="41"/>
      <c r="JHX264" s="41"/>
      <c r="JHY264" s="41"/>
      <c r="JHZ264" s="41"/>
      <c r="JIA264" s="41"/>
      <c r="JIB264" s="41"/>
      <c r="JIC264" s="41"/>
      <c r="JID264" s="41"/>
      <c r="JIE264" s="41"/>
      <c r="JIF264" s="41"/>
      <c r="JIG264" s="41"/>
      <c r="JIH264" s="41"/>
      <c r="JII264" s="41"/>
      <c r="JIJ264" s="41"/>
      <c r="JIK264" s="41"/>
      <c r="JIL264" s="41"/>
      <c r="JIM264" s="41"/>
      <c r="JIN264" s="41"/>
      <c r="JIO264" s="41"/>
      <c r="JIP264" s="41"/>
      <c r="JIQ264" s="41"/>
      <c r="JIR264" s="41"/>
      <c r="JIS264" s="41"/>
      <c r="JIT264" s="41"/>
      <c r="JIU264" s="41"/>
      <c r="JIV264" s="41"/>
      <c r="JIW264" s="41"/>
      <c r="JIX264" s="41"/>
      <c r="JIY264" s="41"/>
      <c r="JIZ264" s="41"/>
      <c r="JJA264" s="41"/>
      <c r="JJB264" s="41"/>
      <c r="JJC264" s="41"/>
      <c r="JJD264" s="41"/>
      <c r="JJE264" s="41"/>
      <c r="JJF264" s="41"/>
      <c r="JJG264" s="41"/>
      <c r="JJH264" s="41"/>
      <c r="JJI264" s="41"/>
      <c r="JJJ264" s="41"/>
      <c r="JJK264" s="41"/>
      <c r="JJL264" s="41"/>
      <c r="JJM264" s="41"/>
      <c r="JJN264" s="41"/>
      <c r="JJO264" s="41"/>
      <c r="JJP264" s="41"/>
      <c r="JJQ264" s="41"/>
      <c r="JJR264" s="41"/>
      <c r="JJS264" s="41"/>
      <c r="JJT264" s="41"/>
      <c r="JJU264" s="41"/>
      <c r="JJV264" s="41"/>
      <c r="JJW264" s="41"/>
      <c r="JJX264" s="41"/>
      <c r="JJY264" s="41"/>
      <c r="JJZ264" s="41"/>
      <c r="JKA264" s="41"/>
      <c r="JKB264" s="41"/>
      <c r="JKC264" s="41"/>
      <c r="JKD264" s="41"/>
      <c r="JKE264" s="41"/>
      <c r="JKF264" s="41"/>
      <c r="JKG264" s="41"/>
      <c r="JKH264" s="41"/>
      <c r="JKI264" s="41"/>
      <c r="JKJ264" s="41"/>
      <c r="JKK264" s="41"/>
      <c r="JKL264" s="41"/>
      <c r="JKM264" s="41"/>
      <c r="JKN264" s="41"/>
      <c r="JKO264" s="41"/>
      <c r="JKP264" s="41"/>
      <c r="JKQ264" s="41"/>
      <c r="JKR264" s="41"/>
      <c r="JKS264" s="41"/>
      <c r="JKT264" s="41"/>
      <c r="JKU264" s="41"/>
      <c r="JKV264" s="41"/>
      <c r="JKW264" s="41"/>
      <c r="JKX264" s="41"/>
      <c r="JKY264" s="41"/>
      <c r="JKZ264" s="41"/>
      <c r="JLA264" s="41"/>
      <c r="JLB264" s="41"/>
      <c r="JLC264" s="41"/>
      <c r="JLD264" s="41"/>
      <c r="JLE264" s="41"/>
      <c r="JLF264" s="41"/>
      <c r="JLG264" s="41"/>
      <c r="JLH264" s="41"/>
      <c r="JLI264" s="41"/>
      <c r="JLJ264" s="41"/>
      <c r="JLK264" s="41"/>
      <c r="JLL264" s="41"/>
      <c r="JLM264" s="41"/>
      <c r="JLN264" s="41"/>
      <c r="JLO264" s="41"/>
      <c r="JLP264" s="41"/>
      <c r="JLQ264" s="41"/>
      <c r="JLR264" s="41"/>
      <c r="JLS264" s="41"/>
      <c r="JLT264" s="41"/>
      <c r="JLU264" s="41"/>
      <c r="JLV264" s="41"/>
      <c r="JLW264" s="41"/>
      <c r="JLX264" s="41"/>
      <c r="JLY264" s="41"/>
      <c r="JLZ264" s="41"/>
      <c r="JMA264" s="41"/>
      <c r="JMB264" s="41"/>
      <c r="JMC264" s="41"/>
      <c r="JMD264" s="41"/>
      <c r="JME264" s="41"/>
      <c r="JMF264" s="41"/>
      <c r="JMG264" s="41"/>
      <c r="JMH264" s="41"/>
      <c r="JMI264" s="41"/>
      <c r="JMJ264" s="41"/>
      <c r="JMK264" s="41"/>
      <c r="JML264" s="41"/>
      <c r="JMM264" s="41"/>
      <c r="JMN264" s="41"/>
      <c r="JMO264" s="41"/>
      <c r="JMP264" s="41"/>
      <c r="JMQ264" s="41"/>
      <c r="JMR264" s="41"/>
      <c r="JMS264" s="41"/>
      <c r="JMT264" s="41"/>
      <c r="JMU264" s="41"/>
      <c r="JMV264" s="41"/>
      <c r="JMW264" s="41"/>
      <c r="JMX264" s="41"/>
      <c r="JMY264" s="41"/>
      <c r="JMZ264" s="41"/>
      <c r="JNA264" s="41"/>
      <c r="JNB264" s="41"/>
      <c r="JNC264" s="41"/>
      <c r="JND264" s="41"/>
      <c r="JNE264" s="41"/>
      <c r="JNF264" s="41"/>
      <c r="JNG264" s="41"/>
      <c r="JNH264" s="41"/>
      <c r="JNI264" s="41"/>
      <c r="JNJ264" s="41"/>
      <c r="JNK264" s="41"/>
      <c r="JNL264" s="41"/>
      <c r="JNM264" s="41"/>
      <c r="JNN264" s="41"/>
      <c r="JNO264" s="41"/>
      <c r="JNP264" s="41"/>
      <c r="JNQ264" s="41"/>
      <c r="JNR264" s="41"/>
      <c r="JNS264" s="41"/>
      <c r="JNT264" s="41"/>
      <c r="JNU264" s="41"/>
      <c r="JNV264" s="41"/>
      <c r="JNW264" s="41"/>
      <c r="JNX264" s="41"/>
      <c r="JNY264" s="41"/>
      <c r="JNZ264" s="41"/>
      <c r="JOA264" s="41"/>
      <c r="JOB264" s="41"/>
      <c r="JOC264" s="41"/>
      <c r="JOD264" s="41"/>
      <c r="JOE264" s="41"/>
      <c r="JOF264" s="41"/>
      <c r="JOG264" s="41"/>
      <c r="JOH264" s="41"/>
      <c r="JOI264" s="41"/>
      <c r="JOJ264" s="41"/>
      <c r="JOK264" s="41"/>
      <c r="JOL264" s="41"/>
      <c r="JOM264" s="41"/>
      <c r="JON264" s="41"/>
      <c r="JOO264" s="41"/>
      <c r="JOP264" s="41"/>
      <c r="JOQ264" s="41"/>
      <c r="JOR264" s="41"/>
      <c r="JOS264" s="41"/>
      <c r="JOT264" s="41"/>
      <c r="JOU264" s="41"/>
      <c r="JOV264" s="41"/>
      <c r="JOW264" s="41"/>
      <c r="JOX264" s="41"/>
      <c r="JOY264" s="41"/>
      <c r="JOZ264" s="41"/>
      <c r="JPA264" s="41"/>
      <c r="JPB264" s="41"/>
      <c r="JPC264" s="41"/>
      <c r="JPD264" s="41"/>
      <c r="JPE264" s="41"/>
      <c r="JPF264" s="41"/>
      <c r="JPG264" s="41"/>
      <c r="JPH264" s="41"/>
      <c r="JPI264" s="41"/>
      <c r="JPJ264" s="41"/>
      <c r="JPK264" s="41"/>
      <c r="JPL264" s="41"/>
      <c r="JPM264" s="41"/>
      <c r="JPN264" s="41"/>
      <c r="JPO264" s="41"/>
      <c r="JPP264" s="41"/>
      <c r="JPQ264" s="41"/>
      <c r="JPR264" s="41"/>
      <c r="JPS264" s="41"/>
      <c r="JPT264" s="41"/>
      <c r="JPU264" s="41"/>
      <c r="JPV264" s="41"/>
      <c r="JPW264" s="41"/>
      <c r="JPX264" s="41"/>
      <c r="JPY264" s="41"/>
      <c r="JPZ264" s="41"/>
      <c r="JQA264" s="41"/>
      <c r="JQB264" s="41"/>
      <c r="JQC264" s="41"/>
      <c r="JQD264" s="41"/>
      <c r="JQE264" s="41"/>
      <c r="JQF264" s="41"/>
      <c r="JQG264" s="41"/>
      <c r="JQH264" s="41"/>
      <c r="JQI264" s="41"/>
      <c r="JQJ264" s="41"/>
      <c r="JQK264" s="41"/>
      <c r="JQL264" s="41"/>
      <c r="JQM264" s="41"/>
      <c r="JQN264" s="41"/>
      <c r="JQO264" s="41"/>
      <c r="JQP264" s="41"/>
      <c r="JQQ264" s="41"/>
      <c r="JQR264" s="41"/>
      <c r="JQS264" s="41"/>
      <c r="JQT264" s="41"/>
      <c r="JQU264" s="41"/>
      <c r="JQV264" s="41"/>
      <c r="JQW264" s="41"/>
      <c r="JQX264" s="41"/>
      <c r="JQY264" s="41"/>
      <c r="JQZ264" s="41"/>
      <c r="JRA264" s="41"/>
      <c r="JRB264" s="41"/>
      <c r="JRC264" s="41"/>
      <c r="JRD264" s="41"/>
      <c r="JRE264" s="41"/>
      <c r="JRF264" s="41"/>
      <c r="JRG264" s="41"/>
      <c r="JRH264" s="41"/>
      <c r="JRI264" s="41"/>
      <c r="JRJ264" s="41"/>
      <c r="JRK264" s="41"/>
      <c r="JRL264" s="41"/>
      <c r="JRM264" s="41"/>
      <c r="JRN264" s="41"/>
      <c r="JRO264" s="41"/>
      <c r="JRP264" s="41"/>
      <c r="JRQ264" s="41"/>
      <c r="JRR264" s="41"/>
      <c r="JRS264" s="41"/>
      <c r="JRT264" s="41"/>
      <c r="JRU264" s="41"/>
      <c r="JRV264" s="41"/>
      <c r="JRW264" s="41"/>
      <c r="JRX264" s="41"/>
      <c r="JRY264" s="41"/>
      <c r="JRZ264" s="41"/>
      <c r="JSA264" s="41"/>
      <c r="JSB264" s="41"/>
      <c r="JSC264" s="41"/>
      <c r="JSD264" s="41"/>
      <c r="JSE264" s="41"/>
      <c r="JSF264" s="41"/>
      <c r="JSG264" s="41"/>
      <c r="JSH264" s="41"/>
      <c r="JSI264" s="41"/>
      <c r="JSJ264" s="41"/>
      <c r="JSK264" s="41"/>
      <c r="JSL264" s="41"/>
      <c r="JSM264" s="41"/>
      <c r="JSN264" s="41"/>
      <c r="JSO264" s="41"/>
      <c r="JSP264" s="41"/>
      <c r="JSQ264" s="41"/>
      <c r="JSR264" s="41"/>
      <c r="JSS264" s="41"/>
      <c r="JST264" s="41"/>
      <c r="JSU264" s="41"/>
      <c r="JSV264" s="41"/>
      <c r="JSW264" s="41"/>
      <c r="JSX264" s="41"/>
      <c r="JSY264" s="41"/>
      <c r="JSZ264" s="41"/>
      <c r="JTA264" s="41"/>
      <c r="JTB264" s="41"/>
      <c r="JTC264" s="41"/>
      <c r="JTD264" s="41"/>
      <c r="JTE264" s="41"/>
      <c r="JTF264" s="41"/>
      <c r="JTG264" s="41"/>
      <c r="JTH264" s="41"/>
      <c r="JTI264" s="41"/>
      <c r="JTJ264" s="41"/>
      <c r="JTK264" s="41"/>
      <c r="JTL264" s="41"/>
      <c r="JTM264" s="41"/>
      <c r="JTN264" s="41"/>
      <c r="JTO264" s="41"/>
      <c r="JTP264" s="41"/>
      <c r="JTQ264" s="41"/>
      <c r="JTR264" s="41"/>
      <c r="JTS264" s="41"/>
      <c r="JTT264" s="41"/>
      <c r="JTU264" s="41"/>
      <c r="JTV264" s="41"/>
      <c r="JTW264" s="41"/>
      <c r="JTX264" s="41"/>
      <c r="JTY264" s="41"/>
      <c r="JTZ264" s="41"/>
      <c r="JUA264" s="41"/>
      <c r="JUB264" s="41"/>
      <c r="JUC264" s="41"/>
      <c r="JUD264" s="41"/>
      <c r="JUE264" s="41"/>
      <c r="JUF264" s="41"/>
      <c r="JUG264" s="41"/>
      <c r="JUH264" s="41"/>
      <c r="JUI264" s="41"/>
      <c r="JUJ264" s="41"/>
      <c r="JUK264" s="41"/>
      <c r="JUL264" s="41"/>
      <c r="JUM264" s="41"/>
      <c r="JUN264" s="41"/>
      <c r="JUO264" s="41"/>
      <c r="JUP264" s="41"/>
      <c r="JUQ264" s="41"/>
      <c r="JUR264" s="41"/>
      <c r="JUS264" s="41"/>
      <c r="JUT264" s="41"/>
      <c r="JUU264" s="41"/>
      <c r="JUV264" s="41"/>
      <c r="JUW264" s="41"/>
      <c r="JUX264" s="41"/>
      <c r="JUY264" s="41"/>
      <c r="JUZ264" s="41"/>
      <c r="JVA264" s="41"/>
      <c r="JVB264" s="41"/>
      <c r="JVC264" s="41"/>
      <c r="JVD264" s="41"/>
      <c r="JVE264" s="41"/>
      <c r="JVF264" s="41"/>
      <c r="JVG264" s="41"/>
      <c r="JVH264" s="41"/>
      <c r="JVI264" s="41"/>
      <c r="JVJ264" s="41"/>
      <c r="JVK264" s="41"/>
      <c r="JVL264" s="41"/>
      <c r="JVM264" s="41"/>
      <c r="JVN264" s="41"/>
      <c r="JVO264" s="41"/>
      <c r="JVP264" s="41"/>
      <c r="JVQ264" s="41"/>
      <c r="JVR264" s="41"/>
      <c r="JVS264" s="41"/>
      <c r="JVT264" s="41"/>
      <c r="JVU264" s="41"/>
      <c r="JVV264" s="41"/>
      <c r="JVW264" s="41"/>
      <c r="JVX264" s="41"/>
      <c r="JVY264" s="41"/>
      <c r="JVZ264" s="41"/>
      <c r="JWA264" s="41"/>
      <c r="JWB264" s="41"/>
      <c r="JWC264" s="41"/>
      <c r="JWD264" s="41"/>
      <c r="JWE264" s="41"/>
      <c r="JWF264" s="41"/>
      <c r="JWG264" s="41"/>
      <c r="JWH264" s="41"/>
      <c r="JWI264" s="41"/>
      <c r="JWJ264" s="41"/>
      <c r="JWK264" s="41"/>
      <c r="JWL264" s="41"/>
      <c r="JWM264" s="41"/>
      <c r="JWN264" s="41"/>
      <c r="JWO264" s="41"/>
      <c r="JWP264" s="41"/>
      <c r="JWQ264" s="41"/>
      <c r="JWR264" s="41"/>
      <c r="JWS264" s="41"/>
      <c r="JWT264" s="41"/>
      <c r="JWU264" s="41"/>
      <c r="JWV264" s="41"/>
      <c r="JWW264" s="41"/>
      <c r="JWX264" s="41"/>
      <c r="JWY264" s="41"/>
      <c r="JWZ264" s="41"/>
      <c r="JXA264" s="41"/>
      <c r="JXB264" s="41"/>
      <c r="JXC264" s="41"/>
      <c r="JXD264" s="41"/>
      <c r="JXE264" s="41"/>
      <c r="JXF264" s="41"/>
      <c r="JXG264" s="41"/>
      <c r="JXH264" s="41"/>
      <c r="JXI264" s="41"/>
      <c r="JXJ264" s="41"/>
      <c r="JXK264" s="41"/>
      <c r="JXL264" s="41"/>
      <c r="JXM264" s="41"/>
      <c r="JXN264" s="41"/>
      <c r="JXO264" s="41"/>
      <c r="JXP264" s="41"/>
      <c r="JXQ264" s="41"/>
      <c r="JXR264" s="41"/>
      <c r="JXS264" s="41"/>
      <c r="JXT264" s="41"/>
      <c r="JXU264" s="41"/>
      <c r="JXV264" s="41"/>
      <c r="JXW264" s="41"/>
      <c r="JXX264" s="41"/>
      <c r="JXY264" s="41"/>
      <c r="JXZ264" s="41"/>
      <c r="JYA264" s="41"/>
      <c r="JYB264" s="41"/>
      <c r="JYC264" s="41"/>
      <c r="JYD264" s="41"/>
      <c r="JYE264" s="41"/>
      <c r="JYF264" s="41"/>
      <c r="JYG264" s="41"/>
      <c r="JYH264" s="41"/>
      <c r="JYI264" s="41"/>
      <c r="JYJ264" s="41"/>
      <c r="JYK264" s="41"/>
      <c r="JYL264" s="41"/>
      <c r="JYM264" s="41"/>
      <c r="JYN264" s="41"/>
      <c r="JYO264" s="41"/>
      <c r="JYP264" s="41"/>
      <c r="JYQ264" s="41"/>
      <c r="JYR264" s="41"/>
      <c r="JYS264" s="41"/>
      <c r="JYT264" s="41"/>
      <c r="JYU264" s="41"/>
      <c r="JYV264" s="41"/>
      <c r="JYW264" s="41"/>
      <c r="JYX264" s="41"/>
      <c r="JYY264" s="41"/>
      <c r="JYZ264" s="41"/>
      <c r="JZA264" s="41"/>
      <c r="JZB264" s="41"/>
      <c r="JZC264" s="41"/>
      <c r="JZD264" s="41"/>
      <c r="JZE264" s="41"/>
      <c r="JZF264" s="41"/>
      <c r="JZG264" s="41"/>
      <c r="JZH264" s="41"/>
      <c r="JZI264" s="41"/>
      <c r="JZJ264" s="41"/>
      <c r="JZK264" s="41"/>
      <c r="JZL264" s="41"/>
      <c r="JZM264" s="41"/>
      <c r="JZN264" s="41"/>
      <c r="JZO264" s="41"/>
      <c r="JZP264" s="41"/>
      <c r="JZQ264" s="41"/>
      <c r="JZR264" s="41"/>
      <c r="JZS264" s="41"/>
      <c r="JZT264" s="41"/>
      <c r="JZU264" s="41"/>
      <c r="JZV264" s="41"/>
      <c r="JZW264" s="41"/>
      <c r="JZX264" s="41"/>
      <c r="JZY264" s="41"/>
      <c r="JZZ264" s="41"/>
      <c r="KAA264" s="41"/>
      <c r="KAB264" s="41"/>
      <c r="KAC264" s="41"/>
      <c r="KAD264" s="41"/>
      <c r="KAE264" s="41"/>
      <c r="KAF264" s="41"/>
      <c r="KAG264" s="41"/>
      <c r="KAH264" s="41"/>
      <c r="KAI264" s="41"/>
      <c r="KAJ264" s="41"/>
      <c r="KAK264" s="41"/>
      <c r="KAL264" s="41"/>
      <c r="KAM264" s="41"/>
      <c r="KAN264" s="41"/>
      <c r="KAO264" s="41"/>
      <c r="KAP264" s="41"/>
      <c r="KAQ264" s="41"/>
      <c r="KAR264" s="41"/>
      <c r="KAS264" s="41"/>
      <c r="KAT264" s="41"/>
      <c r="KAU264" s="41"/>
      <c r="KAV264" s="41"/>
      <c r="KAW264" s="41"/>
      <c r="KAX264" s="41"/>
      <c r="KAY264" s="41"/>
      <c r="KAZ264" s="41"/>
      <c r="KBA264" s="41"/>
      <c r="KBB264" s="41"/>
      <c r="KBC264" s="41"/>
      <c r="KBD264" s="41"/>
      <c r="KBE264" s="41"/>
      <c r="KBF264" s="41"/>
      <c r="KBG264" s="41"/>
      <c r="KBH264" s="41"/>
      <c r="KBI264" s="41"/>
      <c r="KBJ264" s="41"/>
      <c r="KBK264" s="41"/>
      <c r="KBL264" s="41"/>
      <c r="KBM264" s="41"/>
      <c r="KBN264" s="41"/>
      <c r="KBO264" s="41"/>
      <c r="KBP264" s="41"/>
      <c r="KBQ264" s="41"/>
      <c r="KBR264" s="41"/>
      <c r="KBS264" s="41"/>
      <c r="KBT264" s="41"/>
      <c r="KBU264" s="41"/>
      <c r="KBV264" s="41"/>
      <c r="KBW264" s="41"/>
      <c r="KBX264" s="41"/>
      <c r="KBY264" s="41"/>
      <c r="KBZ264" s="41"/>
      <c r="KCA264" s="41"/>
      <c r="KCB264" s="41"/>
      <c r="KCC264" s="41"/>
      <c r="KCD264" s="41"/>
      <c r="KCE264" s="41"/>
      <c r="KCF264" s="41"/>
      <c r="KCG264" s="41"/>
      <c r="KCH264" s="41"/>
      <c r="KCI264" s="41"/>
      <c r="KCJ264" s="41"/>
      <c r="KCK264" s="41"/>
      <c r="KCL264" s="41"/>
      <c r="KCM264" s="41"/>
      <c r="KCN264" s="41"/>
      <c r="KCO264" s="41"/>
      <c r="KCP264" s="41"/>
      <c r="KCQ264" s="41"/>
      <c r="KCR264" s="41"/>
      <c r="KCS264" s="41"/>
      <c r="KCT264" s="41"/>
      <c r="KCU264" s="41"/>
      <c r="KCV264" s="41"/>
      <c r="KCW264" s="41"/>
      <c r="KCX264" s="41"/>
      <c r="KCY264" s="41"/>
      <c r="KCZ264" s="41"/>
      <c r="KDA264" s="41"/>
      <c r="KDB264" s="41"/>
      <c r="KDC264" s="41"/>
      <c r="KDD264" s="41"/>
      <c r="KDE264" s="41"/>
      <c r="KDF264" s="41"/>
      <c r="KDG264" s="41"/>
      <c r="KDH264" s="41"/>
      <c r="KDI264" s="41"/>
      <c r="KDJ264" s="41"/>
      <c r="KDK264" s="41"/>
      <c r="KDL264" s="41"/>
      <c r="KDM264" s="41"/>
      <c r="KDN264" s="41"/>
      <c r="KDO264" s="41"/>
      <c r="KDP264" s="41"/>
      <c r="KDQ264" s="41"/>
      <c r="KDR264" s="41"/>
      <c r="KDS264" s="41"/>
      <c r="KDT264" s="41"/>
      <c r="KDU264" s="41"/>
      <c r="KDV264" s="41"/>
      <c r="KDW264" s="41"/>
      <c r="KDX264" s="41"/>
      <c r="KDY264" s="41"/>
      <c r="KDZ264" s="41"/>
      <c r="KEA264" s="41"/>
      <c r="KEB264" s="41"/>
      <c r="KEC264" s="41"/>
      <c r="KED264" s="41"/>
      <c r="KEE264" s="41"/>
      <c r="KEF264" s="41"/>
      <c r="KEG264" s="41"/>
      <c r="KEH264" s="41"/>
      <c r="KEI264" s="41"/>
      <c r="KEJ264" s="41"/>
      <c r="KEK264" s="41"/>
      <c r="KEL264" s="41"/>
      <c r="KEM264" s="41"/>
      <c r="KEN264" s="41"/>
      <c r="KEO264" s="41"/>
      <c r="KEP264" s="41"/>
      <c r="KEQ264" s="41"/>
      <c r="KER264" s="41"/>
      <c r="KES264" s="41"/>
      <c r="KET264" s="41"/>
      <c r="KEU264" s="41"/>
      <c r="KEV264" s="41"/>
      <c r="KEW264" s="41"/>
      <c r="KEX264" s="41"/>
      <c r="KEY264" s="41"/>
      <c r="KEZ264" s="41"/>
      <c r="KFA264" s="41"/>
      <c r="KFB264" s="41"/>
      <c r="KFC264" s="41"/>
      <c r="KFD264" s="41"/>
      <c r="KFE264" s="41"/>
      <c r="KFF264" s="41"/>
      <c r="KFG264" s="41"/>
      <c r="KFH264" s="41"/>
      <c r="KFI264" s="41"/>
      <c r="KFJ264" s="41"/>
      <c r="KFK264" s="41"/>
      <c r="KFL264" s="41"/>
      <c r="KFM264" s="41"/>
      <c r="KFN264" s="41"/>
      <c r="KFO264" s="41"/>
      <c r="KFP264" s="41"/>
      <c r="KFQ264" s="41"/>
      <c r="KFR264" s="41"/>
      <c r="KFS264" s="41"/>
      <c r="KFT264" s="41"/>
      <c r="KFU264" s="41"/>
      <c r="KFV264" s="41"/>
      <c r="KFW264" s="41"/>
      <c r="KFX264" s="41"/>
      <c r="KFY264" s="41"/>
      <c r="KFZ264" s="41"/>
      <c r="KGA264" s="41"/>
      <c r="KGB264" s="41"/>
      <c r="KGC264" s="41"/>
      <c r="KGD264" s="41"/>
      <c r="KGE264" s="41"/>
      <c r="KGF264" s="41"/>
      <c r="KGG264" s="41"/>
      <c r="KGH264" s="41"/>
      <c r="KGI264" s="41"/>
      <c r="KGJ264" s="41"/>
      <c r="KGK264" s="41"/>
      <c r="KGL264" s="41"/>
      <c r="KGM264" s="41"/>
      <c r="KGN264" s="41"/>
      <c r="KGO264" s="41"/>
      <c r="KGP264" s="41"/>
      <c r="KGQ264" s="41"/>
      <c r="KGR264" s="41"/>
      <c r="KGS264" s="41"/>
      <c r="KGT264" s="41"/>
      <c r="KGU264" s="41"/>
      <c r="KGV264" s="41"/>
      <c r="KGW264" s="41"/>
      <c r="KGX264" s="41"/>
      <c r="KGY264" s="41"/>
      <c r="KGZ264" s="41"/>
      <c r="KHA264" s="41"/>
      <c r="KHB264" s="41"/>
      <c r="KHC264" s="41"/>
      <c r="KHD264" s="41"/>
      <c r="KHE264" s="41"/>
      <c r="KHF264" s="41"/>
      <c r="KHG264" s="41"/>
      <c r="KHH264" s="41"/>
      <c r="KHI264" s="41"/>
      <c r="KHJ264" s="41"/>
      <c r="KHK264" s="41"/>
      <c r="KHL264" s="41"/>
      <c r="KHM264" s="41"/>
      <c r="KHN264" s="41"/>
      <c r="KHO264" s="41"/>
      <c r="KHP264" s="41"/>
      <c r="KHQ264" s="41"/>
      <c r="KHR264" s="41"/>
      <c r="KHS264" s="41"/>
      <c r="KHT264" s="41"/>
      <c r="KHU264" s="41"/>
      <c r="KHV264" s="41"/>
      <c r="KHW264" s="41"/>
      <c r="KHX264" s="41"/>
      <c r="KHY264" s="41"/>
      <c r="KHZ264" s="41"/>
      <c r="KIA264" s="41"/>
      <c r="KIB264" s="41"/>
      <c r="KIC264" s="41"/>
      <c r="KID264" s="41"/>
      <c r="KIE264" s="41"/>
      <c r="KIF264" s="41"/>
      <c r="KIG264" s="41"/>
      <c r="KIH264" s="41"/>
      <c r="KII264" s="41"/>
      <c r="KIJ264" s="41"/>
      <c r="KIK264" s="41"/>
      <c r="KIL264" s="41"/>
      <c r="KIM264" s="41"/>
      <c r="KIN264" s="41"/>
      <c r="KIO264" s="41"/>
      <c r="KIP264" s="41"/>
      <c r="KIQ264" s="41"/>
      <c r="KIR264" s="41"/>
      <c r="KIS264" s="41"/>
      <c r="KIT264" s="41"/>
      <c r="KIU264" s="41"/>
      <c r="KIV264" s="41"/>
      <c r="KIW264" s="41"/>
      <c r="KIX264" s="41"/>
      <c r="KIY264" s="41"/>
      <c r="KIZ264" s="41"/>
      <c r="KJA264" s="41"/>
      <c r="KJB264" s="41"/>
      <c r="KJC264" s="41"/>
      <c r="KJD264" s="41"/>
      <c r="KJE264" s="41"/>
      <c r="KJF264" s="41"/>
      <c r="KJG264" s="41"/>
      <c r="KJH264" s="41"/>
      <c r="KJI264" s="41"/>
      <c r="KJJ264" s="41"/>
      <c r="KJK264" s="41"/>
      <c r="KJL264" s="41"/>
      <c r="KJM264" s="41"/>
      <c r="KJN264" s="41"/>
      <c r="KJO264" s="41"/>
      <c r="KJP264" s="41"/>
      <c r="KJQ264" s="41"/>
      <c r="KJR264" s="41"/>
      <c r="KJS264" s="41"/>
      <c r="KJT264" s="41"/>
      <c r="KJU264" s="41"/>
      <c r="KJV264" s="41"/>
      <c r="KJW264" s="41"/>
      <c r="KJX264" s="41"/>
      <c r="KJY264" s="41"/>
      <c r="KJZ264" s="41"/>
      <c r="KKA264" s="41"/>
      <c r="KKB264" s="41"/>
      <c r="KKC264" s="41"/>
      <c r="KKD264" s="41"/>
      <c r="KKE264" s="41"/>
      <c r="KKF264" s="41"/>
      <c r="KKG264" s="41"/>
      <c r="KKH264" s="41"/>
      <c r="KKI264" s="41"/>
      <c r="KKJ264" s="41"/>
      <c r="KKK264" s="41"/>
      <c r="KKL264" s="41"/>
      <c r="KKM264" s="41"/>
      <c r="KKN264" s="41"/>
      <c r="KKO264" s="41"/>
      <c r="KKP264" s="41"/>
      <c r="KKQ264" s="41"/>
      <c r="KKR264" s="41"/>
      <c r="KKS264" s="41"/>
      <c r="KKT264" s="41"/>
      <c r="KKU264" s="41"/>
      <c r="KKV264" s="41"/>
      <c r="KKW264" s="41"/>
      <c r="KKX264" s="41"/>
      <c r="KKY264" s="41"/>
      <c r="KKZ264" s="41"/>
      <c r="KLA264" s="41"/>
      <c r="KLB264" s="41"/>
      <c r="KLC264" s="41"/>
      <c r="KLD264" s="41"/>
      <c r="KLE264" s="41"/>
      <c r="KLF264" s="41"/>
      <c r="KLG264" s="41"/>
      <c r="KLH264" s="41"/>
      <c r="KLI264" s="41"/>
      <c r="KLJ264" s="41"/>
      <c r="KLK264" s="41"/>
      <c r="KLL264" s="41"/>
      <c r="KLM264" s="41"/>
      <c r="KLN264" s="41"/>
      <c r="KLO264" s="41"/>
      <c r="KLP264" s="41"/>
      <c r="KLQ264" s="41"/>
      <c r="KLR264" s="41"/>
      <c r="KLS264" s="41"/>
      <c r="KLT264" s="41"/>
      <c r="KLU264" s="41"/>
      <c r="KLV264" s="41"/>
      <c r="KLW264" s="41"/>
      <c r="KLX264" s="41"/>
      <c r="KLY264" s="41"/>
      <c r="KLZ264" s="41"/>
      <c r="KMA264" s="41"/>
      <c r="KMB264" s="41"/>
      <c r="KMC264" s="41"/>
      <c r="KMD264" s="41"/>
      <c r="KME264" s="41"/>
      <c r="KMF264" s="41"/>
      <c r="KMG264" s="41"/>
      <c r="KMH264" s="41"/>
      <c r="KMI264" s="41"/>
      <c r="KMJ264" s="41"/>
      <c r="KMK264" s="41"/>
      <c r="KML264" s="41"/>
      <c r="KMM264" s="41"/>
      <c r="KMN264" s="41"/>
      <c r="KMO264" s="41"/>
      <c r="KMP264" s="41"/>
      <c r="KMQ264" s="41"/>
      <c r="KMR264" s="41"/>
      <c r="KMS264" s="41"/>
      <c r="KMT264" s="41"/>
      <c r="KMU264" s="41"/>
      <c r="KMV264" s="41"/>
      <c r="KMW264" s="41"/>
      <c r="KMX264" s="41"/>
      <c r="KMY264" s="41"/>
      <c r="KMZ264" s="41"/>
      <c r="KNA264" s="41"/>
      <c r="KNB264" s="41"/>
      <c r="KNC264" s="41"/>
      <c r="KND264" s="41"/>
      <c r="KNE264" s="41"/>
      <c r="KNF264" s="41"/>
      <c r="KNG264" s="41"/>
      <c r="KNH264" s="41"/>
      <c r="KNI264" s="41"/>
      <c r="KNJ264" s="41"/>
      <c r="KNK264" s="41"/>
      <c r="KNL264" s="41"/>
      <c r="KNM264" s="41"/>
      <c r="KNN264" s="41"/>
      <c r="KNO264" s="41"/>
      <c r="KNP264" s="41"/>
      <c r="KNQ264" s="41"/>
      <c r="KNR264" s="41"/>
      <c r="KNS264" s="41"/>
      <c r="KNT264" s="41"/>
      <c r="KNU264" s="41"/>
      <c r="KNV264" s="41"/>
      <c r="KNW264" s="41"/>
      <c r="KNX264" s="41"/>
      <c r="KNY264" s="41"/>
      <c r="KNZ264" s="41"/>
      <c r="KOA264" s="41"/>
      <c r="KOB264" s="41"/>
      <c r="KOC264" s="41"/>
      <c r="KOD264" s="41"/>
      <c r="KOE264" s="41"/>
      <c r="KOF264" s="41"/>
      <c r="KOG264" s="41"/>
      <c r="KOH264" s="41"/>
      <c r="KOI264" s="41"/>
      <c r="KOJ264" s="41"/>
      <c r="KOK264" s="41"/>
      <c r="KOL264" s="41"/>
      <c r="KOM264" s="41"/>
      <c r="KON264" s="41"/>
      <c r="KOO264" s="41"/>
      <c r="KOP264" s="41"/>
      <c r="KOQ264" s="41"/>
      <c r="KOR264" s="41"/>
      <c r="KOS264" s="41"/>
      <c r="KOT264" s="41"/>
      <c r="KOU264" s="41"/>
      <c r="KOV264" s="41"/>
      <c r="KOW264" s="41"/>
      <c r="KOX264" s="41"/>
      <c r="KOY264" s="41"/>
      <c r="KOZ264" s="41"/>
      <c r="KPA264" s="41"/>
      <c r="KPB264" s="41"/>
      <c r="KPC264" s="41"/>
      <c r="KPD264" s="41"/>
      <c r="KPE264" s="41"/>
      <c r="KPF264" s="41"/>
      <c r="KPG264" s="41"/>
      <c r="KPH264" s="41"/>
      <c r="KPI264" s="41"/>
      <c r="KPJ264" s="41"/>
      <c r="KPK264" s="41"/>
      <c r="KPL264" s="41"/>
      <c r="KPM264" s="41"/>
      <c r="KPN264" s="41"/>
      <c r="KPO264" s="41"/>
      <c r="KPP264" s="41"/>
      <c r="KPQ264" s="41"/>
      <c r="KPR264" s="41"/>
      <c r="KPS264" s="41"/>
      <c r="KPT264" s="41"/>
      <c r="KPU264" s="41"/>
      <c r="KPV264" s="41"/>
      <c r="KPW264" s="41"/>
      <c r="KPX264" s="41"/>
      <c r="KPY264" s="41"/>
      <c r="KPZ264" s="41"/>
      <c r="KQA264" s="41"/>
      <c r="KQB264" s="41"/>
      <c r="KQC264" s="41"/>
      <c r="KQD264" s="41"/>
      <c r="KQE264" s="41"/>
      <c r="KQF264" s="41"/>
      <c r="KQG264" s="41"/>
      <c r="KQH264" s="41"/>
      <c r="KQI264" s="41"/>
      <c r="KQJ264" s="41"/>
      <c r="KQK264" s="41"/>
      <c r="KQL264" s="41"/>
      <c r="KQM264" s="41"/>
      <c r="KQN264" s="41"/>
      <c r="KQO264" s="41"/>
      <c r="KQP264" s="41"/>
      <c r="KQQ264" s="41"/>
      <c r="KQR264" s="41"/>
      <c r="KQS264" s="41"/>
      <c r="KQT264" s="41"/>
      <c r="KQU264" s="41"/>
      <c r="KQV264" s="41"/>
      <c r="KQW264" s="41"/>
      <c r="KQX264" s="41"/>
      <c r="KQY264" s="41"/>
      <c r="KQZ264" s="41"/>
      <c r="KRA264" s="41"/>
      <c r="KRB264" s="41"/>
      <c r="KRC264" s="41"/>
      <c r="KRD264" s="41"/>
      <c r="KRE264" s="41"/>
      <c r="KRF264" s="41"/>
      <c r="KRG264" s="41"/>
      <c r="KRH264" s="41"/>
      <c r="KRI264" s="41"/>
      <c r="KRJ264" s="41"/>
      <c r="KRK264" s="41"/>
      <c r="KRL264" s="41"/>
      <c r="KRM264" s="41"/>
      <c r="KRN264" s="41"/>
      <c r="KRO264" s="41"/>
      <c r="KRP264" s="41"/>
      <c r="KRQ264" s="41"/>
      <c r="KRR264" s="41"/>
      <c r="KRS264" s="41"/>
      <c r="KRT264" s="41"/>
      <c r="KRU264" s="41"/>
      <c r="KRV264" s="41"/>
      <c r="KRW264" s="41"/>
      <c r="KRX264" s="41"/>
      <c r="KRY264" s="41"/>
      <c r="KRZ264" s="41"/>
      <c r="KSA264" s="41"/>
      <c r="KSB264" s="41"/>
      <c r="KSC264" s="41"/>
      <c r="KSD264" s="41"/>
      <c r="KSE264" s="41"/>
      <c r="KSF264" s="41"/>
      <c r="KSG264" s="41"/>
      <c r="KSH264" s="41"/>
      <c r="KSI264" s="41"/>
      <c r="KSJ264" s="41"/>
      <c r="KSK264" s="41"/>
      <c r="KSL264" s="41"/>
      <c r="KSM264" s="41"/>
      <c r="KSN264" s="41"/>
      <c r="KSO264" s="41"/>
      <c r="KSP264" s="41"/>
      <c r="KSQ264" s="41"/>
      <c r="KSR264" s="41"/>
      <c r="KSS264" s="41"/>
      <c r="KST264" s="41"/>
      <c r="KSU264" s="41"/>
      <c r="KSV264" s="41"/>
      <c r="KSW264" s="41"/>
      <c r="KSX264" s="41"/>
      <c r="KSY264" s="41"/>
      <c r="KSZ264" s="41"/>
      <c r="KTA264" s="41"/>
      <c r="KTB264" s="41"/>
      <c r="KTC264" s="41"/>
      <c r="KTD264" s="41"/>
      <c r="KTE264" s="41"/>
      <c r="KTF264" s="41"/>
      <c r="KTG264" s="41"/>
      <c r="KTH264" s="41"/>
      <c r="KTI264" s="41"/>
      <c r="KTJ264" s="41"/>
      <c r="KTK264" s="41"/>
      <c r="KTL264" s="41"/>
      <c r="KTM264" s="41"/>
      <c r="KTN264" s="41"/>
      <c r="KTO264" s="41"/>
      <c r="KTP264" s="41"/>
      <c r="KTQ264" s="41"/>
      <c r="KTR264" s="41"/>
      <c r="KTS264" s="41"/>
      <c r="KTT264" s="41"/>
      <c r="KTU264" s="41"/>
      <c r="KTV264" s="41"/>
      <c r="KTW264" s="41"/>
      <c r="KTX264" s="41"/>
      <c r="KTY264" s="41"/>
      <c r="KTZ264" s="41"/>
      <c r="KUA264" s="41"/>
      <c r="KUB264" s="41"/>
      <c r="KUC264" s="41"/>
      <c r="KUD264" s="41"/>
      <c r="KUE264" s="41"/>
      <c r="KUF264" s="41"/>
      <c r="KUG264" s="41"/>
      <c r="KUH264" s="41"/>
      <c r="KUI264" s="41"/>
      <c r="KUJ264" s="41"/>
      <c r="KUK264" s="41"/>
      <c r="KUL264" s="41"/>
      <c r="KUM264" s="41"/>
      <c r="KUN264" s="41"/>
      <c r="KUO264" s="41"/>
      <c r="KUP264" s="41"/>
      <c r="KUQ264" s="41"/>
      <c r="KUR264" s="41"/>
      <c r="KUS264" s="41"/>
      <c r="KUT264" s="41"/>
      <c r="KUU264" s="41"/>
      <c r="KUV264" s="41"/>
      <c r="KUW264" s="41"/>
      <c r="KUX264" s="41"/>
      <c r="KUY264" s="41"/>
      <c r="KUZ264" s="41"/>
      <c r="KVA264" s="41"/>
      <c r="KVB264" s="41"/>
      <c r="KVC264" s="41"/>
      <c r="KVD264" s="41"/>
      <c r="KVE264" s="41"/>
      <c r="KVF264" s="41"/>
      <c r="KVG264" s="41"/>
      <c r="KVH264" s="41"/>
      <c r="KVI264" s="41"/>
      <c r="KVJ264" s="41"/>
      <c r="KVK264" s="41"/>
      <c r="KVL264" s="41"/>
      <c r="KVM264" s="41"/>
      <c r="KVN264" s="41"/>
      <c r="KVO264" s="41"/>
      <c r="KVP264" s="41"/>
      <c r="KVQ264" s="41"/>
      <c r="KVR264" s="41"/>
      <c r="KVS264" s="41"/>
      <c r="KVT264" s="41"/>
      <c r="KVU264" s="41"/>
      <c r="KVV264" s="41"/>
      <c r="KVW264" s="41"/>
      <c r="KVX264" s="41"/>
      <c r="KVY264" s="41"/>
      <c r="KVZ264" s="41"/>
      <c r="KWA264" s="41"/>
      <c r="KWB264" s="41"/>
      <c r="KWC264" s="41"/>
      <c r="KWD264" s="41"/>
      <c r="KWE264" s="41"/>
      <c r="KWF264" s="41"/>
      <c r="KWG264" s="41"/>
      <c r="KWH264" s="41"/>
      <c r="KWI264" s="41"/>
      <c r="KWJ264" s="41"/>
      <c r="KWK264" s="41"/>
      <c r="KWL264" s="41"/>
      <c r="KWM264" s="41"/>
      <c r="KWN264" s="41"/>
      <c r="KWO264" s="41"/>
      <c r="KWP264" s="41"/>
      <c r="KWQ264" s="41"/>
      <c r="KWR264" s="41"/>
      <c r="KWS264" s="41"/>
      <c r="KWT264" s="41"/>
      <c r="KWU264" s="41"/>
      <c r="KWV264" s="41"/>
      <c r="KWW264" s="41"/>
      <c r="KWX264" s="41"/>
      <c r="KWY264" s="41"/>
      <c r="KWZ264" s="41"/>
      <c r="KXA264" s="41"/>
      <c r="KXB264" s="41"/>
      <c r="KXC264" s="41"/>
      <c r="KXD264" s="41"/>
      <c r="KXE264" s="41"/>
      <c r="KXF264" s="41"/>
      <c r="KXG264" s="41"/>
      <c r="KXH264" s="41"/>
      <c r="KXI264" s="41"/>
      <c r="KXJ264" s="41"/>
      <c r="KXK264" s="41"/>
      <c r="KXL264" s="41"/>
      <c r="KXM264" s="41"/>
      <c r="KXN264" s="41"/>
      <c r="KXO264" s="41"/>
      <c r="KXP264" s="41"/>
      <c r="KXQ264" s="41"/>
      <c r="KXR264" s="41"/>
      <c r="KXS264" s="41"/>
      <c r="KXT264" s="41"/>
      <c r="KXU264" s="41"/>
      <c r="KXV264" s="41"/>
      <c r="KXW264" s="41"/>
      <c r="KXX264" s="41"/>
      <c r="KXY264" s="41"/>
      <c r="KXZ264" s="41"/>
      <c r="KYA264" s="41"/>
      <c r="KYB264" s="41"/>
      <c r="KYC264" s="41"/>
      <c r="KYD264" s="41"/>
      <c r="KYE264" s="41"/>
      <c r="KYF264" s="41"/>
      <c r="KYG264" s="41"/>
      <c r="KYH264" s="41"/>
      <c r="KYI264" s="41"/>
      <c r="KYJ264" s="41"/>
      <c r="KYK264" s="41"/>
      <c r="KYL264" s="41"/>
      <c r="KYM264" s="41"/>
      <c r="KYN264" s="41"/>
      <c r="KYO264" s="41"/>
      <c r="KYP264" s="41"/>
      <c r="KYQ264" s="41"/>
      <c r="KYR264" s="41"/>
      <c r="KYS264" s="41"/>
      <c r="KYT264" s="41"/>
      <c r="KYU264" s="41"/>
      <c r="KYV264" s="41"/>
      <c r="KYW264" s="41"/>
      <c r="KYX264" s="41"/>
      <c r="KYY264" s="41"/>
      <c r="KYZ264" s="41"/>
      <c r="KZA264" s="41"/>
      <c r="KZB264" s="41"/>
      <c r="KZC264" s="41"/>
      <c r="KZD264" s="41"/>
      <c r="KZE264" s="41"/>
      <c r="KZF264" s="41"/>
      <c r="KZG264" s="41"/>
      <c r="KZH264" s="41"/>
      <c r="KZI264" s="41"/>
      <c r="KZJ264" s="41"/>
      <c r="KZK264" s="41"/>
      <c r="KZL264" s="41"/>
      <c r="KZM264" s="41"/>
      <c r="KZN264" s="41"/>
      <c r="KZO264" s="41"/>
      <c r="KZP264" s="41"/>
      <c r="KZQ264" s="41"/>
      <c r="KZR264" s="41"/>
      <c r="KZS264" s="41"/>
      <c r="KZT264" s="41"/>
      <c r="KZU264" s="41"/>
      <c r="KZV264" s="41"/>
      <c r="KZW264" s="41"/>
      <c r="KZX264" s="41"/>
      <c r="KZY264" s="41"/>
      <c r="KZZ264" s="41"/>
      <c r="LAA264" s="41"/>
      <c r="LAB264" s="41"/>
      <c r="LAC264" s="41"/>
      <c r="LAD264" s="41"/>
      <c r="LAE264" s="41"/>
      <c r="LAF264" s="41"/>
      <c r="LAG264" s="41"/>
      <c r="LAH264" s="41"/>
      <c r="LAI264" s="41"/>
      <c r="LAJ264" s="41"/>
      <c r="LAK264" s="41"/>
      <c r="LAL264" s="41"/>
      <c r="LAM264" s="41"/>
      <c r="LAN264" s="41"/>
      <c r="LAO264" s="41"/>
      <c r="LAP264" s="41"/>
      <c r="LAQ264" s="41"/>
      <c r="LAR264" s="41"/>
      <c r="LAS264" s="41"/>
      <c r="LAT264" s="41"/>
      <c r="LAU264" s="41"/>
      <c r="LAV264" s="41"/>
      <c r="LAW264" s="41"/>
      <c r="LAX264" s="41"/>
      <c r="LAY264" s="41"/>
      <c r="LAZ264" s="41"/>
      <c r="LBA264" s="41"/>
      <c r="LBB264" s="41"/>
      <c r="LBC264" s="41"/>
      <c r="LBD264" s="41"/>
      <c r="LBE264" s="41"/>
      <c r="LBF264" s="41"/>
      <c r="LBG264" s="41"/>
      <c r="LBH264" s="41"/>
      <c r="LBI264" s="41"/>
      <c r="LBJ264" s="41"/>
      <c r="LBK264" s="41"/>
      <c r="LBL264" s="41"/>
      <c r="LBM264" s="41"/>
      <c r="LBN264" s="41"/>
      <c r="LBO264" s="41"/>
      <c r="LBP264" s="41"/>
      <c r="LBQ264" s="41"/>
      <c r="LBR264" s="41"/>
      <c r="LBS264" s="41"/>
      <c r="LBT264" s="41"/>
      <c r="LBU264" s="41"/>
      <c r="LBV264" s="41"/>
      <c r="LBW264" s="41"/>
      <c r="LBX264" s="41"/>
      <c r="LBY264" s="41"/>
      <c r="LBZ264" s="41"/>
      <c r="LCA264" s="41"/>
      <c r="LCB264" s="41"/>
      <c r="LCC264" s="41"/>
      <c r="LCD264" s="41"/>
      <c r="LCE264" s="41"/>
      <c r="LCF264" s="41"/>
      <c r="LCG264" s="41"/>
      <c r="LCH264" s="41"/>
      <c r="LCI264" s="41"/>
      <c r="LCJ264" s="41"/>
      <c r="LCK264" s="41"/>
      <c r="LCL264" s="41"/>
      <c r="LCM264" s="41"/>
      <c r="LCN264" s="41"/>
      <c r="LCO264" s="41"/>
      <c r="LCP264" s="41"/>
      <c r="LCQ264" s="41"/>
      <c r="LCR264" s="41"/>
      <c r="LCS264" s="41"/>
      <c r="LCT264" s="41"/>
      <c r="LCU264" s="41"/>
      <c r="LCV264" s="41"/>
      <c r="LCW264" s="41"/>
      <c r="LCX264" s="41"/>
      <c r="LCY264" s="41"/>
      <c r="LCZ264" s="41"/>
      <c r="LDA264" s="41"/>
      <c r="LDB264" s="41"/>
      <c r="LDC264" s="41"/>
      <c r="LDD264" s="41"/>
      <c r="LDE264" s="41"/>
      <c r="LDF264" s="41"/>
      <c r="LDG264" s="41"/>
      <c r="LDH264" s="41"/>
      <c r="LDI264" s="41"/>
      <c r="LDJ264" s="41"/>
      <c r="LDK264" s="41"/>
      <c r="LDL264" s="41"/>
      <c r="LDM264" s="41"/>
      <c r="LDN264" s="41"/>
      <c r="LDO264" s="41"/>
      <c r="LDP264" s="41"/>
      <c r="LDQ264" s="41"/>
      <c r="LDR264" s="41"/>
      <c r="LDS264" s="41"/>
      <c r="LDT264" s="41"/>
      <c r="LDU264" s="41"/>
      <c r="LDV264" s="41"/>
      <c r="LDW264" s="41"/>
      <c r="LDX264" s="41"/>
      <c r="LDY264" s="41"/>
      <c r="LDZ264" s="41"/>
      <c r="LEA264" s="41"/>
      <c r="LEB264" s="41"/>
      <c r="LEC264" s="41"/>
      <c r="LED264" s="41"/>
      <c r="LEE264" s="41"/>
      <c r="LEF264" s="41"/>
      <c r="LEG264" s="41"/>
      <c r="LEH264" s="41"/>
      <c r="LEI264" s="41"/>
      <c r="LEJ264" s="41"/>
      <c r="LEK264" s="41"/>
      <c r="LEL264" s="41"/>
      <c r="LEM264" s="41"/>
      <c r="LEN264" s="41"/>
      <c r="LEO264" s="41"/>
      <c r="LEP264" s="41"/>
      <c r="LEQ264" s="41"/>
      <c r="LER264" s="41"/>
      <c r="LES264" s="41"/>
      <c r="LET264" s="41"/>
      <c r="LEU264" s="41"/>
      <c r="LEV264" s="41"/>
      <c r="LEW264" s="41"/>
      <c r="LEX264" s="41"/>
      <c r="LEY264" s="41"/>
      <c r="LEZ264" s="41"/>
      <c r="LFA264" s="41"/>
      <c r="LFB264" s="41"/>
      <c r="LFC264" s="41"/>
      <c r="LFD264" s="41"/>
      <c r="LFE264" s="41"/>
      <c r="LFF264" s="41"/>
      <c r="LFG264" s="41"/>
      <c r="LFH264" s="41"/>
      <c r="LFI264" s="41"/>
      <c r="LFJ264" s="41"/>
      <c r="LFK264" s="41"/>
      <c r="LFL264" s="41"/>
      <c r="LFM264" s="41"/>
      <c r="LFN264" s="41"/>
      <c r="LFO264" s="41"/>
      <c r="LFP264" s="41"/>
      <c r="LFQ264" s="41"/>
      <c r="LFR264" s="41"/>
      <c r="LFS264" s="41"/>
      <c r="LFT264" s="41"/>
      <c r="LFU264" s="41"/>
      <c r="LFV264" s="41"/>
      <c r="LFW264" s="41"/>
      <c r="LFX264" s="41"/>
      <c r="LFY264" s="41"/>
      <c r="LFZ264" s="41"/>
      <c r="LGA264" s="41"/>
      <c r="LGB264" s="41"/>
      <c r="LGC264" s="41"/>
      <c r="LGD264" s="41"/>
      <c r="LGE264" s="41"/>
      <c r="LGF264" s="41"/>
      <c r="LGG264" s="41"/>
      <c r="LGH264" s="41"/>
      <c r="LGI264" s="41"/>
      <c r="LGJ264" s="41"/>
      <c r="LGK264" s="41"/>
      <c r="LGL264" s="41"/>
      <c r="LGM264" s="41"/>
      <c r="LGN264" s="41"/>
      <c r="LGO264" s="41"/>
      <c r="LGP264" s="41"/>
      <c r="LGQ264" s="41"/>
      <c r="LGR264" s="41"/>
      <c r="LGS264" s="41"/>
      <c r="LGT264" s="41"/>
      <c r="LGU264" s="41"/>
      <c r="LGV264" s="41"/>
      <c r="LGW264" s="41"/>
      <c r="LGX264" s="41"/>
      <c r="LGY264" s="41"/>
      <c r="LGZ264" s="41"/>
      <c r="LHA264" s="41"/>
      <c r="LHB264" s="41"/>
      <c r="LHC264" s="41"/>
      <c r="LHD264" s="41"/>
      <c r="LHE264" s="41"/>
      <c r="LHF264" s="41"/>
      <c r="LHG264" s="41"/>
      <c r="LHH264" s="41"/>
      <c r="LHI264" s="41"/>
      <c r="LHJ264" s="41"/>
      <c r="LHK264" s="41"/>
      <c r="LHL264" s="41"/>
      <c r="LHM264" s="41"/>
      <c r="LHN264" s="41"/>
      <c r="LHO264" s="41"/>
      <c r="LHP264" s="41"/>
      <c r="LHQ264" s="41"/>
      <c r="LHR264" s="41"/>
      <c r="LHS264" s="41"/>
      <c r="LHT264" s="41"/>
      <c r="LHU264" s="41"/>
      <c r="LHV264" s="41"/>
      <c r="LHW264" s="41"/>
      <c r="LHX264" s="41"/>
      <c r="LHY264" s="41"/>
      <c r="LHZ264" s="41"/>
      <c r="LIA264" s="41"/>
      <c r="LIB264" s="41"/>
      <c r="LIC264" s="41"/>
      <c r="LID264" s="41"/>
      <c r="LIE264" s="41"/>
      <c r="LIF264" s="41"/>
      <c r="LIG264" s="41"/>
      <c r="LIH264" s="41"/>
      <c r="LII264" s="41"/>
      <c r="LIJ264" s="41"/>
      <c r="LIK264" s="41"/>
      <c r="LIL264" s="41"/>
      <c r="LIM264" s="41"/>
      <c r="LIN264" s="41"/>
      <c r="LIO264" s="41"/>
      <c r="LIP264" s="41"/>
      <c r="LIQ264" s="41"/>
      <c r="LIR264" s="41"/>
      <c r="LIS264" s="41"/>
      <c r="LIT264" s="41"/>
      <c r="LIU264" s="41"/>
      <c r="LIV264" s="41"/>
      <c r="LIW264" s="41"/>
      <c r="LIX264" s="41"/>
      <c r="LIY264" s="41"/>
      <c r="LIZ264" s="41"/>
      <c r="LJA264" s="41"/>
      <c r="LJB264" s="41"/>
      <c r="LJC264" s="41"/>
      <c r="LJD264" s="41"/>
      <c r="LJE264" s="41"/>
      <c r="LJF264" s="41"/>
      <c r="LJG264" s="41"/>
      <c r="LJH264" s="41"/>
      <c r="LJI264" s="41"/>
      <c r="LJJ264" s="41"/>
      <c r="LJK264" s="41"/>
      <c r="LJL264" s="41"/>
      <c r="LJM264" s="41"/>
      <c r="LJN264" s="41"/>
      <c r="LJO264" s="41"/>
      <c r="LJP264" s="41"/>
      <c r="LJQ264" s="41"/>
      <c r="LJR264" s="41"/>
      <c r="LJS264" s="41"/>
      <c r="LJT264" s="41"/>
      <c r="LJU264" s="41"/>
      <c r="LJV264" s="41"/>
      <c r="LJW264" s="41"/>
      <c r="LJX264" s="41"/>
      <c r="LJY264" s="41"/>
      <c r="LJZ264" s="41"/>
      <c r="LKA264" s="41"/>
      <c r="LKB264" s="41"/>
      <c r="LKC264" s="41"/>
      <c r="LKD264" s="41"/>
      <c r="LKE264" s="41"/>
      <c r="LKF264" s="41"/>
      <c r="LKG264" s="41"/>
      <c r="LKH264" s="41"/>
      <c r="LKI264" s="41"/>
      <c r="LKJ264" s="41"/>
      <c r="LKK264" s="41"/>
      <c r="LKL264" s="41"/>
      <c r="LKM264" s="41"/>
      <c r="LKN264" s="41"/>
      <c r="LKO264" s="41"/>
      <c r="LKP264" s="41"/>
      <c r="LKQ264" s="41"/>
      <c r="LKR264" s="41"/>
      <c r="LKS264" s="41"/>
      <c r="LKT264" s="41"/>
      <c r="LKU264" s="41"/>
      <c r="LKV264" s="41"/>
      <c r="LKW264" s="41"/>
      <c r="LKX264" s="41"/>
      <c r="LKY264" s="41"/>
      <c r="LKZ264" s="41"/>
      <c r="LLA264" s="41"/>
      <c r="LLB264" s="41"/>
      <c r="LLC264" s="41"/>
      <c r="LLD264" s="41"/>
      <c r="LLE264" s="41"/>
      <c r="LLF264" s="41"/>
      <c r="LLG264" s="41"/>
      <c r="LLH264" s="41"/>
      <c r="LLI264" s="41"/>
      <c r="LLJ264" s="41"/>
      <c r="LLK264" s="41"/>
      <c r="LLL264" s="41"/>
      <c r="LLM264" s="41"/>
      <c r="LLN264" s="41"/>
      <c r="LLO264" s="41"/>
      <c r="LLP264" s="41"/>
      <c r="LLQ264" s="41"/>
      <c r="LLR264" s="41"/>
      <c r="LLS264" s="41"/>
      <c r="LLT264" s="41"/>
      <c r="LLU264" s="41"/>
      <c r="LLV264" s="41"/>
      <c r="LLW264" s="41"/>
      <c r="LLX264" s="41"/>
      <c r="LLY264" s="41"/>
      <c r="LLZ264" s="41"/>
      <c r="LMA264" s="41"/>
      <c r="LMB264" s="41"/>
      <c r="LMC264" s="41"/>
      <c r="LMD264" s="41"/>
      <c r="LME264" s="41"/>
      <c r="LMF264" s="41"/>
      <c r="LMG264" s="41"/>
      <c r="LMH264" s="41"/>
      <c r="LMI264" s="41"/>
      <c r="LMJ264" s="41"/>
      <c r="LMK264" s="41"/>
      <c r="LML264" s="41"/>
      <c r="LMM264" s="41"/>
      <c r="LMN264" s="41"/>
      <c r="LMO264" s="41"/>
      <c r="LMP264" s="41"/>
      <c r="LMQ264" s="41"/>
      <c r="LMR264" s="41"/>
      <c r="LMS264" s="41"/>
      <c r="LMT264" s="41"/>
      <c r="LMU264" s="41"/>
      <c r="LMV264" s="41"/>
      <c r="LMW264" s="41"/>
      <c r="LMX264" s="41"/>
      <c r="LMY264" s="41"/>
      <c r="LMZ264" s="41"/>
      <c r="LNA264" s="41"/>
      <c r="LNB264" s="41"/>
      <c r="LNC264" s="41"/>
      <c r="LND264" s="41"/>
      <c r="LNE264" s="41"/>
      <c r="LNF264" s="41"/>
      <c r="LNG264" s="41"/>
      <c r="LNH264" s="41"/>
      <c r="LNI264" s="41"/>
      <c r="LNJ264" s="41"/>
      <c r="LNK264" s="41"/>
      <c r="LNL264" s="41"/>
      <c r="LNM264" s="41"/>
      <c r="LNN264" s="41"/>
      <c r="LNO264" s="41"/>
      <c r="LNP264" s="41"/>
      <c r="LNQ264" s="41"/>
      <c r="LNR264" s="41"/>
      <c r="LNS264" s="41"/>
      <c r="LNT264" s="41"/>
      <c r="LNU264" s="41"/>
      <c r="LNV264" s="41"/>
      <c r="LNW264" s="41"/>
      <c r="LNX264" s="41"/>
      <c r="LNY264" s="41"/>
      <c r="LNZ264" s="41"/>
      <c r="LOA264" s="41"/>
      <c r="LOB264" s="41"/>
      <c r="LOC264" s="41"/>
      <c r="LOD264" s="41"/>
      <c r="LOE264" s="41"/>
      <c r="LOF264" s="41"/>
      <c r="LOG264" s="41"/>
      <c r="LOH264" s="41"/>
      <c r="LOI264" s="41"/>
      <c r="LOJ264" s="41"/>
      <c r="LOK264" s="41"/>
      <c r="LOL264" s="41"/>
      <c r="LOM264" s="41"/>
      <c r="LON264" s="41"/>
      <c r="LOO264" s="41"/>
      <c r="LOP264" s="41"/>
      <c r="LOQ264" s="41"/>
      <c r="LOR264" s="41"/>
      <c r="LOS264" s="41"/>
      <c r="LOT264" s="41"/>
      <c r="LOU264" s="41"/>
      <c r="LOV264" s="41"/>
      <c r="LOW264" s="41"/>
      <c r="LOX264" s="41"/>
      <c r="LOY264" s="41"/>
      <c r="LOZ264" s="41"/>
      <c r="LPA264" s="41"/>
      <c r="LPB264" s="41"/>
      <c r="LPC264" s="41"/>
      <c r="LPD264" s="41"/>
      <c r="LPE264" s="41"/>
      <c r="LPF264" s="41"/>
      <c r="LPG264" s="41"/>
      <c r="LPH264" s="41"/>
      <c r="LPI264" s="41"/>
      <c r="LPJ264" s="41"/>
      <c r="LPK264" s="41"/>
      <c r="LPL264" s="41"/>
      <c r="LPM264" s="41"/>
      <c r="LPN264" s="41"/>
      <c r="LPO264" s="41"/>
      <c r="LPP264" s="41"/>
      <c r="LPQ264" s="41"/>
      <c r="LPR264" s="41"/>
      <c r="LPS264" s="41"/>
      <c r="LPT264" s="41"/>
      <c r="LPU264" s="41"/>
      <c r="LPV264" s="41"/>
      <c r="LPW264" s="41"/>
      <c r="LPX264" s="41"/>
      <c r="LPY264" s="41"/>
      <c r="LPZ264" s="41"/>
      <c r="LQA264" s="41"/>
      <c r="LQB264" s="41"/>
      <c r="LQC264" s="41"/>
      <c r="LQD264" s="41"/>
      <c r="LQE264" s="41"/>
      <c r="LQF264" s="41"/>
      <c r="LQG264" s="41"/>
      <c r="LQH264" s="41"/>
      <c r="LQI264" s="41"/>
      <c r="LQJ264" s="41"/>
      <c r="LQK264" s="41"/>
      <c r="LQL264" s="41"/>
      <c r="LQM264" s="41"/>
      <c r="LQN264" s="41"/>
      <c r="LQO264" s="41"/>
      <c r="LQP264" s="41"/>
      <c r="LQQ264" s="41"/>
      <c r="LQR264" s="41"/>
      <c r="LQS264" s="41"/>
      <c r="LQT264" s="41"/>
      <c r="LQU264" s="41"/>
      <c r="LQV264" s="41"/>
      <c r="LQW264" s="41"/>
      <c r="LQX264" s="41"/>
      <c r="LQY264" s="41"/>
      <c r="LQZ264" s="41"/>
      <c r="LRA264" s="41"/>
      <c r="LRB264" s="41"/>
      <c r="LRC264" s="41"/>
      <c r="LRD264" s="41"/>
      <c r="LRE264" s="41"/>
      <c r="LRF264" s="41"/>
      <c r="LRG264" s="41"/>
      <c r="LRH264" s="41"/>
      <c r="LRI264" s="41"/>
      <c r="LRJ264" s="41"/>
      <c r="LRK264" s="41"/>
      <c r="LRL264" s="41"/>
      <c r="LRM264" s="41"/>
      <c r="LRN264" s="41"/>
      <c r="LRO264" s="41"/>
      <c r="LRP264" s="41"/>
      <c r="LRQ264" s="41"/>
      <c r="LRR264" s="41"/>
      <c r="LRS264" s="41"/>
      <c r="LRT264" s="41"/>
      <c r="LRU264" s="41"/>
      <c r="LRV264" s="41"/>
      <c r="LRW264" s="41"/>
      <c r="LRX264" s="41"/>
      <c r="LRY264" s="41"/>
      <c r="LRZ264" s="41"/>
      <c r="LSA264" s="41"/>
      <c r="LSB264" s="41"/>
      <c r="LSC264" s="41"/>
      <c r="LSD264" s="41"/>
      <c r="LSE264" s="41"/>
      <c r="LSF264" s="41"/>
      <c r="LSG264" s="41"/>
      <c r="LSH264" s="41"/>
      <c r="LSI264" s="41"/>
      <c r="LSJ264" s="41"/>
      <c r="LSK264" s="41"/>
      <c r="LSL264" s="41"/>
      <c r="LSM264" s="41"/>
      <c r="LSN264" s="41"/>
      <c r="LSO264" s="41"/>
      <c r="LSP264" s="41"/>
      <c r="LSQ264" s="41"/>
      <c r="LSR264" s="41"/>
      <c r="LSS264" s="41"/>
      <c r="LST264" s="41"/>
      <c r="LSU264" s="41"/>
      <c r="LSV264" s="41"/>
      <c r="LSW264" s="41"/>
      <c r="LSX264" s="41"/>
      <c r="LSY264" s="41"/>
      <c r="LSZ264" s="41"/>
      <c r="LTA264" s="41"/>
      <c r="LTB264" s="41"/>
      <c r="LTC264" s="41"/>
      <c r="LTD264" s="41"/>
      <c r="LTE264" s="41"/>
      <c r="LTF264" s="41"/>
      <c r="LTG264" s="41"/>
      <c r="LTH264" s="41"/>
      <c r="LTI264" s="41"/>
      <c r="LTJ264" s="41"/>
      <c r="LTK264" s="41"/>
      <c r="LTL264" s="41"/>
      <c r="LTM264" s="41"/>
      <c r="LTN264" s="41"/>
      <c r="LTO264" s="41"/>
      <c r="LTP264" s="41"/>
      <c r="LTQ264" s="41"/>
      <c r="LTR264" s="41"/>
      <c r="LTS264" s="41"/>
      <c r="LTT264" s="41"/>
      <c r="LTU264" s="41"/>
      <c r="LTV264" s="41"/>
      <c r="LTW264" s="41"/>
      <c r="LTX264" s="41"/>
      <c r="LTY264" s="41"/>
      <c r="LTZ264" s="41"/>
      <c r="LUA264" s="41"/>
      <c r="LUB264" s="41"/>
      <c r="LUC264" s="41"/>
      <c r="LUD264" s="41"/>
      <c r="LUE264" s="41"/>
      <c r="LUF264" s="41"/>
      <c r="LUG264" s="41"/>
      <c r="LUH264" s="41"/>
      <c r="LUI264" s="41"/>
      <c r="LUJ264" s="41"/>
      <c r="LUK264" s="41"/>
      <c r="LUL264" s="41"/>
      <c r="LUM264" s="41"/>
      <c r="LUN264" s="41"/>
      <c r="LUO264" s="41"/>
      <c r="LUP264" s="41"/>
      <c r="LUQ264" s="41"/>
      <c r="LUR264" s="41"/>
      <c r="LUS264" s="41"/>
      <c r="LUT264" s="41"/>
      <c r="LUU264" s="41"/>
      <c r="LUV264" s="41"/>
      <c r="LUW264" s="41"/>
      <c r="LUX264" s="41"/>
      <c r="LUY264" s="41"/>
      <c r="LUZ264" s="41"/>
      <c r="LVA264" s="41"/>
      <c r="LVB264" s="41"/>
      <c r="LVC264" s="41"/>
      <c r="LVD264" s="41"/>
      <c r="LVE264" s="41"/>
      <c r="LVF264" s="41"/>
      <c r="LVG264" s="41"/>
      <c r="LVH264" s="41"/>
      <c r="LVI264" s="41"/>
      <c r="LVJ264" s="41"/>
      <c r="LVK264" s="41"/>
      <c r="LVL264" s="41"/>
      <c r="LVM264" s="41"/>
      <c r="LVN264" s="41"/>
      <c r="LVO264" s="41"/>
      <c r="LVP264" s="41"/>
      <c r="LVQ264" s="41"/>
      <c r="LVR264" s="41"/>
      <c r="LVS264" s="41"/>
      <c r="LVT264" s="41"/>
      <c r="LVU264" s="41"/>
      <c r="LVV264" s="41"/>
      <c r="LVW264" s="41"/>
      <c r="LVX264" s="41"/>
      <c r="LVY264" s="41"/>
      <c r="LVZ264" s="41"/>
      <c r="LWA264" s="41"/>
      <c r="LWB264" s="41"/>
      <c r="LWC264" s="41"/>
      <c r="LWD264" s="41"/>
      <c r="LWE264" s="41"/>
      <c r="LWF264" s="41"/>
      <c r="LWG264" s="41"/>
      <c r="LWH264" s="41"/>
      <c r="LWI264" s="41"/>
      <c r="LWJ264" s="41"/>
      <c r="LWK264" s="41"/>
      <c r="LWL264" s="41"/>
      <c r="LWM264" s="41"/>
      <c r="LWN264" s="41"/>
      <c r="LWO264" s="41"/>
      <c r="LWP264" s="41"/>
      <c r="LWQ264" s="41"/>
      <c r="LWR264" s="41"/>
      <c r="LWS264" s="41"/>
      <c r="LWT264" s="41"/>
      <c r="LWU264" s="41"/>
      <c r="LWV264" s="41"/>
      <c r="LWW264" s="41"/>
      <c r="LWX264" s="41"/>
      <c r="LWY264" s="41"/>
      <c r="LWZ264" s="41"/>
      <c r="LXA264" s="41"/>
      <c r="LXB264" s="41"/>
      <c r="LXC264" s="41"/>
      <c r="LXD264" s="41"/>
      <c r="LXE264" s="41"/>
      <c r="LXF264" s="41"/>
      <c r="LXG264" s="41"/>
      <c r="LXH264" s="41"/>
      <c r="LXI264" s="41"/>
      <c r="LXJ264" s="41"/>
      <c r="LXK264" s="41"/>
      <c r="LXL264" s="41"/>
      <c r="LXM264" s="41"/>
      <c r="LXN264" s="41"/>
      <c r="LXO264" s="41"/>
      <c r="LXP264" s="41"/>
      <c r="LXQ264" s="41"/>
      <c r="LXR264" s="41"/>
      <c r="LXS264" s="41"/>
      <c r="LXT264" s="41"/>
      <c r="LXU264" s="41"/>
      <c r="LXV264" s="41"/>
      <c r="LXW264" s="41"/>
      <c r="LXX264" s="41"/>
      <c r="LXY264" s="41"/>
      <c r="LXZ264" s="41"/>
      <c r="LYA264" s="41"/>
      <c r="LYB264" s="41"/>
      <c r="LYC264" s="41"/>
      <c r="LYD264" s="41"/>
      <c r="LYE264" s="41"/>
      <c r="LYF264" s="41"/>
      <c r="LYG264" s="41"/>
      <c r="LYH264" s="41"/>
      <c r="LYI264" s="41"/>
      <c r="LYJ264" s="41"/>
      <c r="LYK264" s="41"/>
      <c r="LYL264" s="41"/>
      <c r="LYM264" s="41"/>
      <c r="LYN264" s="41"/>
      <c r="LYO264" s="41"/>
      <c r="LYP264" s="41"/>
      <c r="LYQ264" s="41"/>
      <c r="LYR264" s="41"/>
      <c r="LYS264" s="41"/>
      <c r="LYT264" s="41"/>
      <c r="LYU264" s="41"/>
      <c r="LYV264" s="41"/>
      <c r="LYW264" s="41"/>
      <c r="LYX264" s="41"/>
      <c r="LYY264" s="41"/>
      <c r="LYZ264" s="41"/>
      <c r="LZA264" s="41"/>
      <c r="LZB264" s="41"/>
      <c r="LZC264" s="41"/>
      <c r="LZD264" s="41"/>
      <c r="LZE264" s="41"/>
      <c r="LZF264" s="41"/>
      <c r="LZG264" s="41"/>
      <c r="LZH264" s="41"/>
      <c r="LZI264" s="41"/>
      <c r="LZJ264" s="41"/>
      <c r="LZK264" s="41"/>
      <c r="LZL264" s="41"/>
      <c r="LZM264" s="41"/>
      <c r="LZN264" s="41"/>
      <c r="LZO264" s="41"/>
      <c r="LZP264" s="41"/>
      <c r="LZQ264" s="41"/>
      <c r="LZR264" s="41"/>
      <c r="LZS264" s="41"/>
      <c r="LZT264" s="41"/>
      <c r="LZU264" s="41"/>
      <c r="LZV264" s="41"/>
      <c r="LZW264" s="41"/>
      <c r="LZX264" s="41"/>
      <c r="LZY264" s="41"/>
      <c r="LZZ264" s="41"/>
      <c r="MAA264" s="41"/>
      <c r="MAB264" s="41"/>
      <c r="MAC264" s="41"/>
      <c r="MAD264" s="41"/>
      <c r="MAE264" s="41"/>
      <c r="MAF264" s="41"/>
      <c r="MAG264" s="41"/>
      <c r="MAH264" s="41"/>
      <c r="MAI264" s="41"/>
      <c r="MAJ264" s="41"/>
      <c r="MAK264" s="41"/>
      <c r="MAL264" s="41"/>
      <c r="MAM264" s="41"/>
      <c r="MAN264" s="41"/>
      <c r="MAO264" s="41"/>
      <c r="MAP264" s="41"/>
      <c r="MAQ264" s="41"/>
      <c r="MAR264" s="41"/>
      <c r="MAS264" s="41"/>
      <c r="MAT264" s="41"/>
      <c r="MAU264" s="41"/>
      <c r="MAV264" s="41"/>
      <c r="MAW264" s="41"/>
      <c r="MAX264" s="41"/>
      <c r="MAY264" s="41"/>
      <c r="MAZ264" s="41"/>
      <c r="MBA264" s="41"/>
      <c r="MBB264" s="41"/>
      <c r="MBC264" s="41"/>
      <c r="MBD264" s="41"/>
      <c r="MBE264" s="41"/>
      <c r="MBF264" s="41"/>
      <c r="MBG264" s="41"/>
      <c r="MBH264" s="41"/>
      <c r="MBI264" s="41"/>
      <c r="MBJ264" s="41"/>
      <c r="MBK264" s="41"/>
      <c r="MBL264" s="41"/>
      <c r="MBM264" s="41"/>
      <c r="MBN264" s="41"/>
      <c r="MBO264" s="41"/>
      <c r="MBP264" s="41"/>
      <c r="MBQ264" s="41"/>
      <c r="MBR264" s="41"/>
      <c r="MBS264" s="41"/>
      <c r="MBT264" s="41"/>
      <c r="MBU264" s="41"/>
      <c r="MBV264" s="41"/>
      <c r="MBW264" s="41"/>
      <c r="MBX264" s="41"/>
      <c r="MBY264" s="41"/>
      <c r="MBZ264" s="41"/>
      <c r="MCA264" s="41"/>
      <c r="MCB264" s="41"/>
      <c r="MCC264" s="41"/>
      <c r="MCD264" s="41"/>
      <c r="MCE264" s="41"/>
      <c r="MCF264" s="41"/>
      <c r="MCG264" s="41"/>
      <c r="MCH264" s="41"/>
      <c r="MCI264" s="41"/>
      <c r="MCJ264" s="41"/>
      <c r="MCK264" s="41"/>
      <c r="MCL264" s="41"/>
      <c r="MCM264" s="41"/>
      <c r="MCN264" s="41"/>
      <c r="MCO264" s="41"/>
      <c r="MCP264" s="41"/>
      <c r="MCQ264" s="41"/>
      <c r="MCR264" s="41"/>
      <c r="MCS264" s="41"/>
      <c r="MCT264" s="41"/>
      <c r="MCU264" s="41"/>
      <c r="MCV264" s="41"/>
      <c r="MCW264" s="41"/>
      <c r="MCX264" s="41"/>
      <c r="MCY264" s="41"/>
      <c r="MCZ264" s="41"/>
      <c r="MDA264" s="41"/>
      <c r="MDB264" s="41"/>
      <c r="MDC264" s="41"/>
      <c r="MDD264" s="41"/>
      <c r="MDE264" s="41"/>
      <c r="MDF264" s="41"/>
      <c r="MDG264" s="41"/>
      <c r="MDH264" s="41"/>
      <c r="MDI264" s="41"/>
      <c r="MDJ264" s="41"/>
      <c r="MDK264" s="41"/>
      <c r="MDL264" s="41"/>
      <c r="MDM264" s="41"/>
      <c r="MDN264" s="41"/>
      <c r="MDO264" s="41"/>
      <c r="MDP264" s="41"/>
      <c r="MDQ264" s="41"/>
      <c r="MDR264" s="41"/>
      <c r="MDS264" s="41"/>
      <c r="MDT264" s="41"/>
      <c r="MDU264" s="41"/>
      <c r="MDV264" s="41"/>
      <c r="MDW264" s="41"/>
      <c r="MDX264" s="41"/>
      <c r="MDY264" s="41"/>
      <c r="MDZ264" s="41"/>
      <c r="MEA264" s="41"/>
      <c r="MEB264" s="41"/>
      <c r="MEC264" s="41"/>
      <c r="MED264" s="41"/>
      <c r="MEE264" s="41"/>
      <c r="MEF264" s="41"/>
      <c r="MEG264" s="41"/>
      <c r="MEH264" s="41"/>
      <c r="MEI264" s="41"/>
      <c r="MEJ264" s="41"/>
      <c r="MEK264" s="41"/>
      <c r="MEL264" s="41"/>
      <c r="MEM264" s="41"/>
      <c r="MEN264" s="41"/>
      <c r="MEO264" s="41"/>
      <c r="MEP264" s="41"/>
      <c r="MEQ264" s="41"/>
      <c r="MER264" s="41"/>
      <c r="MES264" s="41"/>
      <c r="MET264" s="41"/>
      <c r="MEU264" s="41"/>
      <c r="MEV264" s="41"/>
      <c r="MEW264" s="41"/>
      <c r="MEX264" s="41"/>
      <c r="MEY264" s="41"/>
      <c r="MEZ264" s="41"/>
      <c r="MFA264" s="41"/>
      <c r="MFB264" s="41"/>
      <c r="MFC264" s="41"/>
      <c r="MFD264" s="41"/>
      <c r="MFE264" s="41"/>
      <c r="MFF264" s="41"/>
      <c r="MFG264" s="41"/>
      <c r="MFH264" s="41"/>
      <c r="MFI264" s="41"/>
      <c r="MFJ264" s="41"/>
      <c r="MFK264" s="41"/>
      <c r="MFL264" s="41"/>
      <c r="MFM264" s="41"/>
      <c r="MFN264" s="41"/>
      <c r="MFO264" s="41"/>
      <c r="MFP264" s="41"/>
      <c r="MFQ264" s="41"/>
      <c r="MFR264" s="41"/>
      <c r="MFS264" s="41"/>
      <c r="MFT264" s="41"/>
      <c r="MFU264" s="41"/>
      <c r="MFV264" s="41"/>
      <c r="MFW264" s="41"/>
      <c r="MFX264" s="41"/>
      <c r="MFY264" s="41"/>
      <c r="MFZ264" s="41"/>
      <c r="MGA264" s="41"/>
      <c r="MGB264" s="41"/>
      <c r="MGC264" s="41"/>
      <c r="MGD264" s="41"/>
      <c r="MGE264" s="41"/>
      <c r="MGF264" s="41"/>
      <c r="MGG264" s="41"/>
      <c r="MGH264" s="41"/>
      <c r="MGI264" s="41"/>
      <c r="MGJ264" s="41"/>
      <c r="MGK264" s="41"/>
      <c r="MGL264" s="41"/>
      <c r="MGM264" s="41"/>
      <c r="MGN264" s="41"/>
      <c r="MGO264" s="41"/>
      <c r="MGP264" s="41"/>
      <c r="MGQ264" s="41"/>
      <c r="MGR264" s="41"/>
      <c r="MGS264" s="41"/>
      <c r="MGT264" s="41"/>
      <c r="MGU264" s="41"/>
      <c r="MGV264" s="41"/>
      <c r="MGW264" s="41"/>
      <c r="MGX264" s="41"/>
      <c r="MGY264" s="41"/>
      <c r="MGZ264" s="41"/>
      <c r="MHA264" s="41"/>
      <c r="MHB264" s="41"/>
      <c r="MHC264" s="41"/>
      <c r="MHD264" s="41"/>
      <c r="MHE264" s="41"/>
      <c r="MHF264" s="41"/>
      <c r="MHG264" s="41"/>
      <c r="MHH264" s="41"/>
      <c r="MHI264" s="41"/>
      <c r="MHJ264" s="41"/>
      <c r="MHK264" s="41"/>
      <c r="MHL264" s="41"/>
      <c r="MHM264" s="41"/>
      <c r="MHN264" s="41"/>
      <c r="MHO264" s="41"/>
      <c r="MHP264" s="41"/>
      <c r="MHQ264" s="41"/>
      <c r="MHR264" s="41"/>
      <c r="MHS264" s="41"/>
      <c r="MHT264" s="41"/>
      <c r="MHU264" s="41"/>
      <c r="MHV264" s="41"/>
      <c r="MHW264" s="41"/>
      <c r="MHX264" s="41"/>
      <c r="MHY264" s="41"/>
      <c r="MHZ264" s="41"/>
      <c r="MIA264" s="41"/>
      <c r="MIB264" s="41"/>
      <c r="MIC264" s="41"/>
      <c r="MID264" s="41"/>
      <c r="MIE264" s="41"/>
      <c r="MIF264" s="41"/>
      <c r="MIG264" s="41"/>
      <c r="MIH264" s="41"/>
      <c r="MII264" s="41"/>
      <c r="MIJ264" s="41"/>
      <c r="MIK264" s="41"/>
      <c r="MIL264" s="41"/>
      <c r="MIM264" s="41"/>
      <c r="MIN264" s="41"/>
      <c r="MIO264" s="41"/>
      <c r="MIP264" s="41"/>
      <c r="MIQ264" s="41"/>
      <c r="MIR264" s="41"/>
      <c r="MIS264" s="41"/>
      <c r="MIT264" s="41"/>
      <c r="MIU264" s="41"/>
      <c r="MIV264" s="41"/>
      <c r="MIW264" s="41"/>
      <c r="MIX264" s="41"/>
      <c r="MIY264" s="41"/>
      <c r="MIZ264" s="41"/>
      <c r="MJA264" s="41"/>
      <c r="MJB264" s="41"/>
      <c r="MJC264" s="41"/>
      <c r="MJD264" s="41"/>
      <c r="MJE264" s="41"/>
      <c r="MJF264" s="41"/>
      <c r="MJG264" s="41"/>
      <c r="MJH264" s="41"/>
      <c r="MJI264" s="41"/>
      <c r="MJJ264" s="41"/>
      <c r="MJK264" s="41"/>
      <c r="MJL264" s="41"/>
      <c r="MJM264" s="41"/>
      <c r="MJN264" s="41"/>
      <c r="MJO264" s="41"/>
      <c r="MJP264" s="41"/>
      <c r="MJQ264" s="41"/>
      <c r="MJR264" s="41"/>
      <c r="MJS264" s="41"/>
      <c r="MJT264" s="41"/>
      <c r="MJU264" s="41"/>
      <c r="MJV264" s="41"/>
      <c r="MJW264" s="41"/>
      <c r="MJX264" s="41"/>
      <c r="MJY264" s="41"/>
      <c r="MJZ264" s="41"/>
      <c r="MKA264" s="41"/>
      <c r="MKB264" s="41"/>
      <c r="MKC264" s="41"/>
      <c r="MKD264" s="41"/>
      <c r="MKE264" s="41"/>
      <c r="MKF264" s="41"/>
      <c r="MKG264" s="41"/>
      <c r="MKH264" s="41"/>
      <c r="MKI264" s="41"/>
      <c r="MKJ264" s="41"/>
      <c r="MKK264" s="41"/>
      <c r="MKL264" s="41"/>
      <c r="MKM264" s="41"/>
      <c r="MKN264" s="41"/>
      <c r="MKO264" s="41"/>
      <c r="MKP264" s="41"/>
      <c r="MKQ264" s="41"/>
      <c r="MKR264" s="41"/>
      <c r="MKS264" s="41"/>
      <c r="MKT264" s="41"/>
      <c r="MKU264" s="41"/>
      <c r="MKV264" s="41"/>
      <c r="MKW264" s="41"/>
      <c r="MKX264" s="41"/>
      <c r="MKY264" s="41"/>
      <c r="MKZ264" s="41"/>
      <c r="MLA264" s="41"/>
      <c r="MLB264" s="41"/>
      <c r="MLC264" s="41"/>
      <c r="MLD264" s="41"/>
      <c r="MLE264" s="41"/>
      <c r="MLF264" s="41"/>
      <c r="MLG264" s="41"/>
      <c r="MLH264" s="41"/>
      <c r="MLI264" s="41"/>
      <c r="MLJ264" s="41"/>
      <c r="MLK264" s="41"/>
      <c r="MLL264" s="41"/>
      <c r="MLM264" s="41"/>
      <c r="MLN264" s="41"/>
      <c r="MLO264" s="41"/>
      <c r="MLP264" s="41"/>
      <c r="MLQ264" s="41"/>
      <c r="MLR264" s="41"/>
      <c r="MLS264" s="41"/>
      <c r="MLT264" s="41"/>
      <c r="MLU264" s="41"/>
      <c r="MLV264" s="41"/>
      <c r="MLW264" s="41"/>
      <c r="MLX264" s="41"/>
      <c r="MLY264" s="41"/>
      <c r="MLZ264" s="41"/>
      <c r="MMA264" s="41"/>
      <c r="MMB264" s="41"/>
      <c r="MMC264" s="41"/>
      <c r="MMD264" s="41"/>
      <c r="MME264" s="41"/>
      <c r="MMF264" s="41"/>
      <c r="MMG264" s="41"/>
      <c r="MMH264" s="41"/>
      <c r="MMI264" s="41"/>
      <c r="MMJ264" s="41"/>
      <c r="MMK264" s="41"/>
      <c r="MML264" s="41"/>
      <c r="MMM264" s="41"/>
      <c r="MMN264" s="41"/>
      <c r="MMO264" s="41"/>
      <c r="MMP264" s="41"/>
      <c r="MMQ264" s="41"/>
      <c r="MMR264" s="41"/>
      <c r="MMS264" s="41"/>
      <c r="MMT264" s="41"/>
      <c r="MMU264" s="41"/>
      <c r="MMV264" s="41"/>
      <c r="MMW264" s="41"/>
      <c r="MMX264" s="41"/>
      <c r="MMY264" s="41"/>
      <c r="MMZ264" s="41"/>
      <c r="MNA264" s="41"/>
      <c r="MNB264" s="41"/>
      <c r="MNC264" s="41"/>
      <c r="MND264" s="41"/>
      <c r="MNE264" s="41"/>
      <c r="MNF264" s="41"/>
      <c r="MNG264" s="41"/>
      <c r="MNH264" s="41"/>
      <c r="MNI264" s="41"/>
      <c r="MNJ264" s="41"/>
      <c r="MNK264" s="41"/>
      <c r="MNL264" s="41"/>
      <c r="MNM264" s="41"/>
      <c r="MNN264" s="41"/>
      <c r="MNO264" s="41"/>
      <c r="MNP264" s="41"/>
      <c r="MNQ264" s="41"/>
      <c r="MNR264" s="41"/>
      <c r="MNS264" s="41"/>
      <c r="MNT264" s="41"/>
      <c r="MNU264" s="41"/>
      <c r="MNV264" s="41"/>
      <c r="MNW264" s="41"/>
      <c r="MNX264" s="41"/>
      <c r="MNY264" s="41"/>
      <c r="MNZ264" s="41"/>
      <c r="MOA264" s="41"/>
      <c r="MOB264" s="41"/>
      <c r="MOC264" s="41"/>
      <c r="MOD264" s="41"/>
      <c r="MOE264" s="41"/>
      <c r="MOF264" s="41"/>
      <c r="MOG264" s="41"/>
      <c r="MOH264" s="41"/>
      <c r="MOI264" s="41"/>
      <c r="MOJ264" s="41"/>
      <c r="MOK264" s="41"/>
      <c r="MOL264" s="41"/>
      <c r="MOM264" s="41"/>
      <c r="MON264" s="41"/>
      <c r="MOO264" s="41"/>
      <c r="MOP264" s="41"/>
      <c r="MOQ264" s="41"/>
      <c r="MOR264" s="41"/>
      <c r="MOS264" s="41"/>
      <c r="MOT264" s="41"/>
      <c r="MOU264" s="41"/>
      <c r="MOV264" s="41"/>
      <c r="MOW264" s="41"/>
      <c r="MOX264" s="41"/>
      <c r="MOY264" s="41"/>
      <c r="MOZ264" s="41"/>
      <c r="MPA264" s="41"/>
      <c r="MPB264" s="41"/>
      <c r="MPC264" s="41"/>
      <c r="MPD264" s="41"/>
      <c r="MPE264" s="41"/>
      <c r="MPF264" s="41"/>
      <c r="MPG264" s="41"/>
      <c r="MPH264" s="41"/>
      <c r="MPI264" s="41"/>
      <c r="MPJ264" s="41"/>
      <c r="MPK264" s="41"/>
      <c r="MPL264" s="41"/>
      <c r="MPM264" s="41"/>
      <c r="MPN264" s="41"/>
      <c r="MPO264" s="41"/>
      <c r="MPP264" s="41"/>
      <c r="MPQ264" s="41"/>
      <c r="MPR264" s="41"/>
      <c r="MPS264" s="41"/>
      <c r="MPT264" s="41"/>
      <c r="MPU264" s="41"/>
      <c r="MPV264" s="41"/>
      <c r="MPW264" s="41"/>
      <c r="MPX264" s="41"/>
      <c r="MPY264" s="41"/>
      <c r="MPZ264" s="41"/>
      <c r="MQA264" s="41"/>
      <c r="MQB264" s="41"/>
      <c r="MQC264" s="41"/>
      <c r="MQD264" s="41"/>
      <c r="MQE264" s="41"/>
      <c r="MQF264" s="41"/>
      <c r="MQG264" s="41"/>
      <c r="MQH264" s="41"/>
      <c r="MQI264" s="41"/>
      <c r="MQJ264" s="41"/>
      <c r="MQK264" s="41"/>
      <c r="MQL264" s="41"/>
      <c r="MQM264" s="41"/>
      <c r="MQN264" s="41"/>
      <c r="MQO264" s="41"/>
      <c r="MQP264" s="41"/>
      <c r="MQQ264" s="41"/>
      <c r="MQR264" s="41"/>
      <c r="MQS264" s="41"/>
      <c r="MQT264" s="41"/>
      <c r="MQU264" s="41"/>
      <c r="MQV264" s="41"/>
      <c r="MQW264" s="41"/>
      <c r="MQX264" s="41"/>
      <c r="MQY264" s="41"/>
      <c r="MQZ264" s="41"/>
      <c r="MRA264" s="41"/>
      <c r="MRB264" s="41"/>
      <c r="MRC264" s="41"/>
      <c r="MRD264" s="41"/>
      <c r="MRE264" s="41"/>
      <c r="MRF264" s="41"/>
      <c r="MRG264" s="41"/>
      <c r="MRH264" s="41"/>
      <c r="MRI264" s="41"/>
      <c r="MRJ264" s="41"/>
      <c r="MRK264" s="41"/>
      <c r="MRL264" s="41"/>
      <c r="MRM264" s="41"/>
      <c r="MRN264" s="41"/>
      <c r="MRO264" s="41"/>
      <c r="MRP264" s="41"/>
      <c r="MRQ264" s="41"/>
      <c r="MRR264" s="41"/>
      <c r="MRS264" s="41"/>
      <c r="MRT264" s="41"/>
      <c r="MRU264" s="41"/>
      <c r="MRV264" s="41"/>
      <c r="MRW264" s="41"/>
      <c r="MRX264" s="41"/>
      <c r="MRY264" s="41"/>
      <c r="MRZ264" s="41"/>
      <c r="MSA264" s="41"/>
      <c r="MSB264" s="41"/>
      <c r="MSC264" s="41"/>
      <c r="MSD264" s="41"/>
      <c r="MSE264" s="41"/>
      <c r="MSF264" s="41"/>
      <c r="MSG264" s="41"/>
      <c r="MSH264" s="41"/>
      <c r="MSI264" s="41"/>
      <c r="MSJ264" s="41"/>
      <c r="MSK264" s="41"/>
      <c r="MSL264" s="41"/>
      <c r="MSM264" s="41"/>
      <c r="MSN264" s="41"/>
      <c r="MSO264" s="41"/>
      <c r="MSP264" s="41"/>
      <c r="MSQ264" s="41"/>
      <c r="MSR264" s="41"/>
      <c r="MSS264" s="41"/>
      <c r="MST264" s="41"/>
      <c r="MSU264" s="41"/>
      <c r="MSV264" s="41"/>
      <c r="MSW264" s="41"/>
      <c r="MSX264" s="41"/>
      <c r="MSY264" s="41"/>
      <c r="MSZ264" s="41"/>
      <c r="MTA264" s="41"/>
      <c r="MTB264" s="41"/>
      <c r="MTC264" s="41"/>
      <c r="MTD264" s="41"/>
      <c r="MTE264" s="41"/>
      <c r="MTF264" s="41"/>
      <c r="MTG264" s="41"/>
      <c r="MTH264" s="41"/>
      <c r="MTI264" s="41"/>
      <c r="MTJ264" s="41"/>
      <c r="MTK264" s="41"/>
      <c r="MTL264" s="41"/>
      <c r="MTM264" s="41"/>
      <c r="MTN264" s="41"/>
      <c r="MTO264" s="41"/>
      <c r="MTP264" s="41"/>
      <c r="MTQ264" s="41"/>
      <c r="MTR264" s="41"/>
      <c r="MTS264" s="41"/>
      <c r="MTT264" s="41"/>
      <c r="MTU264" s="41"/>
      <c r="MTV264" s="41"/>
      <c r="MTW264" s="41"/>
      <c r="MTX264" s="41"/>
      <c r="MTY264" s="41"/>
      <c r="MTZ264" s="41"/>
      <c r="MUA264" s="41"/>
      <c r="MUB264" s="41"/>
      <c r="MUC264" s="41"/>
      <c r="MUD264" s="41"/>
      <c r="MUE264" s="41"/>
      <c r="MUF264" s="41"/>
      <c r="MUG264" s="41"/>
      <c r="MUH264" s="41"/>
      <c r="MUI264" s="41"/>
      <c r="MUJ264" s="41"/>
      <c r="MUK264" s="41"/>
      <c r="MUL264" s="41"/>
      <c r="MUM264" s="41"/>
      <c r="MUN264" s="41"/>
      <c r="MUO264" s="41"/>
      <c r="MUP264" s="41"/>
      <c r="MUQ264" s="41"/>
      <c r="MUR264" s="41"/>
      <c r="MUS264" s="41"/>
      <c r="MUT264" s="41"/>
      <c r="MUU264" s="41"/>
      <c r="MUV264" s="41"/>
      <c r="MUW264" s="41"/>
      <c r="MUX264" s="41"/>
      <c r="MUY264" s="41"/>
      <c r="MUZ264" s="41"/>
      <c r="MVA264" s="41"/>
      <c r="MVB264" s="41"/>
      <c r="MVC264" s="41"/>
      <c r="MVD264" s="41"/>
      <c r="MVE264" s="41"/>
      <c r="MVF264" s="41"/>
      <c r="MVG264" s="41"/>
      <c r="MVH264" s="41"/>
      <c r="MVI264" s="41"/>
      <c r="MVJ264" s="41"/>
      <c r="MVK264" s="41"/>
      <c r="MVL264" s="41"/>
      <c r="MVM264" s="41"/>
      <c r="MVN264" s="41"/>
      <c r="MVO264" s="41"/>
      <c r="MVP264" s="41"/>
      <c r="MVQ264" s="41"/>
      <c r="MVR264" s="41"/>
      <c r="MVS264" s="41"/>
      <c r="MVT264" s="41"/>
      <c r="MVU264" s="41"/>
      <c r="MVV264" s="41"/>
      <c r="MVW264" s="41"/>
      <c r="MVX264" s="41"/>
      <c r="MVY264" s="41"/>
      <c r="MVZ264" s="41"/>
      <c r="MWA264" s="41"/>
      <c r="MWB264" s="41"/>
      <c r="MWC264" s="41"/>
      <c r="MWD264" s="41"/>
      <c r="MWE264" s="41"/>
      <c r="MWF264" s="41"/>
      <c r="MWG264" s="41"/>
      <c r="MWH264" s="41"/>
      <c r="MWI264" s="41"/>
      <c r="MWJ264" s="41"/>
      <c r="MWK264" s="41"/>
      <c r="MWL264" s="41"/>
      <c r="MWM264" s="41"/>
      <c r="MWN264" s="41"/>
      <c r="MWO264" s="41"/>
      <c r="MWP264" s="41"/>
      <c r="MWQ264" s="41"/>
      <c r="MWR264" s="41"/>
      <c r="MWS264" s="41"/>
      <c r="MWT264" s="41"/>
      <c r="MWU264" s="41"/>
      <c r="MWV264" s="41"/>
      <c r="MWW264" s="41"/>
      <c r="MWX264" s="41"/>
      <c r="MWY264" s="41"/>
      <c r="MWZ264" s="41"/>
      <c r="MXA264" s="41"/>
      <c r="MXB264" s="41"/>
      <c r="MXC264" s="41"/>
      <c r="MXD264" s="41"/>
      <c r="MXE264" s="41"/>
      <c r="MXF264" s="41"/>
      <c r="MXG264" s="41"/>
      <c r="MXH264" s="41"/>
      <c r="MXI264" s="41"/>
      <c r="MXJ264" s="41"/>
      <c r="MXK264" s="41"/>
      <c r="MXL264" s="41"/>
      <c r="MXM264" s="41"/>
      <c r="MXN264" s="41"/>
      <c r="MXO264" s="41"/>
      <c r="MXP264" s="41"/>
      <c r="MXQ264" s="41"/>
      <c r="MXR264" s="41"/>
      <c r="MXS264" s="41"/>
      <c r="MXT264" s="41"/>
      <c r="MXU264" s="41"/>
      <c r="MXV264" s="41"/>
      <c r="MXW264" s="41"/>
      <c r="MXX264" s="41"/>
      <c r="MXY264" s="41"/>
      <c r="MXZ264" s="41"/>
      <c r="MYA264" s="41"/>
      <c r="MYB264" s="41"/>
      <c r="MYC264" s="41"/>
      <c r="MYD264" s="41"/>
      <c r="MYE264" s="41"/>
      <c r="MYF264" s="41"/>
      <c r="MYG264" s="41"/>
      <c r="MYH264" s="41"/>
      <c r="MYI264" s="41"/>
      <c r="MYJ264" s="41"/>
      <c r="MYK264" s="41"/>
      <c r="MYL264" s="41"/>
      <c r="MYM264" s="41"/>
      <c r="MYN264" s="41"/>
      <c r="MYO264" s="41"/>
      <c r="MYP264" s="41"/>
      <c r="MYQ264" s="41"/>
      <c r="MYR264" s="41"/>
      <c r="MYS264" s="41"/>
      <c r="MYT264" s="41"/>
      <c r="MYU264" s="41"/>
      <c r="MYV264" s="41"/>
      <c r="MYW264" s="41"/>
      <c r="MYX264" s="41"/>
      <c r="MYY264" s="41"/>
      <c r="MYZ264" s="41"/>
      <c r="MZA264" s="41"/>
      <c r="MZB264" s="41"/>
      <c r="MZC264" s="41"/>
      <c r="MZD264" s="41"/>
      <c r="MZE264" s="41"/>
      <c r="MZF264" s="41"/>
      <c r="MZG264" s="41"/>
      <c r="MZH264" s="41"/>
      <c r="MZI264" s="41"/>
      <c r="MZJ264" s="41"/>
      <c r="MZK264" s="41"/>
      <c r="MZL264" s="41"/>
      <c r="MZM264" s="41"/>
      <c r="MZN264" s="41"/>
      <c r="MZO264" s="41"/>
      <c r="MZP264" s="41"/>
      <c r="MZQ264" s="41"/>
      <c r="MZR264" s="41"/>
      <c r="MZS264" s="41"/>
      <c r="MZT264" s="41"/>
      <c r="MZU264" s="41"/>
      <c r="MZV264" s="41"/>
      <c r="MZW264" s="41"/>
      <c r="MZX264" s="41"/>
      <c r="MZY264" s="41"/>
      <c r="MZZ264" s="41"/>
      <c r="NAA264" s="41"/>
      <c r="NAB264" s="41"/>
      <c r="NAC264" s="41"/>
      <c r="NAD264" s="41"/>
      <c r="NAE264" s="41"/>
      <c r="NAF264" s="41"/>
      <c r="NAG264" s="41"/>
      <c r="NAH264" s="41"/>
      <c r="NAI264" s="41"/>
      <c r="NAJ264" s="41"/>
      <c r="NAK264" s="41"/>
      <c r="NAL264" s="41"/>
      <c r="NAM264" s="41"/>
      <c r="NAN264" s="41"/>
      <c r="NAO264" s="41"/>
      <c r="NAP264" s="41"/>
      <c r="NAQ264" s="41"/>
      <c r="NAR264" s="41"/>
      <c r="NAS264" s="41"/>
      <c r="NAT264" s="41"/>
      <c r="NAU264" s="41"/>
      <c r="NAV264" s="41"/>
      <c r="NAW264" s="41"/>
      <c r="NAX264" s="41"/>
      <c r="NAY264" s="41"/>
      <c r="NAZ264" s="41"/>
      <c r="NBA264" s="41"/>
      <c r="NBB264" s="41"/>
      <c r="NBC264" s="41"/>
      <c r="NBD264" s="41"/>
      <c r="NBE264" s="41"/>
      <c r="NBF264" s="41"/>
      <c r="NBG264" s="41"/>
      <c r="NBH264" s="41"/>
      <c r="NBI264" s="41"/>
      <c r="NBJ264" s="41"/>
      <c r="NBK264" s="41"/>
      <c r="NBL264" s="41"/>
      <c r="NBM264" s="41"/>
      <c r="NBN264" s="41"/>
      <c r="NBO264" s="41"/>
      <c r="NBP264" s="41"/>
      <c r="NBQ264" s="41"/>
      <c r="NBR264" s="41"/>
      <c r="NBS264" s="41"/>
      <c r="NBT264" s="41"/>
      <c r="NBU264" s="41"/>
      <c r="NBV264" s="41"/>
      <c r="NBW264" s="41"/>
      <c r="NBX264" s="41"/>
      <c r="NBY264" s="41"/>
      <c r="NBZ264" s="41"/>
      <c r="NCA264" s="41"/>
      <c r="NCB264" s="41"/>
      <c r="NCC264" s="41"/>
      <c r="NCD264" s="41"/>
      <c r="NCE264" s="41"/>
      <c r="NCF264" s="41"/>
      <c r="NCG264" s="41"/>
      <c r="NCH264" s="41"/>
      <c r="NCI264" s="41"/>
      <c r="NCJ264" s="41"/>
      <c r="NCK264" s="41"/>
      <c r="NCL264" s="41"/>
      <c r="NCM264" s="41"/>
      <c r="NCN264" s="41"/>
      <c r="NCO264" s="41"/>
      <c r="NCP264" s="41"/>
      <c r="NCQ264" s="41"/>
      <c r="NCR264" s="41"/>
      <c r="NCS264" s="41"/>
      <c r="NCT264" s="41"/>
      <c r="NCU264" s="41"/>
      <c r="NCV264" s="41"/>
      <c r="NCW264" s="41"/>
      <c r="NCX264" s="41"/>
      <c r="NCY264" s="41"/>
      <c r="NCZ264" s="41"/>
      <c r="NDA264" s="41"/>
      <c r="NDB264" s="41"/>
      <c r="NDC264" s="41"/>
      <c r="NDD264" s="41"/>
      <c r="NDE264" s="41"/>
      <c r="NDF264" s="41"/>
      <c r="NDG264" s="41"/>
      <c r="NDH264" s="41"/>
      <c r="NDI264" s="41"/>
      <c r="NDJ264" s="41"/>
      <c r="NDK264" s="41"/>
      <c r="NDL264" s="41"/>
      <c r="NDM264" s="41"/>
      <c r="NDN264" s="41"/>
      <c r="NDO264" s="41"/>
      <c r="NDP264" s="41"/>
      <c r="NDQ264" s="41"/>
      <c r="NDR264" s="41"/>
      <c r="NDS264" s="41"/>
      <c r="NDT264" s="41"/>
      <c r="NDU264" s="41"/>
      <c r="NDV264" s="41"/>
      <c r="NDW264" s="41"/>
      <c r="NDX264" s="41"/>
      <c r="NDY264" s="41"/>
      <c r="NDZ264" s="41"/>
      <c r="NEA264" s="41"/>
      <c r="NEB264" s="41"/>
      <c r="NEC264" s="41"/>
      <c r="NED264" s="41"/>
      <c r="NEE264" s="41"/>
      <c r="NEF264" s="41"/>
      <c r="NEG264" s="41"/>
      <c r="NEH264" s="41"/>
      <c r="NEI264" s="41"/>
      <c r="NEJ264" s="41"/>
      <c r="NEK264" s="41"/>
      <c r="NEL264" s="41"/>
      <c r="NEM264" s="41"/>
      <c r="NEN264" s="41"/>
      <c r="NEO264" s="41"/>
      <c r="NEP264" s="41"/>
      <c r="NEQ264" s="41"/>
      <c r="NER264" s="41"/>
      <c r="NES264" s="41"/>
      <c r="NET264" s="41"/>
      <c r="NEU264" s="41"/>
      <c r="NEV264" s="41"/>
      <c r="NEW264" s="41"/>
      <c r="NEX264" s="41"/>
      <c r="NEY264" s="41"/>
      <c r="NEZ264" s="41"/>
      <c r="NFA264" s="41"/>
      <c r="NFB264" s="41"/>
      <c r="NFC264" s="41"/>
      <c r="NFD264" s="41"/>
      <c r="NFE264" s="41"/>
      <c r="NFF264" s="41"/>
      <c r="NFG264" s="41"/>
      <c r="NFH264" s="41"/>
      <c r="NFI264" s="41"/>
      <c r="NFJ264" s="41"/>
      <c r="NFK264" s="41"/>
      <c r="NFL264" s="41"/>
      <c r="NFM264" s="41"/>
      <c r="NFN264" s="41"/>
      <c r="NFO264" s="41"/>
      <c r="NFP264" s="41"/>
      <c r="NFQ264" s="41"/>
      <c r="NFR264" s="41"/>
      <c r="NFS264" s="41"/>
      <c r="NFT264" s="41"/>
      <c r="NFU264" s="41"/>
      <c r="NFV264" s="41"/>
      <c r="NFW264" s="41"/>
      <c r="NFX264" s="41"/>
      <c r="NFY264" s="41"/>
      <c r="NFZ264" s="41"/>
      <c r="NGA264" s="41"/>
      <c r="NGB264" s="41"/>
      <c r="NGC264" s="41"/>
      <c r="NGD264" s="41"/>
      <c r="NGE264" s="41"/>
      <c r="NGF264" s="41"/>
      <c r="NGG264" s="41"/>
      <c r="NGH264" s="41"/>
      <c r="NGI264" s="41"/>
      <c r="NGJ264" s="41"/>
      <c r="NGK264" s="41"/>
      <c r="NGL264" s="41"/>
      <c r="NGM264" s="41"/>
      <c r="NGN264" s="41"/>
      <c r="NGO264" s="41"/>
      <c r="NGP264" s="41"/>
      <c r="NGQ264" s="41"/>
      <c r="NGR264" s="41"/>
      <c r="NGS264" s="41"/>
      <c r="NGT264" s="41"/>
      <c r="NGU264" s="41"/>
      <c r="NGV264" s="41"/>
      <c r="NGW264" s="41"/>
      <c r="NGX264" s="41"/>
      <c r="NGY264" s="41"/>
      <c r="NGZ264" s="41"/>
      <c r="NHA264" s="41"/>
      <c r="NHB264" s="41"/>
      <c r="NHC264" s="41"/>
      <c r="NHD264" s="41"/>
      <c r="NHE264" s="41"/>
      <c r="NHF264" s="41"/>
      <c r="NHG264" s="41"/>
      <c r="NHH264" s="41"/>
      <c r="NHI264" s="41"/>
      <c r="NHJ264" s="41"/>
      <c r="NHK264" s="41"/>
      <c r="NHL264" s="41"/>
      <c r="NHM264" s="41"/>
      <c r="NHN264" s="41"/>
      <c r="NHO264" s="41"/>
      <c r="NHP264" s="41"/>
      <c r="NHQ264" s="41"/>
      <c r="NHR264" s="41"/>
      <c r="NHS264" s="41"/>
      <c r="NHT264" s="41"/>
      <c r="NHU264" s="41"/>
      <c r="NHV264" s="41"/>
      <c r="NHW264" s="41"/>
      <c r="NHX264" s="41"/>
      <c r="NHY264" s="41"/>
      <c r="NHZ264" s="41"/>
      <c r="NIA264" s="41"/>
      <c r="NIB264" s="41"/>
      <c r="NIC264" s="41"/>
      <c r="NID264" s="41"/>
      <c r="NIE264" s="41"/>
      <c r="NIF264" s="41"/>
      <c r="NIG264" s="41"/>
      <c r="NIH264" s="41"/>
      <c r="NII264" s="41"/>
      <c r="NIJ264" s="41"/>
      <c r="NIK264" s="41"/>
      <c r="NIL264" s="41"/>
      <c r="NIM264" s="41"/>
      <c r="NIN264" s="41"/>
      <c r="NIO264" s="41"/>
      <c r="NIP264" s="41"/>
      <c r="NIQ264" s="41"/>
      <c r="NIR264" s="41"/>
      <c r="NIS264" s="41"/>
      <c r="NIT264" s="41"/>
      <c r="NIU264" s="41"/>
      <c r="NIV264" s="41"/>
      <c r="NIW264" s="41"/>
      <c r="NIX264" s="41"/>
      <c r="NIY264" s="41"/>
      <c r="NIZ264" s="41"/>
      <c r="NJA264" s="41"/>
      <c r="NJB264" s="41"/>
      <c r="NJC264" s="41"/>
      <c r="NJD264" s="41"/>
      <c r="NJE264" s="41"/>
      <c r="NJF264" s="41"/>
      <c r="NJG264" s="41"/>
      <c r="NJH264" s="41"/>
      <c r="NJI264" s="41"/>
      <c r="NJJ264" s="41"/>
      <c r="NJK264" s="41"/>
      <c r="NJL264" s="41"/>
      <c r="NJM264" s="41"/>
      <c r="NJN264" s="41"/>
      <c r="NJO264" s="41"/>
      <c r="NJP264" s="41"/>
      <c r="NJQ264" s="41"/>
      <c r="NJR264" s="41"/>
      <c r="NJS264" s="41"/>
      <c r="NJT264" s="41"/>
      <c r="NJU264" s="41"/>
      <c r="NJV264" s="41"/>
      <c r="NJW264" s="41"/>
      <c r="NJX264" s="41"/>
      <c r="NJY264" s="41"/>
      <c r="NJZ264" s="41"/>
      <c r="NKA264" s="41"/>
      <c r="NKB264" s="41"/>
      <c r="NKC264" s="41"/>
      <c r="NKD264" s="41"/>
      <c r="NKE264" s="41"/>
      <c r="NKF264" s="41"/>
      <c r="NKG264" s="41"/>
      <c r="NKH264" s="41"/>
      <c r="NKI264" s="41"/>
      <c r="NKJ264" s="41"/>
      <c r="NKK264" s="41"/>
      <c r="NKL264" s="41"/>
      <c r="NKM264" s="41"/>
      <c r="NKN264" s="41"/>
      <c r="NKO264" s="41"/>
      <c r="NKP264" s="41"/>
      <c r="NKQ264" s="41"/>
      <c r="NKR264" s="41"/>
      <c r="NKS264" s="41"/>
      <c r="NKT264" s="41"/>
      <c r="NKU264" s="41"/>
      <c r="NKV264" s="41"/>
      <c r="NKW264" s="41"/>
      <c r="NKX264" s="41"/>
      <c r="NKY264" s="41"/>
      <c r="NKZ264" s="41"/>
      <c r="NLA264" s="41"/>
      <c r="NLB264" s="41"/>
      <c r="NLC264" s="41"/>
      <c r="NLD264" s="41"/>
      <c r="NLE264" s="41"/>
      <c r="NLF264" s="41"/>
      <c r="NLG264" s="41"/>
      <c r="NLH264" s="41"/>
      <c r="NLI264" s="41"/>
      <c r="NLJ264" s="41"/>
      <c r="NLK264" s="41"/>
      <c r="NLL264" s="41"/>
      <c r="NLM264" s="41"/>
      <c r="NLN264" s="41"/>
      <c r="NLO264" s="41"/>
      <c r="NLP264" s="41"/>
      <c r="NLQ264" s="41"/>
      <c r="NLR264" s="41"/>
      <c r="NLS264" s="41"/>
      <c r="NLT264" s="41"/>
      <c r="NLU264" s="41"/>
      <c r="NLV264" s="41"/>
      <c r="NLW264" s="41"/>
      <c r="NLX264" s="41"/>
      <c r="NLY264" s="41"/>
      <c r="NLZ264" s="41"/>
      <c r="NMA264" s="41"/>
      <c r="NMB264" s="41"/>
      <c r="NMC264" s="41"/>
      <c r="NMD264" s="41"/>
      <c r="NME264" s="41"/>
      <c r="NMF264" s="41"/>
      <c r="NMG264" s="41"/>
      <c r="NMH264" s="41"/>
      <c r="NMI264" s="41"/>
      <c r="NMJ264" s="41"/>
      <c r="NMK264" s="41"/>
      <c r="NML264" s="41"/>
      <c r="NMM264" s="41"/>
      <c r="NMN264" s="41"/>
      <c r="NMO264" s="41"/>
      <c r="NMP264" s="41"/>
      <c r="NMQ264" s="41"/>
      <c r="NMR264" s="41"/>
      <c r="NMS264" s="41"/>
      <c r="NMT264" s="41"/>
      <c r="NMU264" s="41"/>
      <c r="NMV264" s="41"/>
      <c r="NMW264" s="41"/>
      <c r="NMX264" s="41"/>
      <c r="NMY264" s="41"/>
      <c r="NMZ264" s="41"/>
      <c r="NNA264" s="41"/>
      <c r="NNB264" s="41"/>
      <c r="NNC264" s="41"/>
      <c r="NND264" s="41"/>
      <c r="NNE264" s="41"/>
      <c r="NNF264" s="41"/>
      <c r="NNG264" s="41"/>
      <c r="NNH264" s="41"/>
      <c r="NNI264" s="41"/>
      <c r="NNJ264" s="41"/>
      <c r="NNK264" s="41"/>
      <c r="NNL264" s="41"/>
      <c r="NNM264" s="41"/>
      <c r="NNN264" s="41"/>
      <c r="NNO264" s="41"/>
      <c r="NNP264" s="41"/>
      <c r="NNQ264" s="41"/>
      <c r="NNR264" s="41"/>
      <c r="NNS264" s="41"/>
      <c r="NNT264" s="41"/>
      <c r="NNU264" s="41"/>
      <c r="NNV264" s="41"/>
      <c r="NNW264" s="41"/>
      <c r="NNX264" s="41"/>
      <c r="NNY264" s="41"/>
      <c r="NNZ264" s="41"/>
      <c r="NOA264" s="41"/>
      <c r="NOB264" s="41"/>
      <c r="NOC264" s="41"/>
      <c r="NOD264" s="41"/>
      <c r="NOE264" s="41"/>
      <c r="NOF264" s="41"/>
      <c r="NOG264" s="41"/>
      <c r="NOH264" s="41"/>
      <c r="NOI264" s="41"/>
      <c r="NOJ264" s="41"/>
      <c r="NOK264" s="41"/>
      <c r="NOL264" s="41"/>
      <c r="NOM264" s="41"/>
      <c r="NON264" s="41"/>
      <c r="NOO264" s="41"/>
      <c r="NOP264" s="41"/>
      <c r="NOQ264" s="41"/>
      <c r="NOR264" s="41"/>
      <c r="NOS264" s="41"/>
      <c r="NOT264" s="41"/>
      <c r="NOU264" s="41"/>
      <c r="NOV264" s="41"/>
      <c r="NOW264" s="41"/>
      <c r="NOX264" s="41"/>
      <c r="NOY264" s="41"/>
      <c r="NOZ264" s="41"/>
      <c r="NPA264" s="41"/>
      <c r="NPB264" s="41"/>
      <c r="NPC264" s="41"/>
      <c r="NPD264" s="41"/>
      <c r="NPE264" s="41"/>
      <c r="NPF264" s="41"/>
      <c r="NPG264" s="41"/>
      <c r="NPH264" s="41"/>
      <c r="NPI264" s="41"/>
      <c r="NPJ264" s="41"/>
      <c r="NPK264" s="41"/>
      <c r="NPL264" s="41"/>
      <c r="NPM264" s="41"/>
      <c r="NPN264" s="41"/>
      <c r="NPO264" s="41"/>
      <c r="NPP264" s="41"/>
      <c r="NPQ264" s="41"/>
      <c r="NPR264" s="41"/>
      <c r="NPS264" s="41"/>
      <c r="NPT264" s="41"/>
      <c r="NPU264" s="41"/>
      <c r="NPV264" s="41"/>
      <c r="NPW264" s="41"/>
      <c r="NPX264" s="41"/>
      <c r="NPY264" s="41"/>
      <c r="NPZ264" s="41"/>
      <c r="NQA264" s="41"/>
      <c r="NQB264" s="41"/>
      <c r="NQC264" s="41"/>
      <c r="NQD264" s="41"/>
      <c r="NQE264" s="41"/>
      <c r="NQF264" s="41"/>
      <c r="NQG264" s="41"/>
      <c r="NQH264" s="41"/>
      <c r="NQI264" s="41"/>
      <c r="NQJ264" s="41"/>
      <c r="NQK264" s="41"/>
      <c r="NQL264" s="41"/>
      <c r="NQM264" s="41"/>
      <c r="NQN264" s="41"/>
      <c r="NQO264" s="41"/>
      <c r="NQP264" s="41"/>
      <c r="NQQ264" s="41"/>
      <c r="NQR264" s="41"/>
      <c r="NQS264" s="41"/>
      <c r="NQT264" s="41"/>
      <c r="NQU264" s="41"/>
      <c r="NQV264" s="41"/>
      <c r="NQW264" s="41"/>
      <c r="NQX264" s="41"/>
      <c r="NQY264" s="41"/>
      <c r="NQZ264" s="41"/>
      <c r="NRA264" s="41"/>
      <c r="NRB264" s="41"/>
      <c r="NRC264" s="41"/>
      <c r="NRD264" s="41"/>
      <c r="NRE264" s="41"/>
      <c r="NRF264" s="41"/>
      <c r="NRG264" s="41"/>
      <c r="NRH264" s="41"/>
      <c r="NRI264" s="41"/>
      <c r="NRJ264" s="41"/>
      <c r="NRK264" s="41"/>
      <c r="NRL264" s="41"/>
      <c r="NRM264" s="41"/>
      <c r="NRN264" s="41"/>
      <c r="NRO264" s="41"/>
      <c r="NRP264" s="41"/>
      <c r="NRQ264" s="41"/>
      <c r="NRR264" s="41"/>
      <c r="NRS264" s="41"/>
      <c r="NRT264" s="41"/>
      <c r="NRU264" s="41"/>
      <c r="NRV264" s="41"/>
      <c r="NRW264" s="41"/>
      <c r="NRX264" s="41"/>
      <c r="NRY264" s="41"/>
      <c r="NRZ264" s="41"/>
      <c r="NSA264" s="41"/>
      <c r="NSB264" s="41"/>
      <c r="NSC264" s="41"/>
      <c r="NSD264" s="41"/>
      <c r="NSE264" s="41"/>
      <c r="NSF264" s="41"/>
      <c r="NSG264" s="41"/>
      <c r="NSH264" s="41"/>
      <c r="NSI264" s="41"/>
      <c r="NSJ264" s="41"/>
      <c r="NSK264" s="41"/>
      <c r="NSL264" s="41"/>
      <c r="NSM264" s="41"/>
      <c r="NSN264" s="41"/>
      <c r="NSO264" s="41"/>
      <c r="NSP264" s="41"/>
      <c r="NSQ264" s="41"/>
      <c r="NSR264" s="41"/>
      <c r="NSS264" s="41"/>
      <c r="NST264" s="41"/>
      <c r="NSU264" s="41"/>
      <c r="NSV264" s="41"/>
      <c r="NSW264" s="41"/>
      <c r="NSX264" s="41"/>
      <c r="NSY264" s="41"/>
      <c r="NSZ264" s="41"/>
      <c r="NTA264" s="41"/>
      <c r="NTB264" s="41"/>
      <c r="NTC264" s="41"/>
      <c r="NTD264" s="41"/>
      <c r="NTE264" s="41"/>
      <c r="NTF264" s="41"/>
      <c r="NTG264" s="41"/>
      <c r="NTH264" s="41"/>
      <c r="NTI264" s="41"/>
      <c r="NTJ264" s="41"/>
      <c r="NTK264" s="41"/>
      <c r="NTL264" s="41"/>
      <c r="NTM264" s="41"/>
      <c r="NTN264" s="41"/>
      <c r="NTO264" s="41"/>
      <c r="NTP264" s="41"/>
      <c r="NTQ264" s="41"/>
      <c r="NTR264" s="41"/>
      <c r="NTS264" s="41"/>
      <c r="NTT264" s="41"/>
      <c r="NTU264" s="41"/>
      <c r="NTV264" s="41"/>
      <c r="NTW264" s="41"/>
      <c r="NTX264" s="41"/>
      <c r="NTY264" s="41"/>
      <c r="NTZ264" s="41"/>
      <c r="NUA264" s="41"/>
      <c r="NUB264" s="41"/>
      <c r="NUC264" s="41"/>
      <c r="NUD264" s="41"/>
      <c r="NUE264" s="41"/>
      <c r="NUF264" s="41"/>
      <c r="NUG264" s="41"/>
      <c r="NUH264" s="41"/>
      <c r="NUI264" s="41"/>
      <c r="NUJ264" s="41"/>
      <c r="NUK264" s="41"/>
      <c r="NUL264" s="41"/>
      <c r="NUM264" s="41"/>
      <c r="NUN264" s="41"/>
      <c r="NUO264" s="41"/>
      <c r="NUP264" s="41"/>
      <c r="NUQ264" s="41"/>
      <c r="NUR264" s="41"/>
      <c r="NUS264" s="41"/>
      <c r="NUT264" s="41"/>
      <c r="NUU264" s="41"/>
      <c r="NUV264" s="41"/>
      <c r="NUW264" s="41"/>
      <c r="NUX264" s="41"/>
      <c r="NUY264" s="41"/>
      <c r="NUZ264" s="41"/>
      <c r="NVA264" s="41"/>
      <c r="NVB264" s="41"/>
      <c r="NVC264" s="41"/>
      <c r="NVD264" s="41"/>
      <c r="NVE264" s="41"/>
      <c r="NVF264" s="41"/>
      <c r="NVG264" s="41"/>
      <c r="NVH264" s="41"/>
      <c r="NVI264" s="41"/>
      <c r="NVJ264" s="41"/>
      <c r="NVK264" s="41"/>
      <c r="NVL264" s="41"/>
      <c r="NVM264" s="41"/>
      <c r="NVN264" s="41"/>
      <c r="NVO264" s="41"/>
      <c r="NVP264" s="41"/>
      <c r="NVQ264" s="41"/>
      <c r="NVR264" s="41"/>
      <c r="NVS264" s="41"/>
      <c r="NVT264" s="41"/>
      <c r="NVU264" s="41"/>
      <c r="NVV264" s="41"/>
      <c r="NVW264" s="41"/>
      <c r="NVX264" s="41"/>
      <c r="NVY264" s="41"/>
      <c r="NVZ264" s="41"/>
      <c r="NWA264" s="41"/>
      <c r="NWB264" s="41"/>
      <c r="NWC264" s="41"/>
      <c r="NWD264" s="41"/>
      <c r="NWE264" s="41"/>
      <c r="NWF264" s="41"/>
      <c r="NWG264" s="41"/>
      <c r="NWH264" s="41"/>
      <c r="NWI264" s="41"/>
      <c r="NWJ264" s="41"/>
      <c r="NWK264" s="41"/>
      <c r="NWL264" s="41"/>
      <c r="NWM264" s="41"/>
      <c r="NWN264" s="41"/>
      <c r="NWO264" s="41"/>
      <c r="NWP264" s="41"/>
      <c r="NWQ264" s="41"/>
      <c r="NWR264" s="41"/>
      <c r="NWS264" s="41"/>
      <c r="NWT264" s="41"/>
      <c r="NWU264" s="41"/>
      <c r="NWV264" s="41"/>
      <c r="NWW264" s="41"/>
      <c r="NWX264" s="41"/>
      <c r="NWY264" s="41"/>
      <c r="NWZ264" s="41"/>
      <c r="NXA264" s="41"/>
      <c r="NXB264" s="41"/>
      <c r="NXC264" s="41"/>
      <c r="NXD264" s="41"/>
      <c r="NXE264" s="41"/>
      <c r="NXF264" s="41"/>
      <c r="NXG264" s="41"/>
      <c r="NXH264" s="41"/>
      <c r="NXI264" s="41"/>
      <c r="NXJ264" s="41"/>
      <c r="NXK264" s="41"/>
      <c r="NXL264" s="41"/>
      <c r="NXM264" s="41"/>
      <c r="NXN264" s="41"/>
      <c r="NXO264" s="41"/>
      <c r="NXP264" s="41"/>
      <c r="NXQ264" s="41"/>
      <c r="NXR264" s="41"/>
      <c r="NXS264" s="41"/>
      <c r="NXT264" s="41"/>
      <c r="NXU264" s="41"/>
      <c r="NXV264" s="41"/>
      <c r="NXW264" s="41"/>
      <c r="NXX264" s="41"/>
      <c r="NXY264" s="41"/>
      <c r="NXZ264" s="41"/>
      <c r="NYA264" s="41"/>
      <c r="NYB264" s="41"/>
      <c r="NYC264" s="41"/>
      <c r="NYD264" s="41"/>
      <c r="NYE264" s="41"/>
      <c r="NYF264" s="41"/>
      <c r="NYG264" s="41"/>
      <c r="NYH264" s="41"/>
      <c r="NYI264" s="41"/>
      <c r="NYJ264" s="41"/>
      <c r="NYK264" s="41"/>
      <c r="NYL264" s="41"/>
      <c r="NYM264" s="41"/>
      <c r="NYN264" s="41"/>
      <c r="NYO264" s="41"/>
      <c r="NYP264" s="41"/>
      <c r="NYQ264" s="41"/>
      <c r="NYR264" s="41"/>
      <c r="NYS264" s="41"/>
      <c r="NYT264" s="41"/>
      <c r="NYU264" s="41"/>
      <c r="NYV264" s="41"/>
      <c r="NYW264" s="41"/>
      <c r="NYX264" s="41"/>
      <c r="NYY264" s="41"/>
      <c r="NYZ264" s="41"/>
      <c r="NZA264" s="41"/>
      <c r="NZB264" s="41"/>
      <c r="NZC264" s="41"/>
      <c r="NZD264" s="41"/>
      <c r="NZE264" s="41"/>
      <c r="NZF264" s="41"/>
      <c r="NZG264" s="41"/>
      <c r="NZH264" s="41"/>
      <c r="NZI264" s="41"/>
      <c r="NZJ264" s="41"/>
      <c r="NZK264" s="41"/>
      <c r="NZL264" s="41"/>
      <c r="NZM264" s="41"/>
      <c r="NZN264" s="41"/>
      <c r="NZO264" s="41"/>
      <c r="NZP264" s="41"/>
      <c r="NZQ264" s="41"/>
      <c r="NZR264" s="41"/>
      <c r="NZS264" s="41"/>
      <c r="NZT264" s="41"/>
      <c r="NZU264" s="41"/>
      <c r="NZV264" s="41"/>
      <c r="NZW264" s="41"/>
      <c r="NZX264" s="41"/>
      <c r="NZY264" s="41"/>
      <c r="NZZ264" s="41"/>
      <c r="OAA264" s="41"/>
      <c r="OAB264" s="41"/>
      <c r="OAC264" s="41"/>
      <c r="OAD264" s="41"/>
      <c r="OAE264" s="41"/>
      <c r="OAF264" s="41"/>
      <c r="OAG264" s="41"/>
      <c r="OAH264" s="41"/>
      <c r="OAI264" s="41"/>
      <c r="OAJ264" s="41"/>
      <c r="OAK264" s="41"/>
      <c r="OAL264" s="41"/>
      <c r="OAM264" s="41"/>
      <c r="OAN264" s="41"/>
      <c r="OAO264" s="41"/>
      <c r="OAP264" s="41"/>
      <c r="OAQ264" s="41"/>
      <c r="OAR264" s="41"/>
      <c r="OAS264" s="41"/>
      <c r="OAT264" s="41"/>
      <c r="OAU264" s="41"/>
      <c r="OAV264" s="41"/>
      <c r="OAW264" s="41"/>
      <c r="OAX264" s="41"/>
      <c r="OAY264" s="41"/>
      <c r="OAZ264" s="41"/>
      <c r="OBA264" s="41"/>
      <c r="OBB264" s="41"/>
      <c r="OBC264" s="41"/>
      <c r="OBD264" s="41"/>
      <c r="OBE264" s="41"/>
      <c r="OBF264" s="41"/>
      <c r="OBG264" s="41"/>
      <c r="OBH264" s="41"/>
      <c r="OBI264" s="41"/>
      <c r="OBJ264" s="41"/>
      <c r="OBK264" s="41"/>
      <c r="OBL264" s="41"/>
      <c r="OBM264" s="41"/>
      <c r="OBN264" s="41"/>
      <c r="OBO264" s="41"/>
      <c r="OBP264" s="41"/>
      <c r="OBQ264" s="41"/>
      <c r="OBR264" s="41"/>
      <c r="OBS264" s="41"/>
      <c r="OBT264" s="41"/>
      <c r="OBU264" s="41"/>
      <c r="OBV264" s="41"/>
      <c r="OBW264" s="41"/>
      <c r="OBX264" s="41"/>
      <c r="OBY264" s="41"/>
      <c r="OBZ264" s="41"/>
      <c r="OCA264" s="41"/>
      <c r="OCB264" s="41"/>
      <c r="OCC264" s="41"/>
      <c r="OCD264" s="41"/>
      <c r="OCE264" s="41"/>
      <c r="OCF264" s="41"/>
      <c r="OCG264" s="41"/>
      <c r="OCH264" s="41"/>
      <c r="OCI264" s="41"/>
      <c r="OCJ264" s="41"/>
      <c r="OCK264" s="41"/>
      <c r="OCL264" s="41"/>
      <c r="OCM264" s="41"/>
      <c r="OCN264" s="41"/>
      <c r="OCO264" s="41"/>
      <c r="OCP264" s="41"/>
      <c r="OCQ264" s="41"/>
      <c r="OCR264" s="41"/>
      <c r="OCS264" s="41"/>
      <c r="OCT264" s="41"/>
      <c r="OCU264" s="41"/>
      <c r="OCV264" s="41"/>
      <c r="OCW264" s="41"/>
      <c r="OCX264" s="41"/>
      <c r="OCY264" s="41"/>
      <c r="OCZ264" s="41"/>
      <c r="ODA264" s="41"/>
      <c r="ODB264" s="41"/>
      <c r="ODC264" s="41"/>
      <c r="ODD264" s="41"/>
      <c r="ODE264" s="41"/>
      <c r="ODF264" s="41"/>
      <c r="ODG264" s="41"/>
      <c r="ODH264" s="41"/>
      <c r="ODI264" s="41"/>
      <c r="ODJ264" s="41"/>
      <c r="ODK264" s="41"/>
      <c r="ODL264" s="41"/>
      <c r="ODM264" s="41"/>
      <c r="ODN264" s="41"/>
      <c r="ODO264" s="41"/>
      <c r="ODP264" s="41"/>
      <c r="ODQ264" s="41"/>
      <c r="ODR264" s="41"/>
      <c r="ODS264" s="41"/>
      <c r="ODT264" s="41"/>
      <c r="ODU264" s="41"/>
      <c r="ODV264" s="41"/>
      <c r="ODW264" s="41"/>
      <c r="ODX264" s="41"/>
      <c r="ODY264" s="41"/>
      <c r="ODZ264" s="41"/>
      <c r="OEA264" s="41"/>
      <c r="OEB264" s="41"/>
      <c r="OEC264" s="41"/>
      <c r="OED264" s="41"/>
      <c r="OEE264" s="41"/>
      <c r="OEF264" s="41"/>
      <c r="OEG264" s="41"/>
      <c r="OEH264" s="41"/>
      <c r="OEI264" s="41"/>
      <c r="OEJ264" s="41"/>
      <c r="OEK264" s="41"/>
      <c r="OEL264" s="41"/>
      <c r="OEM264" s="41"/>
      <c r="OEN264" s="41"/>
      <c r="OEO264" s="41"/>
      <c r="OEP264" s="41"/>
      <c r="OEQ264" s="41"/>
      <c r="OER264" s="41"/>
      <c r="OES264" s="41"/>
      <c r="OET264" s="41"/>
      <c r="OEU264" s="41"/>
      <c r="OEV264" s="41"/>
      <c r="OEW264" s="41"/>
      <c r="OEX264" s="41"/>
      <c r="OEY264" s="41"/>
      <c r="OEZ264" s="41"/>
      <c r="OFA264" s="41"/>
      <c r="OFB264" s="41"/>
      <c r="OFC264" s="41"/>
      <c r="OFD264" s="41"/>
      <c r="OFE264" s="41"/>
      <c r="OFF264" s="41"/>
      <c r="OFG264" s="41"/>
      <c r="OFH264" s="41"/>
      <c r="OFI264" s="41"/>
      <c r="OFJ264" s="41"/>
      <c r="OFK264" s="41"/>
      <c r="OFL264" s="41"/>
      <c r="OFM264" s="41"/>
      <c r="OFN264" s="41"/>
      <c r="OFO264" s="41"/>
      <c r="OFP264" s="41"/>
      <c r="OFQ264" s="41"/>
      <c r="OFR264" s="41"/>
      <c r="OFS264" s="41"/>
      <c r="OFT264" s="41"/>
      <c r="OFU264" s="41"/>
      <c r="OFV264" s="41"/>
      <c r="OFW264" s="41"/>
      <c r="OFX264" s="41"/>
      <c r="OFY264" s="41"/>
      <c r="OFZ264" s="41"/>
      <c r="OGA264" s="41"/>
      <c r="OGB264" s="41"/>
      <c r="OGC264" s="41"/>
      <c r="OGD264" s="41"/>
      <c r="OGE264" s="41"/>
      <c r="OGF264" s="41"/>
      <c r="OGG264" s="41"/>
      <c r="OGH264" s="41"/>
      <c r="OGI264" s="41"/>
      <c r="OGJ264" s="41"/>
      <c r="OGK264" s="41"/>
      <c r="OGL264" s="41"/>
      <c r="OGM264" s="41"/>
      <c r="OGN264" s="41"/>
      <c r="OGO264" s="41"/>
      <c r="OGP264" s="41"/>
      <c r="OGQ264" s="41"/>
      <c r="OGR264" s="41"/>
      <c r="OGS264" s="41"/>
      <c r="OGT264" s="41"/>
      <c r="OGU264" s="41"/>
      <c r="OGV264" s="41"/>
      <c r="OGW264" s="41"/>
      <c r="OGX264" s="41"/>
      <c r="OGY264" s="41"/>
      <c r="OGZ264" s="41"/>
      <c r="OHA264" s="41"/>
      <c r="OHB264" s="41"/>
      <c r="OHC264" s="41"/>
      <c r="OHD264" s="41"/>
      <c r="OHE264" s="41"/>
      <c r="OHF264" s="41"/>
      <c r="OHG264" s="41"/>
      <c r="OHH264" s="41"/>
      <c r="OHI264" s="41"/>
      <c r="OHJ264" s="41"/>
      <c r="OHK264" s="41"/>
      <c r="OHL264" s="41"/>
      <c r="OHM264" s="41"/>
      <c r="OHN264" s="41"/>
      <c r="OHO264" s="41"/>
      <c r="OHP264" s="41"/>
      <c r="OHQ264" s="41"/>
      <c r="OHR264" s="41"/>
      <c r="OHS264" s="41"/>
      <c r="OHT264" s="41"/>
      <c r="OHU264" s="41"/>
      <c r="OHV264" s="41"/>
      <c r="OHW264" s="41"/>
      <c r="OHX264" s="41"/>
      <c r="OHY264" s="41"/>
      <c r="OHZ264" s="41"/>
      <c r="OIA264" s="41"/>
      <c r="OIB264" s="41"/>
      <c r="OIC264" s="41"/>
      <c r="OID264" s="41"/>
      <c r="OIE264" s="41"/>
      <c r="OIF264" s="41"/>
      <c r="OIG264" s="41"/>
      <c r="OIH264" s="41"/>
      <c r="OII264" s="41"/>
      <c r="OIJ264" s="41"/>
      <c r="OIK264" s="41"/>
      <c r="OIL264" s="41"/>
      <c r="OIM264" s="41"/>
      <c r="OIN264" s="41"/>
      <c r="OIO264" s="41"/>
      <c r="OIP264" s="41"/>
      <c r="OIQ264" s="41"/>
      <c r="OIR264" s="41"/>
      <c r="OIS264" s="41"/>
      <c r="OIT264" s="41"/>
      <c r="OIU264" s="41"/>
      <c r="OIV264" s="41"/>
      <c r="OIW264" s="41"/>
      <c r="OIX264" s="41"/>
      <c r="OIY264" s="41"/>
      <c r="OIZ264" s="41"/>
      <c r="OJA264" s="41"/>
      <c r="OJB264" s="41"/>
      <c r="OJC264" s="41"/>
      <c r="OJD264" s="41"/>
      <c r="OJE264" s="41"/>
      <c r="OJF264" s="41"/>
      <c r="OJG264" s="41"/>
      <c r="OJH264" s="41"/>
      <c r="OJI264" s="41"/>
      <c r="OJJ264" s="41"/>
      <c r="OJK264" s="41"/>
      <c r="OJL264" s="41"/>
      <c r="OJM264" s="41"/>
      <c r="OJN264" s="41"/>
      <c r="OJO264" s="41"/>
      <c r="OJP264" s="41"/>
      <c r="OJQ264" s="41"/>
      <c r="OJR264" s="41"/>
      <c r="OJS264" s="41"/>
      <c r="OJT264" s="41"/>
      <c r="OJU264" s="41"/>
      <c r="OJV264" s="41"/>
      <c r="OJW264" s="41"/>
      <c r="OJX264" s="41"/>
      <c r="OJY264" s="41"/>
      <c r="OJZ264" s="41"/>
      <c r="OKA264" s="41"/>
      <c r="OKB264" s="41"/>
      <c r="OKC264" s="41"/>
      <c r="OKD264" s="41"/>
      <c r="OKE264" s="41"/>
      <c r="OKF264" s="41"/>
      <c r="OKG264" s="41"/>
      <c r="OKH264" s="41"/>
      <c r="OKI264" s="41"/>
      <c r="OKJ264" s="41"/>
      <c r="OKK264" s="41"/>
      <c r="OKL264" s="41"/>
      <c r="OKM264" s="41"/>
      <c r="OKN264" s="41"/>
      <c r="OKO264" s="41"/>
      <c r="OKP264" s="41"/>
      <c r="OKQ264" s="41"/>
      <c r="OKR264" s="41"/>
      <c r="OKS264" s="41"/>
      <c r="OKT264" s="41"/>
      <c r="OKU264" s="41"/>
      <c r="OKV264" s="41"/>
      <c r="OKW264" s="41"/>
      <c r="OKX264" s="41"/>
      <c r="OKY264" s="41"/>
      <c r="OKZ264" s="41"/>
      <c r="OLA264" s="41"/>
      <c r="OLB264" s="41"/>
      <c r="OLC264" s="41"/>
      <c r="OLD264" s="41"/>
      <c r="OLE264" s="41"/>
      <c r="OLF264" s="41"/>
      <c r="OLG264" s="41"/>
      <c r="OLH264" s="41"/>
      <c r="OLI264" s="41"/>
      <c r="OLJ264" s="41"/>
      <c r="OLK264" s="41"/>
      <c r="OLL264" s="41"/>
      <c r="OLM264" s="41"/>
      <c r="OLN264" s="41"/>
      <c r="OLO264" s="41"/>
      <c r="OLP264" s="41"/>
      <c r="OLQ264" s="41"/>
      <c r="OLR264" s="41"/>
      <c r="OLS264" s="41"/>
      <c r="OLT264" s="41"/>
      <c r="OLU264" s="41"/>
      <c r="OLV264" s="41"/>
      <c r="OLW264" s="41"/>
      <c r="OLX264" s="41"/>
      <c r="OLY264" s="41"/>
      <c r="OLZ264" s="41"/>
      <c r="OMA264" s="41"/>
      <c r="OMB264" s="41"/>
      <c r="OMC264" s="41"/>
      <c r="OMD264" s="41"/>
      <c r="OME264" s="41"/>
      <c r="OMF264" s="41"/>
      <c r="OMG264" s="41"/>
      <c r="OMH264" s="41"/>
      <c r="OMI264" s="41"/>
      <c r="OMJ264" s="41"/>
      <c r="OMK264" s="41"/>
      <c r="OML264" s="41"/>
      <c r="OMM264" s="41"/>
      <c r="OMN264" s="41"/>
      <c r="OMO264" s="41"/>
      <c r="OMP264" s="41"/>
      <c r="OMQ264" s="41"/>
      <c r="OMR264" s="41"/>
      <c r="OMS264" s="41"/>
      <c r="OMT264" s="41"/>
      <c r="OMU264" s="41"/>
      <c r="OMV264" s="41"/>
      <c r="OMW264" s="41"/>
      <c r="OMX264" s="41"/>
      <c r="OMY264" s="41"/>
      <c r="OMZ264" s="41"/>
      <c r="ONA264" s="41"/>
      <c r="ONB264" s="41"/>
      <c r="ONC264" s="41"/>
      <c r="OND264" s="41"/>
      <c r="ONE264" s="41"/>
      <c r="ONF264" s="41"/>
      <c r="ONG264" s="41"/>
      <c r="ONH264" s="41"/>
      <c r="ONI264" s="41"/>
      <c r="ONJ264" s="41"/>
      <c r="ONK264" s="41"/>
      <c r="ONL264" s="41"/>
      <c r="ONM264" s="41"/>
      <c r="ONN264" s="41"/>
      <c r="ONO264" s="41"/>
      <c r="ONP264" s="41"/>
      <c r="ONQ264" s="41"/>
      <c r="ONR264" s="41"/>
      <c r="ONS264" s="41"/>
      <c r="ONT264" s="41"/>
      <c r="ONU264" s="41"/>
      <c r="ONV264" s="41"/>
      <c r="ONW264" s="41"/>
      <c r="ONX264" s="41"/>
      <c r="ONY264" s="41"/>
      <c r="ONZ264" s="41"/>
      <c r="OOA264" s="41"/>
      <c r="OOB264" s="41"/>
      <c r="OOC264" s="41"/>
      <c r="OOD264" s="41"/>
      <c r="OOE264" s="41"/>
      <c r="OOF264" s="41"/>
      <c r="OOG264" s="41"/>
      <c r="OOH264" s="41"/>
      <c r="OOI264" s="41"/>
      <c r="OOJ264" s="41"/>
      <c r="OOK264" s="41"/>
      <c r="OOL264" s="41"/>
      <c r="OOM264" s="41"/>
      <c r="OON264" s="41"/>
      <c r="OOO264" s="41"/>
      <c r="OOP264" s="41"/>
      <c r="OOQ264" s="41"/>
      <c r="OOR264" s="41"/>
      <c r="OOS264" s="41"/>
      <c r="OOT264" s="41"/>
      <c r="OOU264" s="41"/>
      <c r="OOV264" s="41"/>
      <c r="OOW264" s="41"/>
      <c r="OOX264" s="41"/>
      <c r="OOY264" s="41"/>
      <c r="OOZ264" s="41"/>
      <c r="OPA264" s="41"/>
      <c r="OPB264" s="41"/>
      <c r="OPC264" s="41"/>
      <c r="OPD264" s="41"/>
      <c r="OPE264" s="41"/>
      <c r="OPF264" s="41"/>
      <c r="OPG264" s="41"/>
      <c r="OPH264" s="41"/>
      <c r="OPI264" s="41"/>
      <c r="OPJ264" s="41"/>
      <c r="OPK264" s="41"/>
      <c r="OPL264" s="41"/>
      <c r="OPM264" s="41"/>
      <c r="OPN264" s="41"/>
      <c r="OPO264" s="41"/>
      <c r="OPP264" s="41"/>
      <c r="OPQ264" s="41"/>
      <c r="OPR264" s="41"/>
      <c r="OPS264" s="41"/>
      <c r="OPT264" s="41"/>
      <c r="OPU264" s="41"/>
      <c r="OPV264" s="41"/>
      <c r="OPW264" s="41"/>
      <c r="OPX264" s="41"/>
      <c r="OPY264" s="41"/>
      <c r="OPZ264" s="41"/>
      <c r="OQA264" s="41"/>
      <c r="OQB264" s="41"/>
      <c r="OQC264" s="41"/>
      <c r="OQD264" s="41"/>
      <c r="OQE264" s="41"/>
      <c r="OQF264" s="41"/>
      <c r="OQG264" s="41"/>
      <c r="OQH264" s="41"/>
      <c r="OQI264" s="41"/>
      <c r="OQJ264" s="41"/>
      <c r="OQK264" s="41"/>
      <c r="OQL264" s="41"/>
      <c r="OQM264" s="41"/>
      <c r="OQN264" s="41"/>
      <c r="OQO264" s="41"/>
      <c r="OQP264" s="41"/>
      <c r="OQQ264" s="41"/>
      <c r="OQR264" s="41"/>
      <c r="OQS264" s="41"/>
      <c r="OQT264" s="41"/>
      <c r="OQU264" s="41"/>
      <c r="OQV264" s="41"/>
      <c r="OQW264" s="41"/>
      <c r="OQX264" s="41"/>
      <c r="OQY264" s="41"/>
      <c r="OQZ264" s="41"/>
      <c r="ORA264" s="41"/>
      <c r="ORB264" s="41"/>
      <c r="ORC264" s="41"/>
      <c r="ORD264" s="41"/>
      <c r="ORE264" s="41"/>
      <c r="ORF264" s="41"/>
      <c r="ORG264" s="41"/>
      <c r="ORH264" s="41"/>
      <c r="ORI264" s="41"/>
      <c r="ORJ264" s="41"/>
      <c r="ORK264" s="41"/>
      <c r="ORL264" s="41"/>
      <c r="ORM264" s="41"/>
      <c r="ORN264" s="41"/>
      <c r="ORO264" s="41"/>
      <c r="ORP264" s="41"/>
      <c r="ORQ264" s="41"/>
      <c r="ORR264" s="41"/>
      <c r="ORS264" s="41"/>
      <c r="ORT264" s="41"/>
      <c r="ORU264" s="41"/>
      <c r="ORV264" s="41"/>
      <c r="ORW264" s="41"/>
      <c r="ORX264" s="41"/>
      <c r="ORY264" s="41"/>
      <c r="ORZ264" s="41"/>
      <c r="OSA264" s="41"/>
      <c r="OSB264" s="41"/>
      <c r="OSC264" s="41"/>
      <c r="OSD264" s="41"/>
      <c r="OSE264" s="41"/>
      <c r="OSF264" s="41"/>
      <c r="OSG264" s="41"/>
      <c r="OSH264" s="41"/>
      <c r="OSI264" s="41"/>
      <c r="OSJ264" s="41"/>
      <c r="OSK264" s="41"/>
      <c r="OSL264" s="41"/>
      <c r="OSM264" s="41"/>
      <c r="OSN264" s="41"/>
      <c r="OSO264" s="41"/>
      <c r="OSP264" s="41"/>
      <c r="OSQ264" s="41"/>
      <c r="OSR264" s="41"/>
      <c r="OSS264" s="41"/>
      <c r="OST264" s="41"/>
      <c r="OSU264" s="41"/>
      <c r="OSV264" s="41"/>
      <c r="OSW264" s="41"/>
      <c r="OSX264" s="41"/>
      <c r="OSY264" s="41"/>
      <c r="OSZ264" s="41"/>
      <c r="OTA264" s="41"/>
      <c r="OTB264" s="41"/>
      <c r="OTC264" s="41"/>
      <c r="OTD264" s="41"/>
      <c r="OTE264" s="41"/>
      <c r="OTF264" s="41"/>
      <c r="OTG264" s="41"/>
      <c r="OTH264" s="41"/>
      <c r="OTI264" s="41"/>
      <c r="OTJ264" s="41"/>
      <c r="OTK264" s="41"/>
      <c r="OTL264" s="41"/>
      <c r="OTM264" s="41"/>
      <c r="OTN264" s="41"/>
      <c r="OTO264" s="41"/>
      <c r="OTP264" s="41"/>
      <c r="OTQ264" s="41"/>
      <c r="OTR264" s="41"/>
      <c r="OTS264" s="41"/>
      <c r="OTT264" s="41"/>
      <c r="OTU264" s="41"/>
      <c r="OTV264" s="41"/>
      <c r="OTW264" s="41"/>
      <c r="OTX264" s="41"/>
      <c r="OTY264" s="41"/>
      <c r="OTZ264" s="41"/>
      <c r="OUA264" s="41"/>
      <c r="OUB264" s="41"/>
      <c r="OUC264" s="41"/>
      <c r="OUD264" s="41"/>
      <c r="OUE264" s="41"/>
      <c r="OUF264" s="41"/>
      <c r="OUG264" s="41"/>
      <c r="OUH264" s="41"/>
      <c r="OUI264" s="41"/>
      <c r="OUJ264" s="41"/>
      <c r="OUK264" s="41"/>
      <c r="OUL264" s="41"/>
      <c r="OUM264" s="41"/>
      <c r="OUN264" s="41"/>
      <c r="OUO264" s="41"/>
      <c r="OUP264" s="41"/>
      <c r="OUQ264" s="41"/>
      <c r="OUR264" s="41"/>
      <c r="OUS264" s="41"/>
      <c r="OUT264" s="41"/>
      <c r="OUU264" s="41"/>
      <c r="OUV264" s="41"/>
      <c r="OUW264" s="41"/>
      <c r="OUX264" s="41"/>
      <c r="OUY264" s="41"/>
      <c r="OUZ264" s="41"/>
      <c r="OVA264" s="41"/>
      <c r="OVB264" s="41"/>
      <c r="OVC264" s="41"/>
      <c r="OVD264" s="41"/>
      <c r="OVE264" s="41"/>
      <c r="OVF264" s="41"/>
      <c r="OVG264" s="41"/>
      <c r="OVH264" s="41"/>
      <c r="OVI264" s="41"/>
      <c r="OVJ264" s="41"/>
      <c r="OVK264" s="41"/>
      <c r="OVL264" s="41"/>
      <c r="OVM264" s="41"/>
      <c r="OVN264" s="41"/>
      <c r="OVO264" s="41"/>
      <c r="OVP264" s="41"/>
      <c r="OVQ264" s="41"/>
      <c r="OVR264" s="41"/>
      <c r="OVS264" s="41"/>
      <c r="OVT264" s="41"/>
      <c r="OVU264" s="41"/>
      <c r="OVV264" s="41"/>
      <c r="OVW264" s="41"/>
      <c r="OVX264" s="41"/>
      <c r="OVY264" s="41"/>
      <c r="OVZ264" s="41"/>
      <c r="OWA264" s="41"/>
      <c r="OWB264" s="41"/>
      <c r="OWC264" s="41"/>
      <c r="OWD264" s="41"/>
      <c r="OWE264" s="41"/>
      <c r="OWF264" s="41"/>
      <c r="OWG264" s="41"/>
      <c r="OWH264" s="41"/>
      <c r="OWI264" s="41"/>
      <c r="OWJ264" s="41"/>
      <c r="OWK264" s="41"/>
      <c r="OWL264" s="41"/>
      <c r="OWM264" s="41"/>
      <c r="OWN264" s="41"/>
      <c r="OWO264" s="41"/>
      <c r="OWP264" s="41"/>
      <c r="OWQ264" s="41"/>
      <c r="OWR264" s="41"/>
      <c r="OWS264" s="41"/>
      <c r="OWT264" s="41"/>
      <c r="OWU264" s="41"/>
      <c r="OWV264" s="41"/>
      <c r="OWW264" s="41"/>
      <c r="OWX264" s="41"/>
      <c r="OWY264" s="41"/>
      <c r="OWZ264" s="41"/>
      <c r="OXA264" s="41"/>
      <c r="OXB264" s="41"/>
      <c r="OXC264" s="41"/>
      <c r="OXD264" s="41"/>
      <c r="OXE264" s="41"/>
      <c r="OXF264" s="41"/>
      <c r="OXG264" s="41"/>
      <c r="OXH264" s="41"/>
      <c r="OXI264" s="41"/>
      <c r="OXJ264" s="41"/>
      <c r="OXK264" s="41"/>
      <c r="OXL264" s="41"/>
      <c r="OXM264" s="41"/>
      <c r="OXN264" s="41"/>
      <c r="OXO264" s="41"/>
      <c r="OXP264" s="41"/>
      <c r="OXQ264" s="41"/>
      <c r="OXR264" s="41"/>
      <c r="OXS264" s="41"/>
      <c r="OXT264" s="41"/>
      <c r="OXU264" s="41"/>
      <c r="OXV264" s="41"/>
      <c r="OXW264" s="41"/>
      <c r="OXX264" s="41"/>
      <c r="OXY264" s="41"/>
      <c r="OXZ264" s="41"/>
      <c r="OYA264" s="41"/>
      <c r="OYB264" s="41"/>
      <c r="OYC264" s="41"/>
      <c r="OYD264" s="41"/>
      <c r="OYE264" s="41"/>
      <c r="OYF264" s="41"/>
      <c r="OYG264" s="41"/>
      <c r="OYH264" s="41"/>
      <c r="OYI264" s="41"/>
      <c r="OYJ264" s="41"/>
      <c r="OYK264" s="41"/>
      <c r="OYL264" s="41"/>
      <c r="OYM264" s="41"/>
      <c r="OYN264" s="41"/>
      <c r="OYO264" s="41"/>
      <c r="OYP264" s="41"/>
      <c r="OYQ264" s="41"/>
      <c r="OYR264" s="41"/>
      <c r="OYS264" s="41"/>
      <c r="OYT264" s="41"/>
      <c r="OYU264" s="41"/>
      <c r="OYV264" s="41"/>
      <c r="OYW264" s="41"/>
      <c r="OYX264" s="41"/>
      <c r="OYY264" s="41"/>
      <c r="OYZ264" s="41"/>
      <c r="OZA264" s="41"/>
      <c r="OZB264" s="41"/>
      <c r="OZC264" s="41"/>
      <c r="OZD264" s="41"/>
      <c r="OZE264" s="41"/>
      <c r="OZF264" s="41"/>
      <c r="OZG264" s="41"/>
      <c r="OZH264" s="41"/>
      <c r="OZI264" s="41"/>
      <c r="OZJ264" s="41"/>
      <c r="OZK264" s="41"/>
      <c r="OZL264" s="41"/>
      <c r="OZM264" s="41"/>
      <c r="OZN264" s="41"/>
      <c r="OZO264" s="41"/>
      <c r="OZP264" s="41"/>
      <c r="OZQ264" s="41"/>
      <c r="OZR264" s="41"/>
      <c r="OZS264" s="41"/>
      <c r="OZT264" s="41"/>
      <c r="OZU264" s="41"/>
      <c r="OZV264" s="41"/>
      <c r="OZW264" s="41"/>
      <c r="OZX264" s="41"/>
      <c r="OZY264" s="41"/>
      <c r="OZZ264" s="41"/>
      <c r="PAA264" s="41"/>
      <c r="PAB264" s="41"/>
      <c r="PAC264" s="41"/>
      <c r="PAD264" s="41"/>
      <c r="PAE264" s="41"/>
      <c r="PAF264" s="41"/>
      <c r="PAG264" s="41"/>
      <c r="PAH264" s="41"/>
      <c r="PAI264" s="41"/>
      <c r="PAJ264" s="41"/>
      <c r="PAK264" s="41"/>
      <c r="PAL264" s="41"/>
      <c r="PAM264" s="41"/>
      <c r="PAN264" s="41"/>
      <c r="PAO264" s="41"/>
      <c r="PAP264" s="41"/>
      <c r="PAQ264" s="41"/>
      <c r="PAR264" s="41"/>
      <c r="PAS264" s="41"/>
      <c r="PAT264" s="41"/>
      <c r="PAU264" s="41"/>
      <c r="PAV264" s="41"/>
      <c r="PAW264" s="41"/>
      <c r="PAX264" s="41"/>
      <c r="PAY264" s="41"/>
      <c r="PAZ264" s="41"/>
      <c r="PBA264" s="41"/>
      <c r="PBB264" s="41"/>
      <c r="PBC264" s="41"/>
      <c r="PBD264" s="41"/>
      <c r="PBE264" s="41"/>
      <c r="PBF264" s="41"/>
      <c r="PBG264" s="41"/>
      <c r="PBH264" s="41"/>
      <c r="PBI264" s="41"/>
      <c r="PBJ264" s="41"/>
      <c r="PBK264" s="41"/>
      <c r="PBL264" s="41"/>
      <c r="PBM264" s="41"/>
      <c r="PBN264" s="41"/>
      <c r="PBO264" s="41"/>
      <c r="PBP264" s="41"/>
      <c r="PBQ264" s="41"/>
      <c r="PBR264" s="41"/>
      <c r="PBS264" s="41"/>
      <c r="PBT264" s="41"/>
      <c r="PBU264" s="41"/>
      <c r="PBV264" s="41"/>
      <c r="PBW264" s="41"/>
      <c r="PBX264" s="41"/>
      <c r="PBY264" s="41"/>
      <c r="PBZ264" s="41"/>
      <c r="PCA264" s="41"/>
      <c r="PCB264" s="41"/>
      <c r="PCC264" s="41"/>
      <c r="PCD264" s="41"/>
      <c r="PCE264" s="41"/>
      <c r="PCF264" s="41"/>
      <c r="PCG264" s="41"/>
      <c r="PCH264" s="41"/>
      <c r="PCI264" s="41"/>
      <c r="PCJ264" s="41"/>
      <c r="PCK264" s="41"/>
      <c r="PCL264" s="41"/>
      <c r="PCM264" s="41"/>
      <c r="PCN264" s="41"/>
      <c r="PCO264" s="41"/>
      <c r="PCP264" s="41"/>
      <c r="PCQ264" s="41"/>
      <c r="PCR264" s="41"/>
      <c r="PCS264" s="41"/>
      <c r="PCT264" s="41"/>
      <c r="PCU264" s="41"/>
      <c r="PCV264" s="41"/>
      <c r="PCW264" s="41"/>
      <c r="PCX264" s="41"/>
      <c r="PCY264" s="41"/>
      <c r="PCZ264" s="41"/>
      <c r="PDA264" s="41"/>
      <c r="PDB264" s="41"/>
      <c r="PDC264" s="41"/>
      <c r="PDD264" s="41"/>
      <c r="PDE264" s="41"/>
      <c r="PDF264" s="41"/>
      <c r="PDG264" s="41"/>
      <c r="PDH264" s="41"/>
      <c r="PDI264" s="41"/>
      <c r="PDJ264" s="41"/>
      <c r="PDK264" s="41"/>
      <c r="PDL264" s="41"/>
      <c r="PDM264" s="41"/>
      <c r="PDN264" s="41"/>
      <c r="PDO264" s="41"/>
      <c r="PDP264" s="41"/>
      <c r="PDQ264" s="41"/>
      <c r="PDR264" s="41"/>
      <c r="PDS264" s="41"/>
      <c r="PDT264" s="41"/>
      <c r="PDU264" s="41"/>
      <c r="PDV264" s="41"/>
      <c r="PDW264" s="41"/>
      <c r="PDX264" s="41"/>
      <c r="PDY264" s="41"/>
      <c r="PDZ264" s="41"/>
      <c r="PEA264" s="41"/>
      <c r="PEB264" s="41"/>
      <c r="PEC264" s="41"/>
      <c r="PED264" s="41"/>
      <c r="PEE264" s="41"/>
      <c r="PEF264" s="41"/>
      <c r="PEG264" s="41"/>
      <c r="PEH264" s="41"/>
      <c r="PEI264" s="41"/>
      <c r="PEJ264" s="41"/>
      <c r="PEK264" s="41"/>
      <c r="PEL264" s="41"/>
      <c r="PEM264" s="41"/>
      <c r="PEN264" s="41"/>
      <c r="PEO264" s="41"/>
      <c r="PEP264" s="41"/>
      <c r="PEQ264" s="41"/>
      <c r="PER264" s="41"/>
      <c r="PES264" s="41"/>
      <c r="PET264" s="41"/>
      <c r="PEU264" s="41"/>
      <c r="PEV264" s="41"/>
      <c r="PEW264" s="41"/>
      <c r="PEX264" s="41"/>
      <c r="PEY264" s="41"/>
      <c r="PEZ264" s="41"/>
      <c r="PFA264" s="41"/>
      <c r="PFB264" s="41"/>
      <c r="PFC264" s="41"/>
      <c r="PFD264" s="41"/>
      <c r="PFE264" s="41"/>
      <c r="PFF264" s="41"/>
      <c r="PFG264" s="41"/>
      <c r="PFH264" s="41"/>
      <c r="PFI264" s="41"/>
      <c r="PFJ264" s="41"/>
      <c r="PFK264" s="41"/>
      <c r="PFL264" s="41"/>
      <c r="PFM264" s="41"/>
      <c r="PFN264" s="41"/>
      <c r="PFO264" s="41"/>
      <c r="PFP264" s="41"/>
      <c r="PFQ264" s="41"/>
      <c r="PFR264" s="41"/>
      <c r="PFS264" s="41"/>
      <c r="PFT264" s="41"/>
      <c r="PFU264" s="41"/>
      <c r="PFV264" s="41"/>
      <c r="PFW264" s="41"/>
      <c r="PFX264" s="41"/>
      <c r="PFY264" s="41"/>
      <c r="PFZ264" s="41"/>
      <c r="PGA264" s="41"/>
      <c r="PGB264" s="41"/>
      <c r="PGC264" s="41"/>
      <c r="PGD264" s="41"/>
      <c r="PGE264" s="41"/>
      <c r="PGF264" s="41"/>
      <c r="PGG264" s="41"/>
      <c r="PGH264" s="41"/>
      <c r="PGI264" s="41"/>
      <c r="PGJ264" s="41"/>
      <c r="PGK264" s="41"/>
      <c r="PGL264" s="41"/>
      <c r="PGM264" s="41"/>
      <c r="PGN264" s="41"/>
      <c r="PGO264" s="41"/>
      <c r="PGP264" s="41"/>
      <c r="PGQ264" s="41"/>
      <c r="PGR264" s="41"/>
      <c r="PGS264" s="41"/>
      <c r="PGT264" s="41"/>
      <c r="PGU264" s="41"/>
      <c r="PGV264" s="41"/>
      <c r="PGW264" s="41"/>
      <c r="PGX264" s="41"/>
      <c r="PGY264" s="41"/>
      <c r="PGZ264" s="41"/>
      <c r="PHA264" s="41"/>
      <c r="PHB264" s="41"/>
      <c r="PHC264" s="41"/>
      <c r="PHD264" s="41"/>
      <c r="PHE264" s="41"/>
      <c r="PHF264" s="41"/>
      <c r="PHG264" s="41"/>
      <c r="PHH264" s="41"/>
      <c r="PHI264" s="41"/>
      <c r="PHJ264" s="41"/>
      <c r="PHK264" s="41"/>
      <c r="PHL264" s="41"/>
      <c r="PHM264" s="41"/>
      <c r="PHN264" s="41"/>
      <c r="PHO264" s="41"/>
      <c r="PHP264" s="41"/>
      <c r="PHQ264" s="41"/>
      <c r="PHR264" s="41"/>
      <c r="PHS264" s="41"/>
      <c r="PHT264" s="41"/>
      <c r="PHU264" s="41"/>
      <c r="PHV264" s="41"/>
      <c r="PHW264" s="41"/>
      <c r="PHX264" s="41"/>
      <c r="PHY264" s="41"/>
      <c r="PHZ264" s="41"/>
      <c r="PIA264" s="41"/>
      <c r="PIB264" s="41"/>
      <c r="PIC264" s="41"/>
      <c r="PID264" s="41"/>
      <c r="PIE264" s="41"/>
      <c r="PIF264" s="41"/>
      <c r="PIG264" s="41"/>
      <c r="PIH264" s="41"/>
      <c r="PII264" s="41"/>
      <c r="PIJ264" s="41"/>
      <c r="PIK264" s="41"/>
      <c r="PIL264" s="41"/>
      <c r="PIM264" s="41"/>
      <c r="PIN264" s="41"/>
      <c r="PIO264" s="41"/>
      <c r="PIP264" s="41"/>
      <c r="PIQ264" s="41"/>
      <c r="PIR264" s="41"/>
      <c r="PIS264" s="41"/>
      <c r="PIT264" s="41"/>
      <c r="PIU264" s="41"/>
      <c r="PIV264" s="41"/>
      <c r="PIW264" s="41"/>
      <c r="PIX264" s="41"/>
      <c r="PIY264" s="41"/>
      <c r="PIZ264" s="41"/>
      <c r="PJA264" s="41"/>
      <c r="PJB264" s="41"/>
      <c r="PJC264" s="41"/>
      <c r="PJD264" s="41"/>
      <c r="PJE264" s="41"/>
      <c r="PJF264" s="41"/>
      <c r="PJG264" s="41"/>
      <c r="PJH264" s="41"/>
      <c r="PJI264" s="41"/>
      <c r="PJJ264" s="41"/>
      <c r="PJK264" s="41"/>
      <c r="PJL264" s="41"/>
      <c r="PJM264" s="41"/>
      <c r="PJN264" s="41"/>
      <c r="PJO264" s="41"/>
      <c r="PJP264" s="41"/>
      <c r="PJQ264" s="41"/>
      <c r="PJR264" s="41"/>
      <c r="PJS264" s="41"/>
      <c r="PJT264" s="41"/>
      <c r="PJU264" s="41"/>
      <c r="PJV264" s="41"/>
      <c r="PJW264" s="41"/>
      <c r="PJX264" s="41"/>
      <c r="PJY264" s="41"/>
      <c r="PJZ264" s="41"/>
      <c r="PKA264" s="41"/>
      <c r="PKB264" s="41"/>
      <c r="PKC264" s="41"/>
      <c r="PKD264" s="41"/>
      <c r="PKE264" s="41"/>
      <c r="PKF264" s="41"/>
      <c r="PKG264" s="41"/>
      <c r="PKH264" s="41"/>
      <c r="PKI264" s="41"/>
      <c r="PKJ264" s="41"/>
      <c r="PKK264" s="41"/>
      <c r="PKL264" s="41"/>
      <c r="PKM264" s="41"/>
      <c r="PKN264" s="41"/>
      <c r="PKO264" s="41"/>
      <c r="PKP264" s="41"/>
      <c r="PKQ264" s="41"/>
      <c r="PKR264" s="41"/>
      <c r="PKS264" s="41"/>
      <c r="PKT264" s="41"/>
      <c r="PKU264" s="41"/>
      <c r="PKV264" s="41"/>
      <c r="PKW264" s="41"/>
      <c r="PKX264" s="41"/>
      <c r="PKY264" s="41"/>
      <c r="PKZ264" s="41"/>
      <c r="PLA264" s="41"/>
      <c r="PLB264" s="41"/>
      <c r="PLC264" s="41"/>
      <c r="PLD264" s="41"/>
      <c r="PLE264" s="41"/>
      <c r="PLF264" s="41"/>
      <c r="PLG264" s="41"/>
      <c r="PLH264" s="41"/>
      <c r="PLI264" s="41"/>
      <c r="PLJ264" s="41"/>
      <c r="PLK264" s="41"/>
      <c r="PLL264" s="41"/>
      <c r="PLM264" s="41"/>
      <c r="PLN264" s="41"/>
      <c r="PLO264" s="41"/>
      <c r="PLP264" s="41"/>
      <c r="PLQ264" s="41"/>
      <c r="PLR264" s="41"/>
      <c r="PLS264" s="41"/>
      <c r="PLT264" s="41"/>
      <c r="PLU264" s="41"/>
      <c r="PLV264" s="41"/>
      <c r="PLW264" s="41"/>
      <c r="PLX264" s="41"/>
      <c r="PLY264" s="41"/>
      <c r="PLZ264" s="41"/>
      <c r="PMA264" s="41"/>
      <c r="PMB264" s="41"/>
      <c r="PMC264" s="41"/>
      <c r="PMD264" s="41"/>
      <c r="PME264" s="41"/>
      <c r="PMF264" s="41"/>
      <c r="PMG264" s="41"/>
      <c r="PMH264" s="41"/>
      <c r="PMI264" s="41"/>
      <c r="PMJ264" s="41"/>
      <c r="PMK264" s="41"/>
      <c r="PML264" s="41"/>
      <c r="PMM264" s="41"/>
      <c r="PMN264" s="41"/>
      <c r="PMO264" s="41"/>
      <c r="PMP264" s="41"/>
      <c r="PMQ264" s="41"/>
      <c r="PMR264" s="41"/>
      <c r="PMS264" s="41"/>
      <c r="PMT264" s="41"/>
      <c r="PMU264" s="41"/>
      <c r="PMV264" s="41"/>
      <c r="PMW264" s="41"/>
      <c r="PMX264" s="41"/>
      <c r="PMY264" s="41"/>
      <c r="PMZ264" s="41"/>
      <c r="PNA264" s="41"/>
      <c r="PNB264" s="41"/>
      <c r="PNC264" s="41"/>
      <c r="PND264" s="41"/>
      <c r="PNE264" s="41"/>
      <c r="PNF264" s="41"/>
      <c r="PNG264" s="41"/>
      <c r="PNH264" s="41"/>
      <c r="PNI264" s="41"/>
      <c r="PNJ264" s="41"/>
      <c r="PNK264" s="41"/>
      <c r="PNL264" s="41"/>
      <c r="PNM264" s="41"/>
      <c r="PNN264" s="41"/>
      <c r="PNO264" s="41"/>
      <c r="PNP264" s="41"/>
      <c r="PNQ264" s="41"/>
      <c r="PNR264" s="41"/>
      <c r="PNS264" s="41"/>
      <c r="PNT264" s="41"/>
      <c r="PNU264" s="41"/>
      <c r="PNV264" s="41"/>
      <c r="PNW264" s="41"/>
      <c r="PNX264" s="41"/>
      <c r="PNY264" s="41"/>
      <c r="PNZ264" s="41"/>
      <c r="POA264" s="41"/>
      <c r="POB264" s="41"/>
      <c r="POC264" s="41"/>
      <c r="POD264" s="41"/>
      <c r="POE264" s="41"/>
      <c r="POF264" s="41"/>
      <c r="POG264" s="41"/>
      <c r="POH264" s="41"/>
      <c r="POI264" s="41"/>
      <c r="POJ264" s="41"/>
      <c r="POK264" s="41"/>
      <c r="POL264" s="41"/>
      <c r="POM264" s="41"/>
      <c r="PON264" s="41"/>
      <c r="POO264" s="41"/>
      <c r="POP264" s="41"/>
      <c r="POQ264" s="41"/>
      <c r="POR264" s="41"/>
      <c r="POS264" s="41"/>
      <c r="POT264" s="41"/>
      <c r="POU264" s="41"/>
      <c r="POV264" s="41"/>
      <c r="POW264" s="41"/>
      <c r="POX264" s="41"/>
      <c r="POY264" s="41"/>
      <c r="POZ264" s="41"/>
      <c r="PPA264" s="41"/>
      <c r="PPB264" s="41"/>
      <c r="PPC264" s="41"/>
      <c r="PPD264" s="41"/>
      <c r="PPE264" s="41"/>
      <c r="PPF264" s="41"/>
      <c r="PPG264" s="41"/>
      <c r="PPH264" s="41"/>
      <c r="PPI264" s="41"/>
      <c r="PPJ264" s="41"/>
      <c r="PPK264" s="41"/>
      <c r="PPL264" s="41"/>
      <c r="PPM264" s="41"/>
      <c r="PPN264" s="41"/>
      <c r="PPO264" s="41"/>
      <c r="PPP264" s="41"/>
      <c r="PPQ264" s="41"/>
      <c r="PPR264" s="41"/>
      <c r="PPS264" s="41"/>
      <c r="PPT264" s="41"/>
      <c r="PPU264" s="41"/>
      <c r="PPV264" s="41"/>
      <c r="PPW264" s="41"/>
      <c r="PPX264" s="41"/>
      <c r="PPY264" s="41"/>
      <c r="PPZ264" s="41"/>
      <c r="PQA264" s="41"/>
      <c r="PQB264" s="41"/>
      <c r="PQC264" s="41"/>
      <c r="PQD264" s="41"/>
      <c r="PQE264" s="41"/>
      <c r="PQF264" s="41"/>
      <c r="PQG264" s="41"/>
      <c r="PQH264" s="41"/>
      <c r="PQI264" s="41"/>
      <c r="PQJ264" s="41"/>
      <c r="PQK264" s="41"/>
      <c r="PQL264" s="41"/>
      <c r="PQM264" s="41"/>
      <c r="PQN264" s="41"/>
      <c r="PQO264" s="41"/>
      <c r="PQP264" s="41"/>
      <c r="PQQ264" s="41"/>
      <c r="PQR264" s="41"/>
      <c r="PQS264" s="41"/>
      <c r="PQT264" s="41"/>
      <c r="PQU264" s="41"/>
      <c r="PQV264" s="41"/>
      <c r="PQW264" s="41"/>
      <c r="PQX264" s="41"/>
      <c r="PQY264" s="41"/>
      <c r="PQZ264" s="41"/>
      <c r="PRA264" s="41"/>
      <c r="PRB264" s="41"/>
      <c r="PRC264" s="41"/>
      <c r="PRD264" s="41"/>
      <c r="PRE264" s="41"/>
      <c r="PRF264" s="41"/>
      <c r="PRG264" s="41"/>
      <c r="PRH264" s="41"/>
      <c r="PRI264" s="41"/>
      <c r="PRJ264" s="41"/>
      <c r="PRK264" s="41"/>
      <c r="PRL264" s="41"/>
      <c r="PRM264" s="41"/>
      <c r="PRN264" s="41"/>
      <c r="PRO264" s="41"/>
      <c r="PRP264" s="41"/>
      <c r="PRQ264" s="41"/>
      <c r="PRR264" s="41"/>
      <c r="PRS264" s="41"/>
      <c r="PRT264" s="41"/>
      <c r="PRU264" s="41"/>
      <c r="PRV264" s="41"/>
      <c r="PRW264" s="41"/>
      <c r="PRX264" s="41"/>
      <c r="PRY264" s="41"/>
      <c r="PRZ264" s="41"/>
      <c r="PSA264" s="41"/>
      <c r="PSB264" s="41"/>
      <c r="PSC264" s="41"/>
      <c r="PSD264" s="41"/>
      <c r="PSE264" s="41"/>
      <c r="PSF264" s="41"/>
      <c r="PSG264" s="41"/>
      <c r="PSH264" s="41"/>
      <c r="PSI264" s="41"/>
      <c r="PSJ264" s="41"/>
      <c r="PSK264" s="41"/>
      <c r="PSL264" s="41"/>
      <c r="PSM264" s="41"/>
      <c r="PSN264" s="41"/>
      <c r="PSO264" s="41"/>
      <c r="PSP264" s="41"/>
      <c r="PSQ264" s="41"/>
      <c r="PSR264" s="41"/>
      <c r="PSS264" s="41"/>
      <c r="PST264" s="41"/>
      <c r="PSU264" s="41"/>
      <c r="PSV264" s="41"/>
      <c r="PSW264" s="41"/>
      <c r="PSX264" s="41"/>
      <c r="PSY264" s="41"/>
      <c r="PSZ264" s="41"/>
      <c r="PTA264" s="41"/>
      <c r="PTB264" s="41"/>
      <c r="PTC264" s="41"/>
      <c r="PTD264" s="41"/>
      <c r="PTE264" s="41"/>
      <c r="PTF264" s="41"/>
      <c r="PTG264" s="41"/>
      <c r="PTH264" s="41"/>
      <c r="PTI264" s="41"/>
      <c r="PTJ264" s="41"/>
      <c r="PTK264" s="41"/>
      <c r="PTL264" s="41"/>
      <c r="PTM264" s="41"/>
      <c r="PTN264" s="41"/>
      <c r="PTO264" s="41"/>
      <c r="PTP264" s="41"/>
      <c r="PTQ264" s="41"/>
      <c r="PTR264" s="41"/>
      <c r="PTS264" s="41"/>
      <c r="PTT264" s="41"/>
      <c r="PTU264" s="41"/>
      <c r="PTV264" s="41"/>
      <c r="PTW264" s="41"/>
      <c r="PTX264" s="41"/>
      <c r="PTY264" s="41"/>
      <c r="PTZ264" s="41"/>
      <c r="PUA264" s="41"/>
      <c r="PUB264" s="41"/>
      <c r="PUC264" s="41"/>
      <c r="PUD264" s="41"/>
      <c r="PUE264" s="41"/>
      <c r="PUF264" s="41"/>
      <c r="PUG264" s="41"/>
      <c r="PUH264" s="41"/>
      <c r="PUI264" s="41"/>
      <c r="PUJ264" s="41"/>
      <c r="PUK264" s="41"/>
      <c r="PUL264" s="41"/>
      <c r="PUM264" s="41"/>
      <c r="PUN264" s="41"/>
      <c r="PUO264" s="41"/>
      <c r="PUP264" s="41"/>
      <c r="PUQ264" s="41"/>
      <c r="PUR264" s="41"/>
      <c r="PUS264" s="41"/>
      <c r="PUT264" s="41"/>
      <c r="PUU264" s="41"/>
      <c r="PUV264" s="41"/>
      <c r="PUW264" s="41"/>
      <c r="PUX264" s="41"/>
      <c r="PUY264" s="41"/>
      <c r="PUZ264" s="41"/>
      <c r="PVA264" s="41"/>
      <c r="PVB264" s="41"/>
      <c r="PVC264" s="41"/>
      <c r="PVD264" s="41"/>
      <c r="PVE264" s="41"/>
      <c r="PVF264" s="41"/>
      <c r="PVG264" s="41"/>
      <c r="PVH264" s="41"/>
      <c r="PVI264" s="41"/>
      <c r="PVJ264" s="41"/>
      <c r="PVK264" s="41"/>
      <c r="PVL264" s="41"/>
      <c r="PVM264" s="41"/>
      <c r="PVN264" s="41"/>
      <c r="PVO264" s="41"/>
      <c r="PVP264" s="41"/>
      <c r="PVQ264" s="41"/>
      <c r="PVR264" s="41"/>
      <c r="PVS264" s="41"/>
      <c r="PVT264" s="41"/>
      <c r="PVU264" s="41"/>
      <c r="PVV264" s="41"/>
      <c r="PVW264" s="41"/>
      <c r="PVX264" s="41"/>
      <c r="PVY264" s="41"/>
      <c r="PVZ264" s="41"/>
      <c r="PWA264" s="41"/>
      <c r="PWB264" s="41"/>
      <c r="PWC264" s="41"/>
      <c r="PWD264" s="41"/>
      <c r="PWE264" s="41"/>
      <c r="PWF264" s="41"/>
      <c r="PWG264" s="41"/>
      <c r="PWH264" s="41"/>
      <c r="PWI264" s="41"/>
      <c r="PWJ264" s="41"/>
      <c r="PWK264" s="41"/>
      <c r="PWL264" s="41"/>
      <c r="PWM264" s="41"/>
      <c r="PWN264" s="41"/>
      <c r="PWO264" s="41"/>
      <c r="PWP264" s="41"/>
      <c r="PWQ264" s="41"/>
      <c r="PWR264" s="41"/>
      <c r="PWS264" s="41"/>
      <c r="PWT264" s="41"/>
      <c r="PWU264" s="41"/>
      <c r="PWV264" s="41"/>
      <c r="PWW264" s="41"/>
      <c r="PWX264" s="41"/>
      <c r="PWY264" s="41"/>
      <c r="PWZ264" s="41"/>
      <c r="PXA264" s="41"/>
      <c r="PXB264" s="41"/>
      <c r="PXC264" s="41"/>
      <c r="PXD264" s="41"/>
      <c r="PXE264" s="41"/>
      <c r="PXF264" s="41"/>
      <c r="PXG264" s="41"/>
      <c r="PXH264" s="41"/>
      <c r="PXI264" s="41"/>
      <c r="PXJ264" s="41"/>
      <c r="PXK264" s="41"/>
      <c r="PXL264" s="41"/>
      <c r="PXM264" s="41"/>
      <c r="PXN264" s="41"/>
      <c r="PXO264" s="41"/>
      <c r="PXP264" s="41"/>
      <c r="PXQ264" s="41"/>
      <c r="PXR264" s="41"/>
      <c r="PXS264" s="41"/>
      <c r="PXT264" s="41"/>
      <c r="PXU264" s="41"/>
      <c r="PXV264" s="41"/>
      <c r="PXW264" s="41"/>
      <c r="PXX264" s="41"/>
      <c r="PXY264" s="41"/>
      <c r="PXZ264" s="41"/>
      <c r="PYA264" s="41"/>
      <c r="PYB264" s="41"/>
      <c r="PYC264" s="41"/>
      <c r="PYD264" s="41"/>
      <c r="PYE264" s="41"/>
      <c r="PYF264" s="41"/>
      <c r="PYG264" s="41"/>
      <c r="PYH264" s="41"/>
      <c r="PYI264" s="41"/>
      <c r="PYJ264" s="41"/>
      <c r="PYK264" s="41"/>
      <c r="PYL264" s="41"/>
      <c r="PYM264" s="41"/>
      <c r="PYN264" s="41"/>
      <c r="PYO264" s="41"/>
      <c r="PYP264" s="41"/>
      <c r="PYQ264" s="41"/>
      <c r="PYR264" s="41"/>
      <c r="PYS264" s="41"/>
      <c r="PYT264" s="41"/>
      <c r="PYU264" s="41"/>
      <c r="PYV264" s="41"/>
      <c r="PYW264" s="41"/>
      <c r="PYX264" s="41"/>
      <c r="PYY264" s="41"/>
      <c r="PYZ264" s="41"/>
      <c r="PZA264" s="41"/>
      <c r="PZB264" s="41"/>
      <c r="PZC264" s="41"/>
      <c r="PZD264" s="41"/>
      <c r="PZE264" s="41"/>
      <c r="PZF264" s="41"/>
      <c r="PZG264" s="41"/>
      <c r="PZH264" s="41"/>
      <c r="PZI264" s="41"/>
      <c r="PZJ264" s="41"/>
      <c r="PZK264" s="41"/>
      <c r="PZL264" s="41"/>
      <c r="PZM264" s="41"/>
      <c r="PZN264" s="41"/>
      <c r="PZO264" s="41"/>
      <c r="PZP264" s="41"/>
      <c r="PZQ264" s="41"/>
      <c r="PZR264" s="41"/>
      <c r="PZS264" s="41"/>
      <c r="PZT264" s="41"/>
      <c r="PZU264" s="41"/>
      <c r="PZV264" s="41"/>
      <c r="PZW264" s="41"/>
      <c r="PZX264" s="41"/>
      <c r="PZY264" s="41"/>
      <c r="PZZ264" s="41"/>
      <c r="QAA264" s="41"/>
      <c r="QAB264" s="41"/>
      <c r="QAC264" s="41"/>
      <c r="QAD264" s="41"/>
      <c r="QAE264" s="41"/>
      <c r="QAF264" s="41"/>
      <c r="QAG264" s="41"/>
      <c r="QAH264" s="41"/>
      <c r="QAI264" s="41"/>
      <c r="QAJ264" s="41"/>
      <c r="QAK264" s="41"/>
      <c r="QAL264" s="41"/>
      <c r="QAM264" s="41"/>
      <c r="QAN264" s="41"/>
      <c r="QAO264" s="41"/>
      <c r="QAP264" s="41"/>
      <c r="QAQ264" s="41"/>
      <c r="QAR264" s="41"/>
      <c r="QAS264" s="41"/>
      <c r="QAT264" s="41"/>
      <c r="QAU264" s="41"/>
      <c r="QAV264" s="41"/>
      <c r="QAW264" s="41"/>
      <c r="QAX264" s="41"/>
      <c r="QAY264" s="41"/>
      <c r="QAZ264" s="41"/>
      <c r="QBA264" s="41"/>
      <c r="QBB264" s="41"/>
      <c r="QBC264" s="41"/>
      <c r="QBD264" s="41"/>
      <c r="QBE264" s="41"/>
      <c r="QBF264" s="41"/>
      <c r="QBG264" s="41"/>
      <c r="QBH264" s="41"/>
      <c r="QBI264" s="41"/>
      <c r="QBJ264" s="41"/>
      <c r="QBK264" s="41"/>
      <c r="QBL264" s="41"/>
      <c r="QBM264" s="41"/>
      <c r="QBN264" s="41"/>
      <c r="QBO264" s="41"/>
      <c r="QBP264" s="41"/>
      <c r="QBQ264" s="41"/>
      <c r="QBR264" s="41"/>
      <c r="QBS264" s="41"/>
      <c r="QBT264" s="41"/>
      <c r="QBU264" s="41"/>
      <c r="QBV264" s="41"/>
      <c r="QBW264" s="41"/>
      <c r="QBX264" s="41"/>
      <c r="QBY264" s="41"/>
      <c r="QBZ264" s="41"/>
      <c r="QCA264" s="41"/>
      <c r="QCB264" s="41"/>
      <c r="QCC264" s="41"/>
      <c r="QCD264" s="41"/>
      <c r="QCE264" s="41"/>
      <c r="QCF264" s="41"/>
      <c r="QCG264" s="41"/>
      <c r="QCH264" s="41"/>
      <c r="QCI264" s="41"/>
      <c r="QCJ264" s="41"/>
      <c r="QCK264" s="41"/>
      <c r="QCL264" s="41"/>
      <c r="QCM264" s="41"/>
      <c r="QCN264" s="41"/>
      <c r="QCO264" s="41"/>
      <c r="QCP264" s="41"/>
      <c r="QCQ264" s="41"/>
      <c r="QCR264" s="41"/>
      <c r="QCS264" s="41"/>
      <c r="QCT264" s="41"/>
      <c r="QCU264" s="41"/>
      <c r="QCV264" s="41"/>
      <c r="QCW264" s="41"/>
      <c r="QCX264" s="41"/>
      <c r="QCY264" s="41"/>
      <c r="QCZ264" s="41"/>
      <c r="QDA264" s="41"/>
      <c r="QDB264" s="41"/>
      <c r="QDC264" s="41"/>
      <c r="QDD264" s="41"/>
      <c r="QDE264" s="41"/>
      <c r="QDF264" s="41"/>
      <c r="QDG264" s="41"/>
      <c r="QDH264" s="41"/>
      <c r="QDI264" s="41"/>
      <c r="QDJ264" s="41"/>
      <c r="QDK264" s="41"/>
      <c r="QDL264" s="41"/>
      <c r="QDM264" s="41"/>
      <c r="QDN264" s="41"/>
      <c r="QDO264" s="41"/>
      <c r="QDP264" s="41"/>
      <c r="QDQ264" s="41"/>
      <c r="QDR264" s="41"/>
      <c r="QDS264" s="41"/>
      <c r="QDT264" s="41"/>
      <c r="QDU264" s="41"/>
      <c r="QDV264" s="41"/>
      <c r="QDW264" s="41"/>
      <c r="QDX264" s="41"/>
      <c r="QDY264" s="41"/>
      <c r="QDZ264" s="41"/>
      <c r="QEA264" s="41"/>
      <c r="QEB264" s="41"/>
      <c r="QEC264" s="41"/>
      <c r="QED264" s="41"/>
      <c r="QEE264" s="41"/>
      <c r="QEF264" s="41"/>
      <c r="QEG264" s="41"/>
      <c r="QEH264" s="41"/>
      <c r="QEI264" s="41"/>
      <c r="QEJ264" s="41"/>
      <c r="QEK264" s="41"/>
      <c r="QEL264" s="41"/>
      <c r="QEM264" s="41"/>
      <c r="QEN264" s="41"/>
      <c r="QEO264" s="41"/>
      <c r="QEP264" s="41"/>
      <c r="QEQ264" s="41"/>
      <c r="QER264" s="41"/>
      <c r="QES264" s="41"/>
      <c r="QET264" s="41"/>
      <c r="QEU264" s="41"/>
      <c r="QEV264" s="41"/>
      <c r="QEW264" s="41"/>
      <c r="QEX264" s="41"/>
      <c r="QEY264" s="41"/>
      <c r="QEZ264" s="41"/>
      <c r="QFA264" s="41"/>
      <c r="QFB264" s="41"/>
      <c r="QFC264" s="41"/>
      <c r="QFD264" s="41"/>
      <c r="QFE264" s="41"/>
      <c r="QFF264" s="41"/>
      <c r="QFG264" s="41"/>
      <c r="QFH264" s="41"/>
      <c r="QFI264" s="41"/>
      <c r="QFJ264" s="41"/>
      <c r="QFK264" s="41"/>
      <c r="QFL264" s="41"/>
      <c r="QFM264" s="41"/>
      <c r="QFN264" s="41"/>
      <c r="QFO264" s="41"/>
      <c r="QFP264" s="41"/>
      <c r="QFQ264" s="41"/>
      <c r="QFR264" s="41"/>
      <c r="QFS264" s="41"/>
      <c r="QFT264" s="41"/>
      <c r="QFU264" s="41"/>
      <c r="QFV264" s="41"/>
      <c r="QFW264" s="41"/>
      <c r="QFX264" s="41"/>
      <c r="QFY264" s="41"/>
      <c r="QFZ264" s="41"/>
      <c r="QGA264" s="41"/>
      <c r="QGB264" s="41"/>
      <c r="QGC264" s="41"/>
      <c r="QGD264" s="41"/>
      <c r="QGE264" s="41"/>
      <c r="QGF264" s="41"/>
      <c r="QGG264" s="41"/>
      <c r="QGH264" s="41"/>
      <c r="QGI264" s="41"/>
      <c r="QGJ264" s="41"/>
      <c r="QGK264" s="41"/>
      <c r="QGL264" s="41"/>
      <c r="QGM264" s="41"/>
      <c r="QGN264" s="41"/>
      <c r="QGO264" s="41"/>
      <c r="QGP264" s="41"/>
      <c r="QGQ264" s="41"/>
      <c r="QGR264" s="41"/>
      <c r="QGS264" s="41"/>
      <c r="QGT264" s="41"/>
      <c r="QGU264" s="41"/>
      <c r="QGV264" s="41"/>
      <c r="QGW264" s="41"/>
      <c r="QGX264" s="41"/>
      <c r="QGY264" s="41"/>
      <c r="QGZ264" s="41"/>
      <c r="QHA264" s="41"/>
      <c r="QHB264" s="41"/>
      <c r="QHC264" s="41"/>
      <c r="QHD264" s="41"/>
      <c r="QHE264" s="41"/>
      <c r="QHF264" s="41"/>
      <c r="QHG264" s="41"/>
      <c r="QHH264" s="41"/>
      <c r="QHI264" s="41"/>
      <c r="QHJ264" s="41"/>
      <c r="QHK264" s="41"/>
      <c r="QHL264" s="41"/>
      <c r="QHM264" s="41"/>
      <c r="QHN264" s="41"/>
      <c r="QHO264" s="41"/>
      <c r="QHP264" s="41"/>
      <c r="QHQ264" s="41"/>
      <c r="QHR264" s="41"/>
      <c r="QHS264" s="41"/>
      <c r="QHT264" s="41"/>
      <c r="QHU264" s="41"/>
      <c r="QHV264" s="41"/>
      <c r="QHW264" s="41"/>
      <c r="QHX264" s="41"/>
      <c r="QHY264" s="41"/>
      <c r="QHZ264" s="41"/>
      <c r="QIA264" s="41"/>
      <c r="QIB264" s="41"/>
      <c r="QIC264" s="41"/>
      <c r="QID264" s="41"/>
      <c r="QIE264" s="41"/>
      <c r="QIF264" s="41"/>
      <c r="QIG264" s="41"/>
      <c r="QIH264" s="41"/>
      <c r="QII264" s="41"/>
      <c r="QIJ264" s="41"/>
      <c r="QIK264" s="41"/>
      <c r="QIL264" s="41"/>
      <c r="QIM264" s="41"/>
      <c r="QIN264" s="41"/>
      <c r="QIO264" s="41"/>
      <c r="QIP264" s="41"/>
      <c r="QIQ264" s="41"/>
      <c r="QIR264" s="41"/>
      <c r="QIS264" s="41"/>
      <c r="QIT264" s="41"/>
      <c r="QIU264" s="41"/>
      <c r="QIV264" s="41"/>
      <c r="QIW264" s="41"/>
      <c r="QIX264" s="41"/>
      <c r="QIY264" s="41"/>
      <c r="QIZ264" s="41"/>
      <c r="QJA264" s="41"/>
      <c r="QJB264" s="41"/>
      <c r="QJC264" s="41"/>
      <c r="QJD264" s="41"/>
      <c r="QJE264" s="41"/>
      <c r="QJF264" s="41"/>
      <c r="QJG264" s="41"/>
      <c r="QJH264" s="41"/>
      <c r="QJI264" s="41"/>
      <c r="QJJ264" s="41"/>
      <c r="QJK264" s="41"/>
      <c r="QJL264" s="41"/>
      <c r="QJM264" s="41"/>
      <c r="QJN264" s="41"/>
      <c r="QJO264" s="41"/>
      <c r="QJP264" s="41"/>
      <c r="QJQ264" s="41"/>
      <c r="QJR264" s="41"/>
      <c r="QJS264" s="41"/>
      <c r="QJT264" s="41"/>
      <c r="QJU264" s="41"/>
      <c r="QJV264" s="41"/>
      <c r="QJW264" s="41"/>
      <c r="QJX264" s="41"/>
      <c r="QJY264" s="41"/>
      <c r="QJZ264" s="41"/>
      <c r="QKA264" s="41"/>
      <c r="QKB264" s="41"/>
      <c r="QKC264" s="41"/>
      <c r="QKD264" s="41"/>
      <c r="QKE264" s="41"/>
      <c r="QKF264" s="41"/>
      <c r="QKG264" s="41"/>
      <c r="QKH264" s="41"/>
      <c r="QKI264" s="41"/>
      <c r="QKJ264" s="41"/>
      <c r="QKK264" s="41"/>
      <c r="QKL264" s="41"/>
      <c r="QKM264" s="41"/>
      <c r="QKN264" s="41"/>
      <c r="QKO264" s="41"/>
      <c r="QKP264" s="41"/>
      <c r="QKQ264" s="41"/>
      <c r="QKR264" s="41"/>
      <c r="QKS264" s="41"/>
      <c r="QKT264" s="41"/>
      <c r="QKU264" s="41"/>
      <c r="QKV264" s="41"/>
      <c r="QKW264" s="41"/>
      <c r="QKX264" s="41"/>
      <c r="QKY264" s="41"/>
      <c r="QKZ264" s="41"/>
      <c r="QLA264" s="41"/>
      <c r="QLB264" s="41"/>
      <c r="QLC264" s="41"/>
      <c r="QLD264" s="41"/>
      <c r="QLE264" s="41"/>
      <c r="QLF264" s="41"/>
      <c r="QLG264" s="41"/>
      <c r="QLH264" s="41"/>
      <c r="QLI264" s="41"/>
      <c r="QLJ264" s="41"/>
      <c r="QLK264" s="41"/>
      <c r="QLL264" s="41"/>
      <c r="QLM264" s="41"/>
      <c r="QLN264" s="41"/>
      <c r="QLO264" s="41"/>
      <c r="QLP264" s="41"/>
      <c r="QLQ264" s="41"/>
      <c r="QLR264" s="41"/>
      <c r="QLS264" s="41"/>
      <c r="QLT264" s="41"/>
      <c r="QLU264" s="41"/>
      <c r="QLV264" s="41"/>
      <c r="QLW264" s="41"/>
      <c r="QLX264" s="41"/>
      <c r="QLY264" s="41"/>
      <c r="QLZ264" s="41"/>
      <c r="QMA264" s="41"/>
      <c r="QMB264" s="41"/>
      <c r="QMC264" s="41"/>
      <c r="QMD264" s="41"/>
      <c r="QME264" s="41"/>
      <c r="QMF264" s="41"/>
      <c r="QMG264" s="41"/>
      <c r="QMH264" s="41"/>
      <c r="QMI264" s="41"/>
      <c r="QMJ264" s="41"/>
      <c r="QMK264" s="41"/>
      <c r="QML264" s="41"/>
      <c r="QMM264" s="41"/>
      <c r="QMN264" s="41"/>
      <c r="QMO264" s="41"/>
      <c r="QMP264" s="41"/>
      <c r="QMQ264" s="41"/>
      <c r="QMR264" s="41"/>
      <c r="QMS264" s="41"/>
      <c r="QMT264" s="41"/>
      <c r="QMU264" s="41"/>
      <c r="QMV264" s="41"/>
      <c r="QMW264" s="41"/>
      <c r="QMX264" s="41"/>
      <c r="QMY264" s="41"/>
      <c r="QMZ264" s="41"/>
      <c r="QNA264" s="41"/>
      <c r="QNB264" s="41"/>
      <c r="QNC264" s="41"/>
      <c r="QND264" s="41"/>
      <c r="QNE264" s="41"/>
      <c r="QNF264" s="41"/>
      <c r="QNG264" s="41"/>
      <c r="QNH264" s="41"/>
      <c r="QNI264" s="41"/>
      <c r="QNJ264" s="41"/>
      <c r="QNK264" s="41"/>
      <c r="QNL264" s="41"/>
      <c r="QNM264" s="41"/>
      <c r="QNN264" s="41"/>
      <c r="QNO264" s="41"/>
      <c r="QNP264" s="41"/>
      <c r="QNQ264" s="41"/>
      <c r="QNR264" s="41"/>
      <c r="QNS264" s="41"/>
      <c r="QNT264" s="41"/>
      <c r="QNU264" s="41"/>
      <c r="QNV264" s="41"/>
      <c r="QNW264" s="41"/>
      <c r="QNX264" s="41"/>
      <c r="QNY264" s="41"/>
      <c r="QNZ264" s="41"/>
      <c r="QOA264" s="41"/>
      <c r="QOB264" s="41"/>
      <c r="QOC264" s="41"/>
      <c r="QOD264" s="41"/>
      <c r="QOE264" s="41"/>
      <c r="QOF264" s="41"/>
      <c r="QOG264" s="41"/>
      <c r="QOH264" s="41"/>
      <c r="QOI264" s="41"/>
      <c r="QOJ264" s="41"/>
      <c r="QOK264" s="41"/>
      <c r="QOL264" s="41"/>
      <c r="QOM264" s="41"/>
      <c r="QON264" s="41"/>
      <c r="QOO264" s="41"/>
      <c r="QOP264" s="41"/>
      <c r="QOQ264" s="41"/>
      <c r="QOR264" s="41"/>
      <c r="QOS264" s="41"/>
      <c r="QOT264" s="41"/>
      <c r="QOU264" s="41"/>
      <c r="QOV264" s="41"/>
      <c r="QOW264" s="41"/>
      <c r="QOX264" s="41"/>
      <c r="QOY264" s="41"/>
      <c r="QOZ264" s="41"/>
      <c r="QPA264" s="41"/>
      <c r="QPB264" s="41"/>
      <c r="QPC264" s="41"/>
      <c r="QPD264" s="41"/>
      <c r="QPE264" s="41"/>
      <c r="QPF264" s="41"/>
      <c r="QPG264" s="41"/>
      <c r="QPH264" s="41"/>
      <c r="QPI264" s="41"/>
      <c r="QPJ264" s="41"/>
      <c r="QPK264" s="41"/>
      <c r="QPL264" s="41"/>
      <c r="QPM264" s="41"/>
      <c r="QPN264" s="41"/>
      <c r="QPO264" s="41"/>
      <c r="QPP264" s="41"/>
      <c r="QPQ264" s="41"/>
      <c r="QPR264" s="41"/>
      <c r="QPS264" s="41"/>
      <c r="QPT264" s="41"/>
      <c r="QPU264" s="41"/>
      <c r="QPV264" s="41"/>
      <c r="QPW264" s="41"/>
      <c r="QPX264" s="41"/>
      <c r="QPY264" s="41"/>
      <c r="QPZ264" s="41"/>
      <c r="QQA264" s="41"/>
      <c r="QQB264" s="41"/>
      <c r="QQC264" s="41"/>
      <c r="QQD264" s="41"/>
      <c r="QQE264" s="41"/>
      <c r="QQF264" s="41"/>
      <c r="QQG264" s="41"/>
      <c r="QQH264" s="41"/>
      <c r="QQI264" s="41"/>
      <c r="QQJ264" s="41"/>
      <c r="QQK264" s="41"/>
      <c r="QQL264" s="41"/>
      <c r="QQM264" s="41"/>
      <c r="QQN264" s="41"/>
      <c r="QQO264" s="41"/>
      <c r="QQP264" s="41"/>
      <c r="QQQ264" s="41"/>
      <c r="QQR264" s="41"/>
      <c r="QQS264" s="41"/>
      <c r="QQT264" s="41"/>
      <c r="QQU264" s="41"/>
      <c r="QQV264" s="41"/>
      <c r="QQW264" s="41"/>
      <c r="QQX264" s="41"/>
      <c r="QQY264" s="41"/>
      <c r="QQZ264" s="41"/>
      <c r="QRA264" s="41"/>
      <c r="QRB264" s="41"/>
      <c r="QRC264" s="41"/>
      <c r="QRD264" s="41"/>
      <c r="QRE264" s="41"/>
      <c r="QRF264" s="41"/>
      <c r="QRG264" s="41"/>
      <c r="QRH264" s="41"/>
      <c r="QRI264" s="41"/>
      <c r="QRJ264" s="41"/>
      <c r="QRK264" s="41"/>
      <c r="QRL264" s="41"/>
      <c r="QRM264" s="41"/>
      <c r="QRN264" s="41"/>
      <c r="QRO264" s="41"/>
      <c r="QRP264" s="41"/>
      <c r="QRQ264" s="41"/>
      <c r="QRR264" s="41"/>
      <c r="QRS264" s="41"/>
      <c r="QRT264" s="41"/>
      <c r="QRU264" s="41"/>
      <c r="QRV264" s="41"/>
      <c r="QRW264" s="41"/>
      <c r="QRX264" s="41"/>
      <c r="QRY264" s="41"/>
      <c r="QRZ264" s="41"/>
      <c r="QSA264" s="41"/>
      <c r="QSB264" s="41"/>
      <c r="QSC264" s="41"/>
      <c r="QSD264" s="41"/>
      <c r="QSE264" s="41"/>
      <c r="QSF264" s="41"/>
      <c r="QSG264" s="41"/>
      <c r="QSH264" s="41"/>
      <c r="QSI264" s="41"/>
      <c r="QSJ264" s="41"/>
      <c r="QSK264" s="41"/>
      <c r="QSL264" s="41"/>
      <c r="QSM264" s="41"/>
      <c r="QSN264" s="41"/>
      <c r="QSO264" s="41"/>
      <c r="QSP264" s="41"/>
      <c r="QSQ264" s="41"/>
      <c r="QSR264" s="41"/>
      <c r="QSS264" s="41"/>
      <c r="QST264" s="41"/>
      <c r="QSU264" s="41"/>
      <c r="QSV264" s="41"/>
      <c r="QSW264" s="41"/>
      <c r="QSX264" s="41"/>
      <c r="QSY264" s="41"/>
      <c r="QSZ264" s="41"/>
      <c r="QTA264" s="41"/>
      <c r="QTB264" s="41"/>
      <c r="QTC264" s="41"/>
      <c r="QTD264" s="41"/>
      <c r="QTE264" s="41"/>
      <c r="QTF264" s="41"/>
      <c r="QTG264" s="41"/>
      <c r="QTH264" s="41"/>
      <c r="QTI264" s="41"/>
      <c r="QTJ264" s="41"/>
      <c r="QTK264" s="41"/>
      <c r="QTL264" s="41"/>
      <c r="QTM264" s="41"/>
      <c r="QTN264" s="41"/>
      <c r="QTO264" s="41"/>
      <c r="QTP264" s="41"/>
      <c r="QTQ264" s="41"/>
      <c r="QTR264" s="41"/>
      <c r="QTS264" s="41"/>
      <c r="QTT264" s="41"/>
      <c r="QTU264" s="41"/>
      <c r="QTV264" s="41"/>
      <c r="QTW264" s="41"/>
      <c r="QTX264" s="41"/>
      <c r="QTY264" s="41"/>
      <c r="QTZ264" s="41"/>
      <c r="QUA264" s="41"/>
      <c r="QUB264" s="41"/>
      <c r="QUC264" s="41"/>
      <c r="QUD264" s="41"/>
      <c r="QUE264" s="41"/>
      <c r="QUF264" s="41"/>
      <c r="QUG264" s="41"/>
      <c r="QUH264" s="41"/>
      <c r="QUI264" s="41"/>
      <c r="QUJ264" s="41"/>
      <c r="QUK264" s="41"/>
      <c r="QUL264" s="41"/>
      <c r="QUM264" s="41"/>
      <c r="QUN264" s="41"/>
      <c r="QUO264" s="41"/>
      <c r="QUP264" s="41"/>
      <c r="QUQ264" s="41"/>
      <c r="QUR264" s="41"/>
      <c r="QUS264" s="41"/>
      <c r="QUT264" s="41"/>
      <c r="QUU264" s="41"/>
      <c r="QUV264" s="41"/>
      <c r="QUW264" s="41"/>
      <c r="QUX264" s="41"/>
      <c r="QUY264" s="41"/>
      <c r="QUZ264" s="41"/>
      <c r="QVA264" s="41"/>
      <c r="QVB264" s="41"/>
      <c r="QVC264" s="41"/>
      <c r="QVD264" s="41"/>
      <c r="QVE264" s="41"/>
      <c r="QVF264" s="41"/>
      <c r="QVG264" s="41"/>
      <c r="QVH264" s="41"/>
      <c r="QVI264" s="41"/>
      <c r="QVJ264" s="41"/>
      <c r="QVK264" s="41"/>
      <c r="QVL264" s="41"/>
      <c r="QVM264" s="41"/>
      <c r="QVN264" s="41"/>
      <c r="QVO264" s="41"/>
      <c r="QVP264" s="41"/>
      <c r="QVQ264" s="41"/>
      <c r="QVR264" s="41"/>
      <c r="QVS264" s="41"/>
      <c r="QVT264" s="41"/>
      <c r="QVU264" s="41"/>
      <c r="QVV264" s="41"/>
      <c r="QVW264" s="41"/>
      <c r="QVX264" s="41"/>
      <c r="QVY264" s="41"/>
      <c r="QVZ264" s="41"/>
      <c r="QWA264" s="41"/>
      <c r="QWB264" s="41"/>
      <c r="QWC264" s="41"/>
      <c r="QWD264" s="41"/>
      <c r="QWE264" s="41"/>
      <c r="QWF264" s="41"/>
      <c r="QWG264" s="41"/>
      <c r="QWH264" s="41"/>
      <c r="QWI264" s="41"/>
      <c r="QWJ264" s="41"/>
      <c r="QWK264" s="41"/>
      <c r="QWL264" s="41"/>
      <c r="QWM264" s="41"/>
      <c r="QWN264" s="41"/>
      <c r="QWO264" s="41"/>
      <c r="QWP264" s="41"/>
      <c r="QWQ264" s="41"/>
      <c r="QWR264" s="41"/>
      <c r="QWS264" s="41"/>
      <c r="QWT264" s="41"/>
      <c r="QWU264" s="41"/>
      <c r="QWV264" s="41"/>
      <c r="QWW264" s="41"/>
      <c r="QWX264" s="41"/>
      <c r="QWY264" s="41"/>
      <c r="QWZ264" s="41"/>
      <c r="QXA264" s="41"/>
      <c r="QXB264" s="41"/>
      <c r="QXC264" s="41"/>
      <c r="QXD264" s="41"/>
      <c r="QXE264" s="41"/>
      <c r="QXF264" s="41"/>
      <c r="QXG264" s="41"/>
      <c r="QXH264" s="41"/>
      <c r="QXI264" s="41"/>
      <c r="QXJ264" s="41"/>
      <c r="QXK264" s="41"/>
      <c r="QXL264" s="41"/>
      <c r="QXM264" s="41"/>
      <c r="QXN264" s="41"/>
      <c r="QXO264" s="41"/>
      <c r="QXP264" s="41"/>
      <c r="QXQ264" s="41"/>
      <c r="QXR264" s="41"/>
      <c r="QXS264" s="41"/>
      <c r="QXT264" s="41"/>
      <c r="QXU264" s="41"/>
      <c r="QXV264" s="41"/>
      <c r="QXW264" s="41"/>
      <c r="QXX264" s="41"/>
      <c r="QXY264" s="41"/>
      <c r="QXZ264" s="41"/>
      <c r="QYA264" s="41"/>
      <c r="QYB264" s="41"/>
      <c r="QYC264" s="41"/>
      <c r="QYD264" s="41"/>
      <c r="QYE264" s="41"/>
      <c r="QYF264" s="41"/>
      <c r="QYG264" s="41"/>
      <c r="QYH264" s="41"/>
      <c r="QYI264" s="41"/>
      <c r="QYJ264" s="41"/>
      <c r="QYK264" s="41"/>
      <c r="QYL264" s="41"/>
      <c r="QYM264" s="41"/>
      <c r="QYN264" s="41"/>
      <c r="QYO264" s="41"/>
      <c r="QYP264" s="41"/>
      <c r="QYQ264" s="41"/>
      <c r="QYR264" s="41"/>
      <c r="QYS264" s="41"/>
      <c r="QYT264" s="41"/>
      <c r="QYU264" s="41"/>
      <c r="QYV264" s="41"/>
      <c r="QYW264" s="41"/>
      <c r="QYX264" s="41"/>
      <c r="QYY264" s="41"/>
      <c r="QYZ264" s="41"/>
      <c r="QZA264" s="41"/>
      <c r="QZB264" s="41"/>
      <c r="QZC264" s="41"/>
      <c r="QZD264" s="41"/>
      <c r="QZE264" s="41"/>
      <c r="QZF264" s="41"/>
      <c r="QZG264" s="41"/>
      <c r="QZH264" s="41"/>
      <c r="QZI264" s="41"/>
      <c r="QZJ264" s="41"/>
      <c r="QZK264" s="41"/>
      <c r="QZL264" s="41"/>
      <c r="QZM264" s="41"/>
      <c r="QZN264" s="41"/>
      <c r="QZO264" s="41"/>
      <c r="QZP264" s="41"/>
      <c r="QZQ264" s="41"/>
      <c r="QZR264" s="41"/>
      <c r="QZS264" s="41"/>
      <c r="QZT264" s="41"/>
      <c r="QZU264" s="41"/>
      <c r="QZV264" s="41"/>
      <c r="QZW264" s="41"/>
      <c r="QZX264" s="41"/>
      <c r="QZY264" s="41"/>
      <c r="QZZ264" s="41"/>
      <c r="RAA264" s="41"/>
      <c r="RAB264" s="41"/>
      <c r="RAC264" s="41"/>
      <c r="RAD264" s="41"/>
      <c r="RAE264" s="41"/>
      <c r="RAF264" s="41"/>
      <c r="RAG264" s="41"/>
      <c r="RAH264" s="41"/>
      <c r="RAI264" s="41"/>
      <c r="RAJ264" s="41"/>
      <c r="RAK264" s="41"/>
      <c r="RAL264" s="41"/>
      <c r="RAM264" s="41"/>
      <c r="RAN264" s="41"/>
      <c r="RAO264" s="41"/>
      <c r="RAP264" s="41"/>
      <c r="RAQ264" s="41"/>
      <c r="RAR264" s="41"/>
      <c r="RAS264" s="41"/>
      <c r="RAT264" s="41"/>
      <c r="RAU264" s="41"/>
      <c r="RAV264" s="41"/>
      <c r="RAW264" s="41"/>
      <c r="RAX264" s="41"/>
      <c r="RAY264" s="41"/>
      <c r="RAZ264" s="41"/>
      <c r="RBA264" s="41"/>
      <c r="RBB264" s="41"/>
      <c r="RBC264" s="41"/>
      <c r="RBD264" s="41"/>
      <c r="RBE264" s="41"/>
      <c r="RBF264" s="41"/>
      <c r="RBG264" s="41"/>
      <c r="RBH264" s="41"/>
      <c r="RBI264" s="41"/>
      <c r="RBJ264" s="41"/>
      <c r="RBK264" s="41"/>
      <c r="RBL264" s="41"/>
      <c r="RBM264" s="41"/>
      <c r="RBN264" s="41"/>
      <c r="RBO264" s="41"/>
      <c r="RBP264" s="41"/>
      <c r="RBQ264" s="41"/>
      <c r="RBR264" s="41"/>
      <c r="RBS264" s="41"/>
      <c r="RBT264" s="41"/>
      <c r="RBU264" s="41"/>
      <c r="RBV264" s="41"/>
      <c r="RBW264" s="41"/>
      <c r="RBX264" s="41"/>
      <c r="RBY264" s="41"/>
      <c r="RBZ264" s="41"/>
      <c r="RCA264" s="41"/>
      <c r="RCB264" s="41"/>
      <c r="RCC264" s="41"/>
      <c r="RCD264" s="41"/>
      <c r="RCE264" s="41"/>
      <c r="RCF264" s="41"/>
      <c r="RCG264" s="41"/>
      <c r="RCH264" s="41"/>
      <c r="RCI264" s="41"/>
      <c r="RCJ264" s="41"/>
      <c r="RCK264" s="41"/>
      <c r="RCL264" s="41"/>
      <c r="RCM264" s="41"/>
      <c r="RCN264" s="41"/>
      <c r="RCO264" s="41"/>
      <c r="RCP264" s="41"/>
      <c r="RCQ264" s="41"/>
      <c r="RCR264" s="41"/>
      <c r="RCS264" s="41"/>
      <c r="RCT264" s="41"/>
      <c r="RCU264" s="41"/>
      <c r="RCV264" s="41"/>
      <c r="RCW264" s="41"/>
      <c r="RCX264" s="41"/>
      <c r="RCY264" s="41"/>
      <c r="RCZ264" s="41"/>
      <c r="RDA264" s="41"/>
      <c r="RDB264" s="41"/>
      <c r="RDC264" s="41"/>
      <c r="RDD264" s="41"/>
      <c r="RDE264" s="41"/>
      <c r="RDF264" s="41"/>
      <c r="RDG264" s="41"/>
      <c r="RDH264" s="41"/>
      <c r="RDI264" s="41"/>
      <c r="RDJ264" s="41"/>
      <c r="RDK264" s="41"/>
      <c r="RDL264" s="41"/>
      <c r="RDM264" s="41"/>
      <c r="RDN264" s="41"/>
      <c r="RDO264" s="41"/>
      <c r="RDP264" s="41"/>
      <c r="RDQ264" s="41"/>
      <c r="RDR264" s="41"/>
      <c r="RDS264" s="41"/>
      <c r="RDT264" s="41"/>
      <c r="RDU264" s="41"/>
      <c r="RDV264" s="41"/>
      <c r="RDW264" s="41"/>
      <c r="RDX264" s="41"/>
      <c r="RDY264" s="41"/>
      <c r="RDZ264" s="41"/>
      <c r="REA264" s="41"/>
      <c r="REB264" s="41"/>
      <c r="REC264" s="41"/>
      <c r="RED264" s="41"/>
      <c r="REE264" s="41"/>
      <c r="REF264" s="41"/>
      <c r="REG264" s="41"/>
      <c r="REH264" s="41"/>
      <c r="REI264" s="41"/>
      <c r="REJ264" s="41"/>
      <c r="REK264" s="41"/>
      <c r="REL264" s="41"/>
      <c r="REM264" s="41"/>
      <c r="REN264" s="41"/>
      <c r="REO264" s="41"/>
      <c r="REP264" s="41"/>
      <c r="REQ264" s="41"/>
      <c r="RER264" s="41"/>
      <c r="RES264" s="41"/>
      <c r="RET264" s="41"/>
      <c r="REU264" s="41"/>
      <c r="REV264" s="41"/>
      <c r="REW264" s="41"/>
      <c r="REX264" s="41"/>
      <c r="REY264" s="41"/>
      <c r="REZ264" s="41"/>
      <c r="RFA264" s="41"/>
      <c r="RFB264" s="41"/>
      <c r="RFC264" s="41"/>
      <c r="RFD264" s="41"/>
      <c r="RFE264" s="41"/>
      <c r="RFF264" s="41"/>
      <c r="RFG264" s="41"/>
      <c r="RFH264" s="41"/>
      <c r="RFI264" s="41"/>
      <c r="RFJ264" s="41"/>
      <c r="RFK264" s="41"/>
      <c r="RFL264" s="41"/>
      <c r="RFM264" s="41"/>
      <c r="RFN264" s="41"/>
      <c r="RFO264" s="41"/>
      <c r="RFP264" s="41"/>
      <c r="RFQ264" s="41"/>
      <c r="RFR264" s="41"/>
      <c r="RFS264" s="41"/>
      <c r="RFT264" s="41"/>
      <c r="RFU264" s="41"/>
      <c r="RFV264" s="41"/>
      <c r="RFW264" s="41"/>
      <c r="RFX264" s="41"/>
      <c r="RFY264" s="41"/>
      <c r="RFZ264" s="41"/>
      <c r="RGA264" s="41"/>
      <c r="RGB264" s="41"/>
      <c r="RGC264" s="41"/>
      <c r="RGD264" s="41"/>
      <c r="RGE264" s="41"/>
      <c r="RGF264" s="41"/>
      <c r="RGG264" s="41"/>
      <c r="RGH264" s="41"/>
      <c r="RGI264" s="41"/>
      <c r="RGJ264" s="41"/>
      <c r="RGK264" s="41"/>
      <c r="RGL264" s="41"/>
      <c r="RGM264" s="41"/>
      <c r="RGN264" s="41"/>
      <c r="RGO264" s="41"/>
      <c r="RGP264" s="41"/>
      <c r="RGQ264" s="41"/>
      <c r="RGR264" s="41"/>
      <c r="RGS264" s="41"/>
      <c r="RGT264" s="41"/>
      <c r="RGU264" s="41"/>
      <c r="RGV264" s="41"/>
      <c r="RGW264" s="41"/>
      <c r="RGX264" s="41"/>
      <c r="RGY264" s="41"/>
      <c r="RGZ264" s="41"/>
      <c r="RHA264" s="41"/>
      <c r="RHB264" s="41"/>
      <c r="RHC264" s="41"/>
      <c r="RHD264" s="41"/>
      <c r="RHE264" s="41"/>
      <c r="RHF264" s="41"/>
      <c r="RHG264" s="41"/>
      <c r="RHH264" s="41"/>
      <c r="RHI264" s="41"/>
      <c r="RHJ264" s="41"/>
      <c r="RHK264" s="41"/>
      <c r="RHL264" s="41"/>
      <c r="RHM264" s="41"/>
      <c r="RHN264" s="41"/>
      <c r="RHO264" s="41"/>
      <c r="RHP264" s="41"/>
      <c r="RHQ264" s="41"/>
      <c r="RHR264" s="41"/>
      <c r="RHS264" s="41"/>
      <c r="RHT264" s="41"/>
      <c r="RHU264" s="41"/>
      <c r="RHV264" s="41"/>
      <c r="RHW264" s="41"/>
      <c r="RHX264" s="41"/>
      <c r="RHY264" s="41"/>
      <c r="RHZ264" s="41"/>
      <c r="RIA264" s="41"/>
      <c r="RIB264" s="41"/>
      <c r="RIC264" s="41"/>
      <c r="RID264" s="41"/>
      <c r="RIE264" s="41"/>
      <c r="RIF264" s="41"/>
      <c r="RIG264" s="41"/>
      <c r="RIH264" s="41"/>
      <c r="RII264" s="41"/>
      <c r="RIJ264" s="41"/>
      <c r="RIK264" s="41"/>
      <c r="RIL264" s="41"/>
      <c r="RIM264" s="41"/>
      <c r="RIN264" s="41"/>
      <c r="RIO264" s="41"/>
      <c r="RIP264" s="41"/>
      <c r="RIQ264" s="41"/>
      <c r="RIR264" s="41"/>
      <c r="RIS264" s="41"/>
      <c r="RIT264" s="41"/>
      <c r="RIU264" s="41"/>
      <c r="RIV264" s="41"/>
      <c r="RIW264" s="41"/>
      <c r="RIX264" s="41"/>
      <c r="RIY264" s="41"/>
      <c r="RIZ264" s="41"/>
      <c r="RJA264" s="41"/>
      <c r="RJB264" s="41"/>
      <c r="RJC264" s="41"/>
      <c r="RJD264" s="41"/>
      <c r="RJE264" s="41"/>
      <c r="RJF264" s="41"/>
      <c r="RJG264" s="41"/>
      <c r="RJH264" s="41"/>
      <c r="RJI264" s="41"/>
      <c r="RJJ264" s="41"/>
      <c r="RJK264" s="41"/>
      <c r="RJL264" s="41"/>
      <c r="RJM264" s="41"/>
      <c r="RJN264" s="41"/>
      <c r="RJO264" s="41"/>
      <c r="RJP264" s="41"/>
      <c r="RJQ264" s="41"/>
      <c r="RJR264" s="41"/>
      <c r="RJS264" s="41"/>
      <c r="RJT264" s="41"/>
      <c r="RJU264" s="41"/>
      <c r="RJV264" s="41"/>
      <c r="RJW264" s="41"/>
      <c r="RJX264" s="41"/>
      <c r="RJY264" s="41"/>
      <c r="RJZ264" s="41"/>
      <c r="RKA264" s="41"/>
      <c r="RKB264" s="41"/>
      <c r="RKC264" s="41"/>
      <c r="RKD264" s="41"/>
      <c r="RKE264" s="41"/>
      <c r="RKF264" s="41"/>
      <c r="RKG264" s="41"/>
      <c r="RKH264" s="41"/>
      <c r="RKI264" s="41"/>
      <c r="RKJ264" s="41"/>
      <c r="RKK264" s="41"/>
      <c r="RKL264" s="41"/>
      <c r="RKM264" s="41"/>
      <c r="RKN264" s="41"/>
      <c r="RKO264" s="41"/>
      <c r="RKP264" s="41"/>
      <c r="RKQ264" s="41"/>
      <c r="RKR264" s="41"/>
      <c r="RKS264" s="41"/>
      <c r="RKT264" s="41"/>
      <c r="RKU264" s="41"/>
      <c r="RKV264" s="41"/>
      <c r="RKW264" s="41"/>
      <c r="RKX264" s="41"/>
      <c r="RKY264" s="41"/>
      <c r="RKZ264" s="41"/>
      <c r="RLA264" s="41"/>
      <c r="RLB264" s="41"/>
      <c r="RLC264" s="41"/>
      <c r="RLD264" s="41"/>
      <c r="RLE264" s="41"/>
      <c r="RLF264" s="41"/>
      <c r="RLG264" s="41"/>
      <c r="RLH264" s="41"/>
      <c r="RLI264" s="41"/>
      <c r="RLJ264" s="41"/>
      <c r="RLK264" s="41"/>
      <c r="RLL264" s="41"/>
      <c r="RLM264" s="41"/>
      <c r="RLN264" s="41"/>
      <c r="RLO264" s="41"/>
      <c r="RLP264" s="41"/>
      <c r="RLQ264" s="41"/>
      <c r="RLR264" s="41"/>
      <c r="RLS264" s="41"/>
      <c r="RLT264" s="41"/>
      <c r="RLU264" s="41"/>
      <c r="RLV264" s="41"/>
      <c r="RLW264" s="41"/>
      <c r="RLX264" s="41"/>
      <c r="RLY264" s="41"/>
      <c r="RLZ264" s="41"/>
      <c r="RMA264" s="41"/>
      <c r="RMB264" s="41"/>
      <c r="RMC264" s="41"/>
      <c r="RMD264" s="41"/>
      <c r="RME264" s="41"/>
      <c r="RMF264" s="41"/>
      <c r="RMG264" s="41"/>
      <c r="RMH264" s="41"/>
      <c r="RMI264" s="41"/>
      <c r="RMJ264" s="41"/>
      <c r="RMK264" s="41"/>
      <c r="RML264" s="41"/>
      <c r="RMM264" s="41"/>
      <c r="RMN264" s="41"/>
      <c r="RMO264" s="41"/>
      <c r="RMP264" s="41"/>
      <c r="RMQ264" s="41"/>
      <c r="RMR264" s="41"/>
      <c r="RMS264" s="41"/>
      <c r="RMT264" s="41"/>
      <c r="RMU264" s="41"/>
      <c r="RMV264" s="41"/>
      <c r="RMW264" s="41"/>
      <c r="RMX264" s="41"/>
      <c r="RMY264" s="41"/>
      <c r="RMZ264" s="41"/>
      <c r="RNA264" s="41"/>
      <c r="RNB264" s="41"/>
      <c r="RNC264" s="41"/>
      <c r="RND264" s="41"/>
      <c r="RNE264" s="41"/>
      <c r="RNF264" s="41"/>
      <c r="RNG264" s="41"/>
      <c r="RNH264" s="41"/>
      <c r="RNI264" s="41"/>
      <c r="RNJ264" s="41"/>
      <c r="RNK264" s="41"/>
      <c r="RNL264" s="41"/>
      <c r="RNM264" s="41"/>
      <c r="RNN264" s="41"/>
      <c r="RNO264" s="41"/>
      <c r="RNP264" s="41"/>
      <c r="RNQ264" s="41"/>
      <c r="RNR264" s="41"/>
      <c r="RNS264" s="41"/>
      <c r="RNT264" s="41"/>
      <c r="RNU264" s="41"/>
      <c r="RNV264" s="41"/>
      <c r="RNW264" s="41"/>
      <c r="RNX264" s="41"/>
      <c r="RNY264" s="41"/>
      <c r="RNZ264" s="41"/>
      <c r="ROA264" s="41"/>
      <c r="ROB264" s="41"/>
      <c r="ROC264" s="41"/>
      <c r="ROD264" s="41"/>
      <c r="ROE264" s="41"/>
      <c r="ROF264" s="41"/>
      <c r="ROG264" s="41"/>
      <c r="ROH264" s="41"/>
      <c r="ROI264" s="41"/>
      <c r="ROJ264" s="41"/>
      <c r="ROK264" s="41"/>
      <c r="ROL264" s="41"/>
      <c r="ROM264" s="41"/>
      <c r="RON264" s="41"/>
      <c r="ROO264" s="41"/>
      <c r="ROP264" s="41"/>
      <c r="ROQ264" s="41"/>
      <c r="ROR264" s="41"/>
      <c r="ROS264" s="41"/>
      <c r="ROT264" s="41"/>
      <c r="ROU264" s="41"/>
      <c r="ROV264" s="41"/>
      <c r="ROW264" s="41"/>
      <c r="ROX264" s="41"/>
      <c r="ROY264" s="41"/>
      <c r="ROZ264" s="41"/>
      <c r="RPA264" s="41"/>
      <c r="RPB264" s="41"/>
      <c r="RPC264" s="41"/>
      <c r="RPD264" s="41"/>
      <c r="RPE264" s="41"/>
      <c r="RPF264" s="41"/>
      <c r="RPG264" s="41"/>
      <c r="RPH264" s="41"/>
      <c r="RPI264" s="41"/>
      <c r="RPJ264" s="41"/>
      <c r="RPK264" s="41"/>
      <c r="RPL264" s="41"/>
      <c r="RPM264" s="41"/>
      <c r="RPN264" s="41"/>
      <c r="RPO264" s="41"/>
      <c r="RPP264" s="41"/>
      <c r="RPQ264" s="41"/>
      <c r="RPR264" s="41"/>
      <c r="RPS264" s="41"/>
      <c r="RPT264" s="41"/>
      <c r="RPU264" s="41"/>
      <c r="RPV264" s="41"/>
      <c r="RPW264" s="41"/>
      <c r="RPX264" s="41"/>
      <c r="RPY264" s="41"/>
      <c r="RPZ264" s="41"/>
      <c r="RQA264" s="41"/>
      <c r="RQB264" s="41"/>
      <c r="RQC264" s="41"/>
      <c r="RQD264" s="41"/>
      <c r="RQE264" s="41"/>
      <c r="RQF264" s="41"/>
      <c r="RQG264" s="41"/>
      <c r="RQH264" s="41"/>
      <c r="RQI264" s="41"/>
      <c r="RQJ264" s="41"/>
      <c r="RQK264" s="41"/>
      <c r="RQL264" s="41"/>
      <c r="RQM264" s="41"/>
      <c r="RQN264" s="41"/>
      <c r="RQO264" s="41"/>
      <c r="RQP264" s="41"/>
      <c r="RQQ264" s="41"/>
      <c r="RQR264" s="41"/>
      <c r="RQS264" s="41"/>
      <c r="RQT264" s="41"/>
      <c r="RQU264" s="41"/>
      <c r="RQV264" s="41"/>
      <c r="RQW264" s="41"/>
      <c r="RQX264" s="41"/>
      <c r="RQY264" s="41"/>
      <c r="RQZ264" s="41"/>
      <c r="RRA264" s="41"/>
      <c r="RRB264" s="41"/>
      <c r="RRC264" s="41"/>
      <c r="RRD264" s="41"/>
      <c r="RRE264" s="41"/>
      <c r="RRF264" s="41"/>
      <c r="RRG264" s="41"/>
      <c r="RRH264" s="41"/>
      <c r="RRI264" s="41"/>
      <c r="RRJ264" s="41"/>
      <c r="RRK264" s="41"/>
      <c r="RRL264" s="41"/>
      <c r="RRM264" s="41"/>
      <c r="RRN264" s="41"/>
      <c r="RRO264" s="41"/>
      <c r="RRP264" s="41"/>
      <c r="RRQ264" s="41"/>
      <c r="RRR264" s="41"/>
      <c r="RRS264" s="41"/>
      <c r="RRT264" s="41"/>
      <c r="RRU264" s="41"/>
      <c r="RRV264" s="41"/>
      <c r="RRW264" s="41"/>
      <c r="RRX264" s="41"/>
      <c r="RRY264" s="41"/>
      <c r="RRZ264" s="41"/>
      <c r="RSA264" s="41"/>
      <c r="RSB264" s="41"/>
      <c r="RSC264" s="41"/>
      <c r="RSD264" s="41"/>
      <c r="RSE264" s="41"/>
      <c r="RSF264" s="41"/>
      <c r="RSG264" s="41"/>
      <c r="RSH264" s="41"/>
      <c r="RSI264" s="41"/>
      <c r="RSJ264" s="41"/>
      <c r="RSK264" s="41"/>
      <c r="RSL264" s="41"/>
      <c r="RSM264" s="41"/>
      <c r="RSN264" s="41"/>
      <c r="RSO264" s="41"/>
      <c r="RSP264" s="41"/>
      <c r="RSQ264" s="41"/>
      <c r="RSR264" s="41"/>
      <c r="RSS264" s="41"/>
      <c r="RST264" s="41"/>
      <c r="RSU264" s="41"/>
      <c r="RSV264" s="41"/>
      <c r="RSW264" s="41"/>
      <c r="RSX264" s="41"/>
      <c r="RSY264" s="41"/>
      <c r="RSZ264" s="41"/>
      <c r="RTA264" s="41"/>
      <c r="RTB264" s="41"/>
      <c r="RTC264" s="41"/>
      <c r="RTD264" s="41"/>
      <c r="RTE264" s="41"/>
      <c r="RTF264" s="41"/>
      <c r="RTG264" s="41"/>
      <c r="RTH264" s="41"/>
      <c r="RTI264" s="41"/>
      <c r="RTJ264" s="41"/>
      <c r="RTK264" s="41"/>
      <c r="RTL264" s="41"/>
      <c r="RTM264" s="41"/>
      <c r="RTN264" s="41"/>
      <c r="RTO264" s="41"/>
      <c r="RTP264" s="41"/>
      <c r="RTQ264" s="41"/>
      <c r="RTR264" s="41"/>
      <c r="RTS264" s="41"/>
      <c r="RTT264" s="41"/>
      <c r="RTU264" s="41"/>
      <c r="RTV264" s="41"/>
      <c r="RTW264" s="41"/>
      <c r="RTX264" s="41"/>
      <c r="RTY264" s="41"/>
      <c r="RTZ264" s="41"/>
      <c r="RUA264" s="41"/>
      <c r="RUB264" s="41"/>
      <c r="RUC264" s="41"/>
      <c r="RUD264" s="41"/>
      <c r="RUE264" s="41"/>
      <c r="RUF264" s="41"/>
      <c r="RUG264" s="41"/>
      <c r="RUH264" s="41"/>
      <c r="RUI264" s="41"/>
      <c r="RUJ264" s="41"/>
      <c r="RUK264" s="41"/>
      <c r="RUL264" s="41"/>
      <c r="RUM264" s="41"/>
      <c r="RUN264" s="41"/>
      <c r="RUO264" s="41"/>
      <c r="RUP264" s="41"/>
      <c r="RUQ264" s="41"/>
      <c r="RUR264" s="41"/>
      <c r="RUS264" s="41"/>
      <c r="RUT264" s="41"/>
      <c r="RUU264" s="41"/>
      <c r="RUV264" s="41"/>
      <c r="RUW264" s="41"/>
      <c r="RUX264" s="41"/>
      <c r="RUY264" s="41"/>
      <c r="RUZ264" s="41"/>
      <c r="RVA264" s="41"/>
      <c r="RVB264" s="41"/>
      <c r="RVC264" s="41"/>
      <c r="RVD264" s="41"/>
      <c r="RVE264" s="41"/>
      <c r="RVF264" s="41"/>
      <c r="RVG264" s="41"/>
      <c r="RVH264" s="41"/>
      <c r="RVI264" s="41"/>
      <c r="RVJ264" s="41"/>
      <c r="RVK264" s="41"/>
      <c r="RVL264" s="41"/>
      <c r="RVM264" s="41"/>
      <c r="RVN264" s="41"/>
      <c r="RVO264" s="41"/>
      <c r="RVP264" s="41"/>
      <c r="RVQ264" s="41"/>
      <c r="RVR264" s="41"/>
      <c r="RVS264" s="41"/>
      <c r="RVT264" s="41"/>
      <c r="RVU264" s="41"/>
      <c r="RVV264" s="41"/>
      <c r="RVW264" s="41"/>
      <c r="RVX264" s="41"/>
      <c r="RVY264" s="41"/>
      <c r="RVZ264" s="41"/>
      <c r="RWA264" s="41"/>
      <c r="RWB264" s="41"/>
      <c r="RWC264" s="41"/>
      <c r="RWD264" s="41"/>
      <c r="RWE264" s="41"/>
      <c r="RWF264" s="41"/>
      <c r="RWG264" s="41"/>
      <c r="RWH264" s="41"/>
      <c r="RWI264" s="41"/>
      <c r="RWJ264" s="41"/>
      <c r="RWK264" s="41"/>
      <c r="RWL264" s="41"/>
      <c r="RWM264" s="41"/>
      <c r="RWN264" s="41"/>
      <c r="RWO264" s="41"/>
      <c r="RWP264" s="41"/>
      <c r="RWQ264" s="41"/>
      <c r="RWR264" s="41"/>
      <c r="RWS264" s="41"/>
      <c r="RWT264" s="41"/>
      <c r="RWU264" s="41"/>
      <c r="RWV264" s="41"/>
      <c r="RWW264" s="41"/>
      <c r="RWX264" s="41"/>
      <c r="RWY264" s="41"/>
      <c r="RWZ264" s="41"/>
      <c r="RXA264" s="41"/>
      <c r="RXB264" s="41"/>
      <c r="RXC264" s="41"/>
      <c r="RXD264" s="41"/>
      <c r="RXE264" s="41"/>
      <c r="RXF264" s="41"/>
      <c r="RXG264" s="41"/>
      <c r="RXH264" s="41"/>
      <c r="RXI264" s="41"/>
      <c r="RXJ264" s="41"/>
      <c r="RXK264" s="41"/>
      <c r="RXL264" s="41"/>
      <c r="RXM264" s="41"/>
      <c r="RXN264" s="41"/>
      <c r="RXO264" s="41"/>
      <c r="RXP264" s="41"/>
      <c r="RXQ264" s="41"/>
      <c r="RXR264" s="41"/>
      <c r="RXS264" s="41"/>
      <c r="RXT264" s="41"/>
      <c r="RXU264" s="41"/>
      <c r="RXV264" s="41"/>
      <c r="RXW264" s="41"/>
      <c r="RXX264" s="41"/>
      <c r="RXY264" s="41"/>
      <c r="RXZ264" s="41"/>
      <c r="RYA264" s="41"/>
      <c r="RYB264" s="41"/>
      <c r="RYC264" s="41"/>
      <c r="RYD264" s="41"/>
      <c r="RYE264" s="41"/>
      <c r="RYF264" s="41"/>
      <c r="RYG264" s="41"/>
      <c r="RYH264" s="41"/>
      <c r="RYI264" s="41"/>
      <c r="RYJ264" s="41"/>
      <c r="RYK264" s="41"/>
      <c r="RYL264" s="41"/>
      <c r="RYM264" s="41"/>
      <c r="RYN264" s="41"/>
      <c r="RYO264" s="41"/>
      <c r="RYP264" s="41"/>
      <c r="RYQ264" s="41"/>
      <c r="RYR264" s="41"/>
      <c r="RYS264" s="41"/>
      <c r="RYT264" s="41"/>
      <c r="RYU264" s="41"/>
      <c r="RYV264" s="41"/>
      <c r="RYW264" s="41"/>
      <c r="RYX264" s="41"/>
      <c r="RYY264" s="41"/>
      <c r="RYZ264" s="41"/>
      <c r="RZA264" s="41"/>
      <c r="RZB264" s="41"/>
      <c r="RZC264" s="41"/>
      <c r="RZD264" s="41"/>
      <c r="RZE264" s="41"/>
      <c r="RZF264" s="41"/>
      <c r="RZG264" s="41"/>
      <c r="RZH264" s="41"/>
      <c r="RZI264" s="41"/>
      <c r="RZJ264" s="41"/>
      <c r="RZK264" s="41"/>
      <c r="RZL264" s="41"/>
      <c r="RZM264" s="41"/>
      <c r="RZN264" s="41"/>
      <c r="RZO264" s="41"/>
      <c r="RZP264" s="41"/>
      <c r="RZQ264" s="41"/>
      <c r="RZR264" s="41"/>
      <c r="RZS264" s="41"/>
      <c r="RZT264" s="41"/>
      <c r="RZU264" s="41"/>
      <c r="RZV264" s="41"/>
      <c r="RZW264" s="41"/>
      <c r="RZX264" s="41"/>
      <c r="RZY264" s="41"/>
      <c r="RZZ264" s="41"/>
      <c r="SAA264" s="41"/>
      <c r="SAB264" s="41"/>
      <c r="SAC264" s="41"/>
      <c r="SAD264" s="41"/>
      <c r="SAE264" s="41"/>
      <c r="SAF264" s="41"/>
      <c r="SAG264" s="41"/>
      <c r="SAH264" s="41"/>
      <c r="SAI264" s="41"/>
      <c r="SAJ264" s="41"/>
      <c r="SAK264" s="41"/>
      <c r="SAL264" s="41"/>
      <c r="SAM264" s="41"/>
      <c r="SAN264" s="41"/>
      <c r="SAO264" s="41"/>
      <c r="SAP264" s="41"/>
      <c r="SAQ264" s="41"/>
      <c r="SAR264" s="41"/>
      <c r="SAS264" s="41"/>
      <c r="SAT264" s="41"/>
      <c r="SAU264" s="41"/>
      <c r="SAV264" s="41"/>
      <c r="SAW264" s="41"/>
      <c r="SAX264" s="41"/>
      <c r="SAY264" s="41"/>
      <c r="SAZ264" s="41"/>
      <c r="SBA264" s="41"/>
      <c r="SBB264" s="41"/>
      <c r="SBC264" s="41"/>
      <c r="SBD264" s="41"/>
      <c r="SBE264" s="41"/>
      <c r="SBF264" s="41"/>
      <c r="SBG264" s="41"/>
      <c r="SBH264" s="41"/>
      <c r="SBI264" s="41"/>
      <c r="SBJ264" s="41"/>
      <c r="SBK264" s="41"/>
      <c r="SBL264" s="41"/>
      <c r="SBM264" s="41"/>
      <c r="SBN264" s="41"/>
      <c r="SBO264" s="41"/>
      <c r="SBP264" s="41"/>
      <c r="SBQ264" s="41"/>
      <c r="SBR264" s="41"/>
      <c r="SBS264" s="41"/>
      <c r="SBT264" s="41"/>
      <c r="SBU264" s="41"/>
      <c r="SBV264" s="41"/>
      <c r="SBW264" s="41"/>
      <c r="SBX264" s="41"/>
      <c r="SBY264" s="41"/>
      <c r="SBZ264" s="41"/>
      <c r="SCA264" s="41"/>
      <c r="SCB264" s="41"/>
      <c r="SCC264" s="41"/>
      <c r="SCD264" s="41"/>
      <c r="SCE264" s="41"/>
      <c r="SCF264" s="41"/>
      <c r="SCG264" s="41"/>
      <c r="SCH264" s="41"/>
      <c r="SCI264" s="41"/>
      <c r="SCJ264" s="41"/>
      <c r="SCK264" s="41"/>
      <c r="SCL264" s="41"/>
      <c r="SCM264" s="41"/>
      <c r="SCN264" s="41"/>
      <c r="SCO264" s="41"/>
      <c r="SCP264" s="41"/>
      <c r="SCQ264" s="41"/>
      <c r="SCR264" s="41"/>
      <c r="SCS264" s="41"/>
      <c r="SCT264" s="41"/>
      <c r="SCU264" s="41"/>
      <c r="SCV264" s="41"/>
      <c r="SCW264" s="41"/>
      <c r="SCX264" s="41"/>
      <c r="SCY264" s="41"/>
      <c r="SCZ264" s="41"/>
      <c r="SDA264" s="41"/>
      <c r="SDB264" s="41"/>
      <c r="SDC264" s="41"/>
      <c r="SDD264" s="41"/>
      <c r="SDE264" s="41"/>
      <c r="SDF264" s="41"/>
      <c r="SDG264" s="41"/>
      <c r="SDH264" s="41"/>
      <c r="SDI264" s="41"/>
      <c r="SDJ264" s="41"/>
      <c r="SDK264" s="41"/>
      <c r="SDL264" s="41"/>
      <c r="SDM264" s="41"/>
      <c r="SDN264" s="41"/>
      <c r="SDO264" s="41"/>
      <c r="SDP264" s="41"/>
      <c r="SDQ264" s="41"/>
      <c r="SDR264" s="41"/>
      <c r="SDS264" s="41"/>
      <c r="SDT264" s="41"/>
      <c r="SDU264" s="41"/>
      <c r="SDV264" s="41"/>
      <c r="SDW264" s="41"/>
      <c r="SDX264" s="41"/>
      <c r="SDY264" s="41"/>
      <c r="SDZ264" s="41"/>
      <c r="SEA264" s="41"/>
      <c r="SEB264" s="41"/>
      <c r="SEC264" s="41"/>
      <c r="SED264" s="41"/>
      <c r="SEE264" s="41"/>
      <c r="SEF264" s="41"/>
      <c r="SEG264" s="41"/>
      <c r="SEH264" s="41"/>
      <c r="SEI264" s="41"/>
      <c r="SEJ264" s="41"/>
      <c r="SEK264" s="41"/>
      <c r="SEL264" s="41"/>
      <c r="SEM264" s="41"/>
      <c r="SEN264" s="41"/>
      <c r="SEO264" s="41"/>
      <c r="SEP264" s="41"/>
      <c r="SEQ264" s="41"/>
      <c r="SER264" s="41"/>
      <c r="SES264" s="41"/>
      <c r="SET264" s="41"/>
      <c r="SEU264" s="41"/>
      <c r="SEV264" s="41"/>
      <c r="SEW264" s="41"/>
      <c r="SEX264" s="41"/>
      <c r="SEY264" s="41"/>
      <c r="SEZ264" s="41"/>
      <c r="SFA264" s="41"/>
      <c r="SFB264" s="41"/>
      <c r="SFC264" s="41"/>
      <c r="SFD264" s="41"/>
      <c r="SFE264" s="41"/>
      <c r="SFF264" s="41"/>
      <c r="SFG264" s="41"/>
      <c r="SFH264" s="41"/>
      <c r="SFI264" s="41"/>
      <c r="SFJ264" s="41"/>
      <c r="SFK264" s="41"/>
      <c r="SFL264" s="41"/>
      <c r="SFM264" s="41"/>
      <c r="SFN264" s="41"/>
      <c r="SFO264" s="41"/>
      <c r="SFP264" s="41"/>
      <c r="SFQ264" s="41"/>
      <c r="SFR264" s="41"/>
      <c r="SFS264" s="41"/>
      <c r="SFT264" s="41"/>
      <c r="SFU264" s="41"/>
      <c r="SFV264" s="41"/>
      <c r="SFW264" s="41"/>
      <c r="SFX264" s="41"/>
      <c r="SFY264" s="41"/>
      <c r="SFZ264" s="41"/>
      <c r="SGA264" s="41"/>
      <c r="SGB264" s="41"/>
      <c r="SGC264" s="41"/>
      <c r="SGD264" s="41"/>
      <c r="SGE264" s="41"/>
      <c r="SGF264" s="41"/>
      <c r="SGG264" s="41"/>
      <c r="SGH264" s="41"/>
      <c r="SGI264" s="41"/>
      <c r="SGJ264" s="41"/>
      <c r="SGK264" s="41"/>
      <c r="SGL264" s="41"/>
      <c r="SGM264" s="41"/>
      <c r="SGN264" s="41"/>
      <c r="SGO264" s="41"/>
      <c r="SGP264" s="41"/>
      <c r="SGQ264" s="41"/>
      <c r="SGR264" s="41"/>
      <c r="SGS264" s="41"/>
      <c r="SGT264" s="41"/>
      <c r="SGU264" s="41"/>
      <c r="SGV264" s="41"/>
      <c r="SGW264" s="41"/>
      <c r="SGX264" s="41"/>
      <c r="SGY264" s="41"/>
      <c r="SGZ264" s="41"/>
      <c r="SHA264" s="41"/>
      <c r="SHB264" s="41"/>
      <c r="SHC264" s="41"/>
      <c r="SHD264" s="41"/>
      <c r="SHE264" s="41"/>
      <c r="SHF264" s="41"/>
      <c r="SHG264" s="41"/>
      <c r="SHH264" s="41"/>
      <c r="SHI264" s="41"/>
      <c r="SHJ264" s="41"/>
      <c r="SHK264" s="41"/>
      <c r="SHL264" s="41"/>
      <c r="SHM264" s="41"/>
      <c r="SHN264" s="41"/>
      <c r="SHO264" s="41"/>
      <c r="SHP264" s="41"/>
      <c r="SHQ264" s="41"/>
      <c r="SHR264" s="41"/>
      <c r="SHS264" s="41"/>
      <c r="SHT264" s="41"/>
      <c r="SHU264" s="41"/>
      <c r="SHV264" s="41"/>
      <c r="SHW264" s="41"/>
      <c r="SHX264" s="41"/>
      <c r="SHY264" s="41"/>
      <c r="SHZ264" s="41"/>
      <c r="SIA264" s="41"/>
      <c r="SIB264" s="41"/>
      <c r="SIC264" s="41"/>
      <c r="SID264" s="41"/>
      <c r="SIE264" s="41"/>
      <c r="SIF264" s="41"/>
      <c r="SIG264" s="41"/>
      <c r="SIH264" s="41"/>
      <c r="SII264" s="41"/>
      <c r="SIJ264" s="41"/>
      <c r="SIK264" s="41"/>
      <c r="SIL264" s="41"/>
      <c r="SIM264" s="41"/>
      <c r="SIN264" s="41"/>
      <c r="SIO264" s="41"/>
      <c r="SIP264" s="41"/>
      <c r="SIQ264" s="41"/>
      <c r="SIR264" s="41"/>
      <c r="SIS264" s="41"/>
      <c r="SIT264" s="41"/>
      <c r="SIU264" s="41"/>
      <c r="SIV264" s="41"/>
      <c r="SIW264" s="41"/>
      <c r="SIX264" s="41"/>
      <c r="SIY264" s="41"/>
      <c r="SIZ264" s="41"/>
      <c r="SJA264" s="41"/>
      <c r="SJB264" s="41"/>
      <c r="SJC264" s="41"/>
      <c r="SJD264" s="41"/>
      <c r="SJE264" s="41"/>
      <c r="SJF264" s="41"/>
      <c r="SJG264" s="41"/>
      <c r="SJH264" s="41"/>
      <c r="SJI264" s="41"/>
      <c r="SJJ264" s="41"/>
      <c r="SJK264" s="41"/>
      <c r="SJL264" s="41"/>
      <c r="SJM264" s="41"/>
      <c r="SJN264" s="41"/>
      <c r="SJO264" s="41"/>
      <c r="SJP264" s="41"/>
      <c r="SJQ264" s="41"/>
      <c r="SJR264" s="41"/>
      <c r="SJS264" s="41"/>
      <c r="SJT264" s="41"/>
      <c r="SJU264" s="41"/>
      <c r="SJV264" s="41"/>
      <c r="SJW264" s="41"/>
      <c r="SJX264" s="41"/>
      <c r="SJY264" s="41"/>
      <c r="SJZ264" s="41"/>
      <c r="SKA264" s="41"/>
      <c r="SKB264" s="41"/>
      <c r="SKC264" s="41"/>
      <c r="SKD264" s="41"/>
      <c r="SKE264" s="41"/>
      <c r="SKF264" s="41"/>
      <c r="SKG264" s="41"/>
      <c r="SKH264" s="41"/>
      <c r="SKI264" s="41"/>
      <c r="SKJ264" s="41"/>
      <c r="SKK264" s="41"/>
      <c r="SKL264" s="41"/>
      <c r="SKM264" s="41"/>
      <c r="SKN264" s="41"/>
      <c r="SKO264" s="41"/>
      <c r="SKP264" s="41"/>
      <c r="SKQ264" s="41"/>
      <c r="SKR264" s="41"/>
      <c r="SKS264" s="41"/>
      <c r="SKT264" s="41"/>
      <c r="SKU264" s="41"/>
      <c r="SKV264" s="41"/>
      <c r="SKW264" s="41"/>
      <c r="SKX264" s="41"/>
      <c r="SKY264" s="41"/>
      <c r="SKZ264" s="41"/>
      <c r="SLA264" s="41"/>
      <c r="SLB264" s="41"/>
      <c r="SLC264" s="41"/>
      <c r="SLD264" s="41"/>
      <c r="SLE264" s="41"/>
      <c r="SLF264" s="41"/>
      <c r="SLG264" s="41"/>
      <c r="SLH264" s="41"/>
      <c r="SLI264" s="41"/>
      <c r="SLJ264" s="41"/>
      <c r="SLK264" s="41"/>
      <c r="SLL264" s="41"/>
      <c r="SLM264" s="41"/>
      <c r="SLN264" s="41"/>
      <c r="SLO264" s="41"/>
      <c r="SLP264" s="41"/>
      <c r="SLQ264" s="41"/>
      <c r="SLR264" s="41"/>
      <c r="SLS264" s="41"/>
      <c r="SLT264" s="41"/>
      <c r="SLU264" s="41"/>
      <c r="SLV264" s="41"/>
      <c r="SLW264" s="41"/>
      <c r="SLX264" s="41"/>
      <c r="SLY264" s="41"/>
      <c r="SLZ264" s="41"/>
      <c r="SMA264" s="41"/>
      <c r="SMB264" s="41"/>
      <c r="SMC264" s="41"/>
      <c r="SMD264" s="41"/>
      <c r="SME264" s="41"/>
      <c r="SMF264" s="41"/>
      <c r="SMG264" s="41"/>
      <c r="SMH264" s="41"/>
      <c r="SMI264" s="41"/>
      <c r="SMJ264" s="41"/>
      <c r="SMK264" s="41"/>
      <c r="SML264" s="41"/>
      <c r="SMM264" s="41"/>
      <c r="SMN264" s="41"/>
      <c r="SMO264" s="41"/>
      <c r="SMP264" s="41"/>
      <c r="SMQ264" s="41"/>
      <c r="SMR264" s="41"/>
      <c r="SMS264" s="41"/>
      <c r="SMT264" s="41"/>
      <c r="SMU264" s="41"/>
      <c r="SMV264" s="41"/>
      <c r="SMW264" s="41"/>
      <c r="SMX264" s="41"/>
      <c r="SMY264" s="41"/>
      <c r="SMZ264" s="41"/>
      <c r="SNA264" s="41"/>
      <c r="SNB264" s="41"/>
      <c r="SNC264" s="41"/>
      <c r="SND264" s="41"/>
      <c r="SNE264" s="41"/>
      <c r="SNF264" s="41"/>
      <c r="SNG264" s="41"/>
      <c r="SNH264" s="41"/>
      <c r="SNI264" s="41"/>
      <c r="SNJ264" s="41"/>
      <c r="SNK264" s="41"/>
      <c r="SNL264" s="41"/>
      <c r="SNM264" s="41"/>
      <c r="SNN264" s="41"/>
      <c r="SNO264" s="41"/>
      <c r="SNP264" s="41"/>
      <c r="SNQ264" s="41"/>
      <c r="SNR264" s="41"/>
      <c r="SNS264" s="41"/>
      <c r="SNT264" s="41"/>
      <c r="SNU264" s="41"/>
      <c r="SNV264" s="41"/>
      <c r="SNW264" s="41"/>
      <c r="SNX264" s="41"/>
      <c r="SNY264" s="41"/>
      <c r="SNZ264" s="41"/>
      <c r="SOA264" s="41"/>
      <c r="SOB264" s="41"/>
      <c r="SOC264" s="41"/>
      <c r="SOD264" s="41"/>
      <c r="SOE264" s="41"/>
      <c r="SOF264" s="41"/>
      <c r="SOG264" s="41"/>
      <c r="SOH264" s="41"/>
      <c r="SOI264" s="41"/>
      <c r="SOJ264" s="41"/>
      <c r="SOK264" s="41"/>
      <c r="SOL264" s="41"/>
      <c r="SOM264" s="41"/>
      <c r="SON264" s="41"/>
      <c r="SOO264" s="41"/>
      <c r="SOP264" s="41"/>
      <c r="SOQ264" s="41"/>
      <c r="SOR264" s="41"/>
      <c r="SOS264" s="41"/>
      <c r="SOT264" s="41"/>
      <c r="SOU264" s="41"/>
      <c r="SOV264" s="41"/>
      <c r="SOW264" s="41"/>
      <c r="SOX264" s="41"/>
      <c r="SOY264" s="41"/>
      <c r="SOZ264" s="41"/>
      <c r="SPA264" s="41"/>
      <c r="SPB264" s="41"/>
      <c r="SPC264" s="41"/>
      <c r="SPD264" s="41"/>
      <c r="SPE264" s="41"/>
      <c r="SPF264" s="41"/>
      <c r="SPG264" s="41"/>
      <c r="SPH264" s="41"/>
      <c r="SPI264" s="41"/>
      <c r="SPJ264" s="41"/>
      <c r="SPK264" s="41"/>
      <c r="SPL264" s="41"/>
      <c r="SPM264" s="41"/>
      <c r="SPN264" s="41"/>
      <c r="SPO264" s="41"/>
      <c r="SPP264" s="41"/>
      <c r="SPQ264" s="41"/>
      <c r="SPR264" s="41"/>
      <c r="SPS264" s="41"/>
      <c r="SPT264" s="41"/>
      <c r="SPU264" s="41"/>
      <c r="SPV264" s="41"/>
      <c r="SPW264" s="41"/>
      <c r="SPX264" s="41"/>
      <c r="SPY264" s="41"/>
      <c r="SPZ264" s="41"/>
      <c r="SQA264" s="41"/>
      <c r="SQB264" s="41"/>
      <c r="SQC264" s="41"/>
      <c r="SQD264" s="41"/>
      <c r="SQE264" s="41"/>
      <c r="SQF264" s="41"/>
      <c r="SQG264" s="41"/>
      <c r="SQH264" s="41"/>
      <c r="SQI264" s="41"/>
      <c r="SQJ264" s="41"/>
      <c r="SQK264" s="41"/>
      <c r="SQL264" s="41"/>
      <c r="SQM264" s="41"/>
      <c r="SQN264" s="41"/>
      <c r="SQO264" s="41"/>
      <c r="SQP264" s="41"/>
      <c r="SQQ264" s="41"/>
      <c r="SQR264" s="41"/>
      <c r="SQS264" s="41"/>
      <c r="SQT264" s="41"/>
      <c r="SQU264" s="41"/>
      <c r="SQV264" s="41"/>
      <c r="SQW264" s="41"/>
      <c r="SQX264" s="41"/>
      <c r="SQY264" s="41"/>
      <c r="SQZ264" s="41"/>
      <c r="SRA264" s="41"/>
      <c r="SRB264" s="41"/>
      <c r="SRC264" s="41"/>
      <c r="SRD264" s="41"/>
      <c r="SRE264" s="41"/>
      <c r="SRF264" s="41"/>
      <c r="SRG264" s="41"/>
      <c r="SRH264" s="41"/>
      <c r="SRI264" s="41"/>
      <c r="SRJ264" s="41"/>
      <c r="SRK264" s="41"/>
      <c r="SRL264" s="41"/>
      <c r="SRM264" s="41"/>
      <c r="SRN264" s="41"/>
      <c r="SRO264" s="41"/>
      <c r="SRP264" s="41"/>
      <c r="SRQ264" s="41"/>
      <c r="SRR264" s="41"/>
      <c r="SRS264" s="41"/>
      <c r="SRT264" s="41"/>
      <c r="SRU264" s="41"/>
      <c r="SRV264" s="41"/>
      <c r="SRW264" s="41"/>
      <c r="SRX264" s="41"/>
      <c r="SRY264" s="41"/>
      <c r="SRZ264" s="41"/>
      <c r="SSA264" s="41"/>
      <c r="SSB264" s="41"/>
      <c r="SSC264" s="41"/>
      <c r="SSD264" s="41"/>
      <c r="SSE264" s="41"/>
      <c r="SSF264" s="41"/>
      <c r="SSG264" s="41"/>
      <c r="SSH264" s="41"/>
      <c r="SSI264" s="41"/>
      <c r="SSJ264" s="41"/>
      <c r="SSK264" s="41"/>
      <c r="SSL264" s="41"/>
      <c r="SSM264" s="41"/>
      <c r="SSN264" s="41"/>
      <c r="SSO264" s="41"/>
      <c r="SSP264" s="41"/>
      <c r="SSQ264" s="41"/>
      <c r="SSR264" s="41"/>
      <c r="SSS264" s="41"/>
      <c r="SST264" s="41"/>
      <c r="SSU264" s="41"/>
      <c r="SSV264" s="41"/>
      <c r="SSW264" s="41"/>
      <c r="SSX264" s="41"/>
      <c r="SSY264" s="41"/>
      <c r="SSZ264" s="41"/>
      <c r="STA264" s="41"/>
      <c r="STB264" s="41"/>
      <c r="STC264" s="41"/>
      <c r="STD264" s="41"/>
      <c r="STE264" s="41"/>
      <c r="STF264" s="41"/>
      <c r="STG264" s="41"/>
      <c r="STH264" s="41"/>
      <c r="STI264" s="41"/>
      <c r="STJ264" s="41"/>
      <c r="STK264" s="41"/>
      <c r="STL264" s="41"/>
      <c r="STM264" s="41"/>
      <c r="STN264" s="41"/>
      <c r="STO264" s="41"/>
      <c r="STP264" s="41"/>
      <c r="STQ264" s="41"/>
      <c r="STR264" s="41"/>
      <c r="STS264" s="41"/>
      <c r="STT264" s="41"/>
      <c r="STU264" s="41"/>
      <c r="STV264" s="41"/>
      <c r="STW264" s="41"/>
      <c r="STX264" s="41"/>
      <c r="STY264" s="41"/>
      <c r="STZ264" s="41"/>
      <c r="SUA264" s="41"/>
      <c r="SUB264" s="41"/>
      <c r="SUC264" s="41"/>
      <c r="SUD264" s="41"/>
      <c r="SUE264" s="41"/>
      <c r="SUF264" s="41"/>
      <c r="SUG264" s="41"/>
      <c r="SUH264" s="41"/>
      <c r="SUI264" s="41"/>
      <c r="SUJ264" s="41"/>
      <c r="SUK264" s="41"/>
      <c r="SUL264" s="41"/>
      <c r="SUM264" s="41"/>
      <c r="SUN264" s="41"/>
      <c r="SUO264" s="41"/>
      <c r="SUP264" s="41"/>
      <c r="SUQ264" s="41"/>
      <c r="SUR264" s="41"/>
      <c r="SUS264" s="41"/>
      <c r="SUT264" s="41"/>
      <c r="SUU264" s="41"/>
      <c r="SUV264" s="41"/>
      <c r="SUW264" s="41"/>
      <c r="SUX264" s="41"/>
      <c r="SUY264" s="41"/>
      <c r="SUZ264" s="41"/>
      <c r="SVA264" s="41"/>
      <c r="SVB264" s="41"/>
      <c r="SVC264" s="41"/>
      <c r="SVD264" s="41"/>
      <c r="SVE264" s="41"/>
      <c r="SVF264" s="41"/>
      <c r="SVG264" s="41"/>
      <c r="SVH264" s="41"/>
      <c r="SVI264" s="41"/>
      <c r="SVJ264" s="41"/>
      <c r="SVK264" s="41"/>
      <c r="SVL264" s="41"/>
      <c r="SVM264" s="41"/>
      <c r="SVN264" s="41"/>
      <c r="SVO264" s="41"/>
      <c r="SVP264" s="41"/>
      <c r="SVQ264" s="41"/>
      <c r="SVR264" s="41"/>
      <c r="SVS264" s="41"/>
      <c r="SVT264" s="41"/>
      <c r="SVU264" s="41"/>
      <c r="SVV264" s="41"/>
      <c r="SVW264" s="41"/>
      <c r="SVX264" s="41"/>
      <c r="SVY264" s="41"/>
      <c r="SVZ264" s="41"/>
      <c r="SWA264" s="41"/>
      <c r="SWB264" s="41"/>
      <c r="SWC264" s="41"/>
      <c r="SWD264" s="41"/>
      <c r="SWE264" s="41"/>
      <c r="SWF264" s="41"/>
      <c r="SWG264" s="41"/>
      <c r="SWH264" s="41"/>
      <c r="SWI264" s="41"/>
      <c r="SWJ264" s="41"/>
      <c r="SWK264" s="41"/>
      <c r="SWL264" s="41"/>
      <c r="SWM264" s="41"/>
      <c r="SWN264" s="41"/>
      <c r="SWO264" s="41"/>
      <c r="SWP264" s="41"/>
      <c r="SWQ264" s="41"/>
      <c r="SWR264" s="41"/>
      <c r="SWS264" s="41"/>
      <c r="SWT264" s="41"/>
      <c r="SWU264" s="41"/>
      <c r="SWV264" s="41"/>
      <c r="SWW264" s="41"/>
      <c r="SWX264" s="41"/>
      <c r="SWY264" s="41"/>
      <c r="SWZ264" s="41"/>
      <c r="SXA264" s="41"/>
      <c r="SXB264" s="41"/>
      <c r="SXC264" s="41"/>
      <c r="SXD264" s="41"/>
      <c r="SXE264" s="41"/>
      <c r="SXF264" s="41"/>
      <c r="SXG264" s="41"/>
      <c r="SXH264" s="41"/>
      <c r="SXI264" s="41"/>
      <c r="SXJ264" s="41"/>
      <c r="SXK264" s="41"/>
      <c r="SXL264" s="41"/>
      <c r="SXM264" s="41"/>
      <c r="SXN264" s="41"/>
      <c r="SXO264" s="41"/>
      <c r="SXP264" s="41"/>
      <c r="SXQ264" s="41"/>
      <c r="SXR264" s="41"/>
      <c r="SXS264" s="41"/>
      <c r="SXT264" s="41"/>
      <c r="SXU264" s="41"/>
      <c r="SXV264" s="41"/>
      <c r="SXW264" s="41"/>
      <c r="SXX264" s="41"/>
      <c r="SXY264" s="41"/>
      <c r="SXZ264" s="41"/>
      <c r="SYA264" s="41"/>
      <c r="SYB264" s="41"/>
      <c r="SYC264" s="41"/>
      <c r="SYD264" s="41"/>
      <c r="SYE264" s="41"/>
      <c r="SYF264" s="41"/>
      <c r="SYG264" s="41"/>
      <c r="SYH264" s="41"/>
      <c r="SYI264" s="41"/>
      <c r="SYJ264" s="41"/>
      <c r="SYK264" s="41"/>
      <c r="SYL264" s="41"/>
      <c r="SYM264" s="41"/>
      <c r="SYN264" s="41"/>
      <c r="SYO264" s="41"/>
      <c r="SYP264" s="41"/>
      <c r="SYQ264" s="41"/>
      <c r="SYR264" s="41"/>
      <c r="SYS264" s="41"/>
      <c r="SYT264" s="41"/>
      <c r="SYU264" s="41"/>
      <c r="SYV264" s="41"/>
      <c r="SYW264" s="41"/>
      <c r="SYX264" s="41"/>
      <c r="SYY264" s="41"/>
      <c r="SYZ264" s="41"/>
      <c r="SZA264" s="41"/>
      <c r="SZB264" s="41"/>
      <c r="SZC264" s="41"/>
      <c r="SZD264" s="41"/>
      <c r="SZE264" s="41"/>
      <c r="SZF264" s="41"/>
      <c r="SZG264" s="41"/>
      <c r="SZH264" s="41"/>
      <c r="SZI264" s="41"/>
      <c r="SZJ264" s="41"/>
      <c r="SZK264" s="41"/>
      <c r="SZL264" s="41"/>
      <c r="SZM264" s="41"/>
      <c r="SZN264" s="41"/>
      <c r="SZO264" s="41"/>
      <c r="SZP264" s="41"/>
      <c r="SZQ264" s="41"/>
      <c r="SZR264" s="41"/>
      <c r="SZS264" s="41"/>
      <c r="SZT264" s="41"/>
      <c r="SZU264" s="41"/>
      <c r="SZV264" s="41"/>
      <c r="SZW264" s="41"/>
      <c r="SZX264" s="41"/>
      <c r="SZY264" s="41"/>
      <c r="SZZ264" s="41"/>
      <c r="TAA264" s="41"/>
      <c r="TAB264" s="41"/>
      <c r="TAC264" s="41"/>
      <c r="TAD264" s="41"/>
      <c r="TAE264" s="41"/>
      <c r="TAF264" s="41"/>
      <c r="TAG264" s="41"/>
      <c r="TAH264" s="41"/>
      <c r="TAI264" s="41"/>
      <c r="TAJ264" s="41"/>
      <c r="TAK264" s="41"/>
      <c r="TAL264" s="41"/>
      <c r="TAM264" s="41"/>
      <c r="TAN264" s="41"/>
      <c r="TAO264" s="41"/>
      <c r="TAP264" s="41"/>
      <c r="TAQ264" s="41"/>
      <c r="TAR264" s="41"/>
      <c r="TAS264" s="41"/>
      <c r="TAT264" s="41"/>
      <c r="TAU264" s="41"/>
      <c r="TAV264" s="41"/>
      <c r="TAW264" s="41"/>
      <c r="TAX264" s="41"/>
      <c r="TAY264" s="41"/>
      <c r="TAZ264" s="41"/>
      <c r="TBA264" s="41"/>
      <c r="TBB264" s="41"/>
      <c r="TBC264" s="41"/>
      <c r="TBD264" s="41"/>
      <c r="TBE264" s="41"/>
      <c r="TBF264" s="41"/>
      <c r="TBG264" s="41"/>
      <c r="TBH264" s="41"/>
      <c r="TBI264" s="41"/>
      <c r="TBJ264" s="41"/>
      <c r="TBK264" s="41"/>
      <c r="TBL264" s="41"/>
      <c r="TBM264" s="41"/>
      <c r="TBN264" s="41"/>
      <c r="TBO264" s="41"/>
      <c r="TBP264" s="41"/>
      <c r="TBQ264" s="41"/>
      <c r="TBR264" s="41"/>
      <c r="TBS264" s="41"/>
      <c r="TBT264" s="41"/>
      <c r="TBU264" s="41"/>
      <c r="TBV264" s="41"/>
      <c r="TBW264" s="41"/>
      <c r="TBX264" s="41"/>
      <c r="TBY264" s="41"/>
      <c r="TBZ264" s="41"/>
      <c r="TCA264" s="41"/>
      <c r="TCB264" s="41"/>
      <c r="TCC264" s="41"/>
      <c r="TCD264" s="41"/>
      <c r="TCE264" s="41"/>
      <c r="TCF264" s="41"/>
      <c r="TCG264" s="41"/>
      <c r="TCH264" s="41"/>
      <c r="TCI264" s="41"/>
      <c r="TCJ264" s="41"/>
      <c r="TCK264" s="41"/>
      <c r="TCL264" s="41"/>
      <c r="TCM264" s="41"/>
      <c r="TCN264" s="41"/>
      <c r="TCO264" s="41"/>
      <c r="TCP264" s="41"/>
      <c r="TCQ264" s="41"/>
      <c r="TCR264" s="41"/>
      <c r="TCS264" s="41"/>
      <c r="TCT264" s="41"/>
      <c r="TCU264" s="41"/>
      <c r="TCV264" s="41"/>
      <c r="TCW264" s="41"/>
      <c r="TCX264" s="41"/>
      <c r="TCY264" s="41"/>
      <c r="TCZ264" s="41"/>
      <c r="TDA264" s="41"/>
      <c r="TDB264" s="41"/>
      <c r="TDC264" s="41"/>
      <c r="TDD264" s="41"/>
      <c r="TDE264" s="41"/>
      <c r="TDF264" s="41"/>
      <c r="TDG264" s="41"/>
      <c r="TDH264" s="41"/>
      <c r="TDI264" s="41"/>
      <c r="TDJ264" s="41"/>
      <c r="TDK264" s="41"/>
      <c r="TDL264" s="41"/>
      <c r="TDM264" s="41"/>
      <c r="TDN264" s="41"/>
      <c r="TDO264" s="41"/>
      <c r="TDP264" s="41"/>
      <c r="TDQ264" s="41"/>
      <c r="TDR264" s="41"/>
      <c r="TDS264" s="41"/>
      <c r="TDT264" s="41"/>
      <c r="TDU264" s="41"/>
      <c r="TDV264" s="41"/>
      <c r="TDW264" s="41"/>
      <c r="TDX264" s="41"/>
      <c r="TDY264" s="41"/>
      <c r="TDZ264" s="41"/>
      <c r="TEA264" s="41"/>
      <c r="TEB264" s="41"/>
      <c r="TEC264" s="41"/>
      <c r="TED264" s="41"/>
      <c r="TEE264" s="41"/>
      <c r="TEF264" s="41"/>
      <c r="TEG264" s="41"/>
      <c r="TEH264" s="41"/>
      <c r="TEI264" s="41"/>
      <c r="TEJ264" s="41"/>
      <c r="TEK264" s="41"/>
      <c r="TEL264" s="41"/>
      <c r="TEM264" s="41"/>
      <c r="TEN264" s="41"/>
      <c r="TEO264" s="41"/>
      <c r="TEP264" s="41"/>
      <c r="TEQ264" s="41"/>
      <c r="TER264" s="41"/>
      <c r="TES264" s="41"/>
      <c r="TET264" s="41"/>
      <c r="TEU264" s="41"/>
      <c r="TEV264" s="41"/>
      <c r="TEW264" s="41"/>
      <c r="TEX264" s="41"/>
      <c r="TEY264" s="41"/>
      <c r="TEZ264" s="41"/>
      <c r="TFA264" s="41"/>
      <c r="TFB264" s="41"/>
      <c r="TFC264" s="41"/>
      <c r="TFD264" s="41"/>
      <c r="TFE264" s="41"/>
      <c r="TFF264" s="41"/>
      <c r="TFG264" s="41"/>
      <c r="TFH264" s="41"/>
      <c r="TFI264" s="41"/>
      <c r="TFJ264" s="41"/>
      <c r="TFK264" s="41"/>
      <c r="TFL264" s="41"/>
      <c r="TFM264" s="41"/>
      <c r="TFN264" s="41"/>
      <c r="TFO264" s="41"/>
      <c r="TFP264" s="41"/>
      <c r="TFQ264" s="41"/>
      <c r="TFR264" s="41"/>
      <c r="TFS264" s="41"/>
      <c r="TFT264" s="41"/>
      <c r="TFU264" s="41"/>
      <c r="TFV264" s="41"/>
      <c r="TFW264" s="41"/>
      <c r="TFX264" s="41"/>
      <c r="TFY264" s="41"/>
      <c r="TFZ264" s="41"/>
      <c r="TGA264" s="41"/>
      <c r="TGB264" s="41"/>
      <c r="TGC264" s="41"/>
      <c r="TGD264" s="41"/>
      <c r="TGE264" s="41"/>
      <c r="TGF264" s="41"/>
      <c r="TGG264" s="41"/>
      <c r="TGH264" s="41"/>
      <c r="TGI264" s="41"/>
      <c r="TGJ264" s="41"/>
      <c r="TGK264" s="41"/>
      <c r="TGL264" s="41"/>
      <c r="TGM264" s="41"/>
      <c r="TGN264" s="41"/>
      <c r="TGO264" s="41"/>
      <c r="TGP264" s="41"/>
      <c r="TGQ264" s="41"/>
      <c r="TGR264" s="41"/>
      <c r="TGS264" s="41"/>
      <c r="TGT264" s="41"/>
      <c r="TGU264" s="41"/>
      <c r="TGV264" s="41"/>
      <c r="TGW264" s="41"/>
      <c r="TGX264" s="41"/>
      <c r="TGY264" s="41"/>
      <c r="TGZ264" s="41"/>
      <c r="THA264" s="41"/>
      <c r="THB264" s="41"/>
      <c r="THC264" s="41"/>
      <c r="THD264" s="41"/>
      <c r="THE264" s="41"/>
      <c r="THF264" s="41"/>
      <c r="THG264" s="41"/>
      <c r="THH264" s="41"/>
      <c r="THI264" s="41"/>
      <c r="THJ264" s="41"/>
      <c r="THK264" s="41"/>
      <c r="THL264" s="41"/>
      <c r="THM264" s="41"/>
      <c r="THN264" s="41"/>
      <c r="THO264" s="41"/>
      <c r="THP264" s="41"/>
      <c r="THQ264" s="41"/>
      <c r="THR264" s="41"/>
      <c r="THS264" s="41"/>
      <c r="THT264" s="41"/>
      <c r="THU264" s="41"/>
      <c r="THV264" s="41"/>
      <c r="THW264" s="41"/>
      <c r="THX264" s="41"/>
      <c r="THY264" s="41"/>
      <c r="THZ264" s="41"/>
      <c r="TIA264" s="41"/>
      <c r="TIB264" s="41"/>
      <c r="TIC264" s="41"/>
      <c r="TID264" s="41"/>
      <c r="TIE264" s="41"/>
      <c r="TIF264" s="41"/>
      <c r="TIG264" s="41"/>
      <c r="TIH264" s="41"/>
      <c r="TII264" s="41"/>
      <c r="TIJ264" s="41"/>
      <c r="TIK264" s="41"/>
      <c r="TIL264" s="41"/>
      <c r="TIM264" s="41"/>
      <c r="TIN264" s="41"/>
      <c r="TIO264" s="41"/>
      <c r="TIP264" s="41"/>
      <c r="TIQ264" s="41"/>
      <c r="TIR264" s="41"/>
      <c r="TIS264" s="41"/>
      <c r="TIT264" s="41"/>
      <c r="TIU264" s="41"/>
      <c r="TIV264" s="41"/>
      <c r="TIW264" s="41"/>
      <c r="TIX264" s="41"/>
      <c r="TIY264" s="41"/>
      <c r="TIZ264" s="41"/>
      <c r="TJA264" s="41"/>
      <c r="TJB264" s="41"/>
      <c r="TJC264" s="41"/>
      <c r="TJD264" s="41"/>
      <c r="TJE264" s="41"/>
      <c r="TJF264" s="41"/>
      <c r="TJG264" s="41"/>
      <c r="TJH264" s="41"/>
      <c r="TJI264" s="41"/>
      <c r="TJJ264" s="41"/>
      <c r="TJK264" s="41"/>
      <c r="TJL264" s="41"/>
      <c r="TJM264" s="41"/>
      <c r="TJN264" s="41"/>
      <c r="TJO264" s="41"/>
      <c r="TJP264" s="41"/>
      <c r="TJQ264" s="41"/>
      <c r="TJR264" s="41"/>
      <c r="TJS264" s="41"/>
      <c r="TJT264" s="41"/>
      <c r="TJU264" s="41"/>
      <c r="TJV264" s="41"/>
      <c r="TJW264" s="41"/>
      <c r="TJX264" s="41"/>
      <c r="TJY264" s="41"/>
      <c r="TJZ264" s="41"/>
      <c r="TKA264" s="41"/>
      <c r="TKB264" s="41"/>
      <c r="TKC264" s="41"/>
      <c r="TKD264" s="41"/>
      <c r="TKE264" s="41"/>
      <c r="TKF264" s="41"/>
      <c r="TKG264" s="41"/>
      <c r="TKH264" s="41"/>
      <c r="TKI264" s="41"/>
      <c r="TKJ264" s="41"/>
      <c r="TKK264" s="41"/>
      <c r="TKL264" s="41"/>
      <c r="TKM264" s="41"/>
      <c r="TKN264" s="41"/>
      <c r="TKO264" s="41"/>
      <c r="TKP264" s="41"/>
      <c r="TKQ264" s="41"/>
      <c r="TKR264" s="41"/>
      <c r="TKS264" s="41"/>
      <c r="TKT264" s="41"/>
      <c r="TKU264" s="41"/>
      <c r="TKV264" s="41"/>
      <c r="TKW264" s="41"/>
      <c r="TKX264" s="41"/>
      <c r="TKY264" s="41"/>
      <c r="TKZ264" s="41"/>
      <c r="TLA264" s="41"/>
      <c r="TLB264" s="41"/>
      <c r="TLC264" s="41"/>
      <c r="TLD264" s="41"/>
      <c r="TLE264" s="41"/>
      <c r="TLF264" s="41"/>
      <c r="TLG264" s="41"/>
      <c r="TLH264" s="41"/>
      <c r="TLI264" s="41"/>
      <c r="TLJ264" s="41"/>
      <c r="TLK264" s="41"/>
      <c r="TLL264" s="41"/>
      <c r="TLM264" s="41"/>
      <c r="TLN264" s="41"/>
      <c r="TLO264" s="41"/>
      <c r="TLP264" s="41"/>
      <c r="TLQ264" s="41"/>
      <c r="TLR264" s="41"/>
      <c r="TLS264" s="41"/>
      <c r="TLT264" s="41"/>
      <c r="TLU264" s="41"/>
      <c r="TLV264" s="41"/>
      <c r="TLW264" s="41"/>
      <c r="TLX264" s="41"/>
      <c r="TLY264" s="41"/>
      <c r="TLZ264" s="41"/>
      <c r="TMA264" s="41"/>
      <c r="TMB264" s="41"/>
      <c r="TMC264" s="41"/>
      <c r="TMD264" s="41"/>
      <c r="TME264" s="41"/>
      <c r="TMF264" s="41"/>
      <c r="TMG264" s="41"/>
      <c r="TMH264" s="41"/>
      <c r="TMI264" s="41"/>
      <c r="TMJ264" s="41"/>
      <c r="TMK264" s="41"/>
      <c r="TML264" s="41"/>
      <c r="TMM264" s="41"/>
      <c r="TMN264" s="41"/>
      <c r="TMO264" s="41"/>
      <c r="TMP264" s="41"/>
      <c r="TMQ264" s="41"/>
      <c r="TMR264" s="41"/>
      <c r="TMS264" s="41"/>
      <c r="TMT264" s="41"/>
      <c r="TMU264" s="41"/>
      <c r="TMV264" s="41"/>
      <c r="TMW264" s="41"/>
      <c r="TMX264" s="41"/>
      <c r="TMY264" s="41"/>
      <c r="TMZ264" s="41"/>
      <c r="TNA264" s="41"/>
      <c r="TNB264" s="41"/>
      <c r="TNC264" s="41"/>
      <c r="TND264" s="41"/>
      <c r="TNE264" s="41"/>
      <c r="TNF264" s="41"/>
      <c r="TNG264" s="41"/>
      <c r="TNH264" s="41"/>
      <c r="TNI264" s="41"/>
      <c r="TNJ264" s="41"/>
      <c r="TNK264" s="41"/>
      <c r="TNL264" s="41"/>
      <c r="TNM264" s="41"/>
      <c r="TNN264" s="41"/>
      <c r="TNO264" s="41"/>
      <c r="TNP264" s="41"/>
      <c r="TNQ264" s="41"/>
      <c r="TNR264" s="41"/>
      <c r="TNS264" s="41"/>
      <c r="TNT264" s="41"/>
      <c r="TNU264" s="41"/>
      <c r="TNV264" s="41"/>
      <c r="TNW264" s="41"/>
      <c r="TNX264" s="41"/>
      <c r="TNY264" s="41"/>
      <c r="TNZ264" s="41"/>
      <c r="TOA264" s="41"/>
      <c r="TOB264" s="41"/>
      <c r="TOC264" s="41"/>
      <c r="TOD264" s="41"/>
      <c r="TOE264" s="41"/>
      <c r="TOF264" s="41"/>
      <c r="TOG264" s="41"/>
      <c r="TOH264" s="41"/>
      <c r="TOI264" s="41"/>
      <c r="TOJ264" s="41"/>
      <c r="TOK264" s="41"/>
      <c r="TOL264" s="41"/>
      <c r="TOM264" s="41"/>
      <c r="TON264" s="41"/>
      <c r="TOO264" s="41"/>
      <c r="TOP264" s="41"/>
      <c r="TOQ264" s="41"/>
      <c r="TOR264" s="41"/>
      <c r="TOS264" s="41"/>
      <c r="TOT264" s="41"/>
      <c r="TOU264" s="41"/>
      <c r="TOV264" s="41"/>
      <c r="TOW264" s="41"/>
      <c r="TOX264" s="41"/>
      <c r="TOY264" s="41"/>
      <c r="TOZ264" s="41"/>
      <c r="TPA264" s="41"/>
      <c r="TPB264" s="41"/>
      <c r="TPC264" s="41"/>
      <c r="TPD264" s="41"/>
      <c r="TPE264" s="41"/>
      <c r="TPF264" s="41"/>
      <c r="TPG264" s="41"/>
      <c r="TPH264" s="41"/>
      <c r="TPI264" s="41"/>
      <c r="TPJ264" s="41"/>
      <c r="TPK264" s="41"/>
      <c r="TPL264" s="41"/>
      <c r="TPM264" s="41"/>
      <c r="TPN264" s="41"/>
      <c r="TPO264" s="41"/>
      <c r="TPP264" s="41"/>
      <c r="TPQ264" s="41"/>
      <c r="TPR264" s="41"/>
      <c r="TPS264" s="41"/>
      <c r="TPT264" s="41"/>
      <c r="TPU264" s="41"/>
      <c r="TPV264" s="41"/>
      <c r="TPW264" s="41"/>
      <c r="TPX264" s="41"/>
      <c r="TPY264" s="41"/>
      <c r="TPZ264" s="41"/>
      <c r="TQA264" s="41"/>
      <c r="TQB264" s="41"/>
      <c r="TQC264" s="41"/>
      <c r="TQD264" s="41"/>
      <c r="TQE264" s="41"/>
      <c r="TQF264" s="41"/>
      <c r="TQG264" s="41"/>
      <c r="TQH264" s="41"/>
      <c r="TQI264" s="41"/>
      <c r="TQJ264" s="41"/>
      <c r="TQK264" s="41"/>
      <c r="TQL264" s="41"/>
      <c r="TQM264" s="41"/>
      <c r="TQN264" s="41"/>
      <c r="TQO264" s="41"/>
      <c r="TQP264" s="41"/>
      <c r="TQQ264" s="41"/>
      <c r="TQR264" s="41"/>
      <c r="TQS264" s="41"/>
      <c r="TQT264" s="41"/>
      <c r="TQU264" s="41"/>
      <c r="TQV264" s="41"/>
      <c r="TQW264" s="41"/>
      <c r="TQX264" s="41"/>
      <c r="TQY264" s="41"/>
      <c r="TQZ264" s="41"/>
      <c r="TRA264" s="41"/>
      <c r="TRB264" s="41"/>
      <c r="TRC264" s="41"/>
      <c r="TRD264" s="41"/>
      <c r="TRE264" s="41"/>
      <c r="TRF264" s="41"/>
      <c r="TRG264" s="41"/>
      <c r="TRH264" s="41"/>
      <c r="TRI264" s="41"/>
      <c r="TRJ264" s="41"/>
      <c r="TRK264" s="41"/>
      <c r="TRL264" s="41"/>
      <c r="TRM264" s="41"/>
      <c r="TRN264" s="41"/>
      <c r="TRO264" s="41"/>
      <c r="TRP264" s="41"/>
      <c r="TRQ264" s="41"/>
      <c r="TRR264" s="41"/>
      <c r="TRS264" s="41"/>
      <c r="TRT264" s="41"/>
      <c r="TRU264" s="41"/>
      <c r="TRV264" s="41"/>
      <c r="TRW264" s="41"/>
      <c r="TRX264" s="41"/>
      <c r="TRY264" s="41"/>
      <c r="TRZ264" s="41"/>
      <c r="TSA264" s="41"/>
      <c r="TSB264" s="41"/>
      <c r="TSC264" s="41"/>
      <c r="TSD264" s="41"/>
      <c r="TSE264" s="41"/>
      <c r="TSF264" s="41"/>
      <c r="TSG264" s="41"/>
      <c r="TSH264" s="41"/>
      <c r="TSI264" s="41"/>
      <c r="TSJ264" s="41"/>
      <c r="TSK264" s="41"/>
      <c r="TSL264" s="41"/>
      <c r="TSM264" s="41"/>
      <c r="TSN264" s="41"/>
      <c r="TSO264" s="41"/>
      <c r="TSP264" s="41"/>
      <c r="TSQ264" s="41"/>
      <c r="TSR264" s="41"/>
      <c r="TSS264" s="41"/>
      <c r="TST264" s="41"/>
      <c r="TSU264" s="41"/>
      <c r="TSV264" s="41"/>
      <c r="TSW264" s="41"/>
      <c r="TSX264" s="41"/>
      <c r="TSY264" s="41"/>
      <c r="TSZ264" s="41"/>
      <c r="TTA264" s="41"/>
      <c r="TTB264" s="41"/>
      <c r="TTC264" s="41"/>
      <c r="TTD264" s="41"/>
      <c r="TTE264" s="41"/>
      <c r="TTF264" s="41"/>
      <c r="TTG264" s="41"/>
      <c r="TTH264" s="41"/>
      <c r="TTI264" s="41"/>
      <c r="TTJ264" s="41"/>
      <c r="TTK264" s="41"/>
      <c r="TTL264" s="41"/>
      <c r="TTM264" s="41"/>
      <c r="TTN264" s="41"/>
      <c r="TTO264" s="41"/>
      <c r="TTP264" s="41"/>
      <c r="TTQ264" s="41"/>
      <c r="TTR264" s="41"/>
      <c r="TTS264" s="41"/>
      <c r="TTT264" s="41"/>
      <c r="TTU264" s="41"/>
      <c r="TTV264" s="41"/>
      <c r="TTW264" s="41"/>
      <c r="TTX264" s="41"/>
      <c r="TTY264" s="41"/>
      <c r="TTZ264" s="41"/>
      <c r="TUA264" s="41"/>
      <c r="TUB264" s="41"/>
      <c r="TUC264" s="41"/>
      <c r="TUD264" s="41"/>
      <c r="TUE264" s="41"/>
      <c r="TUF264" s="41"/>
      <c r="TUG264" s="41"/>
      <c r="TUH264" s="41"/>
      <c r="TUI264" s="41"/>
      <c r="TUJ264" s="41"/>
      <c r="TUK264" s="41"/>
      <c r="TUL264" s="41"/>
      <c r="TUM264" s="41"/>
      <c r="TUN264" s="41"/>
      <c r="TUO264" s="41"/>
      <c r="TUP264" s="41"/>
      <c r="TUQ264" s="41"/>
      <c r="TUR264" s="41"/>
      <c r="TUS264" s="41"/>
      <c r="TUT264" s="41"/>
      <c r="TUU264" s="41"/>
      <c r="TUV264" s="41"/>
      <c r="TUW264" s="41"/>
      <c r="TUX264" s="41"/>
      <c r="TUY264" s="41"/>
      <c r="TUZ264" s="41"/>
      <c r="TVA264" s="41"/>
      <c r="TVB264" s="41"/>
      <c r="TVC264" s="41"/>
      <c r="TVD264" s="41"/>
      <c r="TVE264" s="41"/>
      <c r="TVF264" s="41"/>
      <c r="TVG264" s="41"/>
      <c r="TVH264" s="41"/>
      <c r="TVI264" s="41"/>
      <c r="TVJ264" s="41"/>
      <c r="TVK264" s="41"/>
      <c r="TVL264" s="41"/>
      <c r="TVM264" s="41"/>
      <c r="TVN264" s="41"/>
      <c r="TVO264" s="41"/>
      <c r="TVP264" s="41"/>
      <c r="TVQ264" s="41"/>
      <c r="TVR264" s="41"/>
      <c r="TVS264" s="41"/>
      <c r="TVT264" s="41"/>
      <c r="TVU264" s="41"/>
      <c r="TVV264" s="41"/>
      <c r="TVW264" s="41"/>
      <c r="TVX264" s="41"/>
      <c r="TVY264" s="41"/>
      <c r="TVZ264" s="41"/>
      <c r="TWA264" s="41"/>
      <c r="TWB264" s="41"/>
      <c r="TWC264" s="41"/>
      <c r="TWD264" s="41"/>
      <c r="TWE264" s="41"/>
      <c r="TWF264" s="41"/>
      <c r="TWG264" s="41"/>
      <c r="TWH264" s="41"/>
      <c r="TWI264" s="41"/>
      <c r="TWJ264" s="41"/>
      <c r="TWK264" s="41"/>
      <c r="TWL264" s="41"/>
      <c r="TWM264" s="41"/>
      <c r="TWN264" s="41"/>
      <c r="TWO264" s="41"/>
      <c r="TWP264" s="41"/>
      <c r="TWQ264" s="41"/>
      <c r="TWR264" s="41"/>
      <c r="TWS264" s="41"/>
      <c r="TWT264" s="41"/>
      <c r="TWU264" s="41"/>
      <c r="TWV264" s="41"/>
      <c r="TWW264" s="41"/>
      <c r="TWX264" s="41"/>
      <c r="TWY264" s="41"/>
      <c r="TWZ264" s="41"/>
      <c r="TXA264" s="41"/>
      <c r="TXB264" s="41"/>
      <c r="TXC264" s="41"/>
      <c r="TXD264" s="41"/>
      <c r="TXE264" s="41"/>
      <c r="TXF264" s="41"/>
      <c r="TXG264" s="41"/>
      <c r="TXH264" s="41"/>
      <c r="TXI264" s="41"/>
      <c r="TXJ264" s="41"/>
      <c r="TXK264" s="41"/>
      <c r="TXL264" s="41"/>
      <c r="TXM264" s="41"/>
      <c r="TXN264" s="41"/>
      <c r="TXO264" s="41"/>
      <c r="TXP264" s="41"/>
      <c r="TXQ264" s="41"/>
      <c r="TXR264" s="41"/>
      <c r="TXS264" s="41"/>
      <c r="TXT264" s="41"/>
      <c r="TXU264" s="41"/>
      <c r="TXV264" s="41"/>
      <c r="TXW264" s="41"/>
      <c r="TXX264" s="41"/>
      <c r="TXY264" s="41"/>
      <c r="TXZ264" s="41"/>
      <c r="TYA264" s="41"/>
      <c r="TYB264" s="41"/>
      <c r="TYC264" s="41"/>
      <c r="TYD264" s="41"/>
      <c r="TYE264" s="41"/>
      <c r="TYF264" s="41"/>
      <c r="TYG264" s="41"/>
      <c r="TYH264" s="41"/>
      <c r="TYI264" s="41"/>
      <c r="TYJ264" s="41"/>
      <c r="TYK264" s="41"/>
      <c r="TYL264" s="41"/>
      <c r="TYM264" s="41"/>
      <c r="TYN264" s="41"/>
      <c r="TYO264" s="41"/>
      <c r="TYP264" s="41"/>
      <c r="TYQ264" s="41"/>
      <c r="TYR264" s="41"/>
      <c r="TYS264" s="41"/>
      <c r="TYT264" s="41"/>
      <c r="TYU264" s="41"/>
      <c r="TYV264" s="41"/>
      <c r="TYW264" s="41"/>
      <c r="TYX264" s="41"/>
      <c r="TYY264" s="41"/>
      <c r="TYZ264" s="41"/>
      <c r="TZA264" s="41"/>
      <c r="TZB264" s="41"/>
      <c r="TZC264" s="41"/>
      <c r="TZD264" s="41"/>
      <c r="TZE264" s="41"/>
      <c r="TZF264" s="41"/>
      <c r="TZG264" s="41"/>
      <c r="TZH264" s="41"/>
      <c r="TZI264" s="41"/>
      <c r="TZJ264" s="41"/>
      <c r="TZK264" s="41"/>
      <c r="TZL264" s="41"/>
      <c r="TZM264" s="41"/>
      <c r="TZN264" s="41"/>
      <c r="TZO264" s="41"/>
      <c r="TZP264" s="41"/>
      <c r="TZQ264" s="41"/>
      <c r="TZR264" s="41"/>
      <c r="TZS264" s="41"/>
      <c r="TZT264" s="41"/>
      <c r="TZU264" s="41"/>
      <c r="TZV264" s="41"/>
      <c r="TZW264" s="41"/>
      <c r="TZX264" s="41"/>
      <c r="TZY264" s="41"/>
      <c r="TZZ264" s="41"/>
      <c r="UAA264" s="41"/>
      <c r="UAB264" s="41"/>
      <c r="UAC264" s="41"/>
      <c r="UAD264" s="41"/>
      <c r="UAE264" s="41"/>
      <c r="UAF264" s="41"/>
      <c r="UAG264" s="41"/>
      <c r="UAH264" s="41"/>
      <c r="UAI264" s="41"/>
      <c r="UAJ264" s="41"/>
      <c r="UAK264" s="41"/>
      <c r="UAL264" s="41"/>
      <c r="UAM264" s="41"/>
      <c r="UAN264" s="41"/>
      <c r="UAO264" s="41"/>
      <c r="UAP264" s="41"/>
      <c r="UAQ264" s="41"/>
      <c r="UAR264" s="41"/>
      <c r="UAS264" s="41"/>
      <c r="UAT264" s="41"/>
      <c r="UAU264" s="41"/>
      <c r="UAV264" s="41"/>
      <c r="UAW264" s="41"/>
      <c r="UAX264" s="41"/>
      <c r="UAY264" s="41"/>
      <c r="UAZ264" s="41"/>
      <c r="UBA264" s="41"/>
      <c r="UBB264" s="41"/>
      <c r="UBC264" s="41"/>
      <c r="UBD264" s="41"/>
      <c r="UBE264" s="41"/>
      <c r="UBF264" s="41"/>
      <c r="UBG264" s="41"/>
      <c r="UBH264" s="41"/>
      <c r="UBI264" s="41"/>
      <c r="UBJ264" s="41"/>
      <c r="UBK264" s="41"/>
      <c r="UBL264" s="41"/>
      <c r="UBM264" s="41"/>
      <c r="UBN264" s="41"/>
      <c r="UBO264" s="41"/>
      <c r="UBP264" s="41"/>
      <c r="UBQ264" s="41"/>
      <c r="UBR264" s="41"/>
      <c r="UBS264" s="41"/>
      <c r="UBT264" s="41"/>
      <c r="UBU264" s="41"/>
      <c r="UBV264" s="41"/>
      <c r="UBW264" s="41"/>
      <c r="UBX264" s="41"/>
      <c r="UBY264" s="41"/>
      <c r="UBZ264" s="41"/>
      <c r="UCA264" s="41"/>
      <c r="UCB264" s="41"/>
      <c r="UCC264" s="41"/>
      <c r="UCD264" s="41"/>
      <c r="UCE264" s="41"/>
      <c r="UCF264" s="41"/>
      <c r="UCG264" s="41"/>
      <c r="UCH264" s="41"/>
      <c r="UCI264" s="41"/>
      <c r="UCJ264" s="41"/>
      <c r="UCK264" s="41"/>
      <c r="UCL264" s="41"/>
      <c r="UCM264" s="41"/>
      <c r="UCN264" s="41"/>
      <c r="UCO264" s="41"/>
      <c r="UCP264" s="41"/>
      <c r="UCQ264" s="41"/>
      <c r="UCR264" s="41"/>
      <c r="UCS264" s="41"/>
      <c r="UCT264" s="41"/>
      <c r="UCU264" s="41"/>
      <c r="UCV264" s="41"/>
      <c r="UCW264" s="41"/>
      <c r="UCX264" s="41"/>
      <c r="UCY264" s="41"/>
      <c r="UCZ264" s="41"/>
      <c r="UDA264" s="41"/>
      <c r="UDB264" s="41"/>
      <c r="UDC264" s="41"/>
      <c r="UDD264" s="41"/>
      <c r="UDE264" s="41"/>
      <c r="UDF264" s="41"/>
      <c r="UDG264" s="41"/>
      <c r="UDH264" s="41"/>
      <c r="UDI264" s="41"/>
      <c r="UDJ264" s="41"/>
      <c r="UDK264" s="41"/>
      <c r="UDL264" s="41"/>
      <c r="UDM264" s="41"/>
      <c r="UDN264" s="41"/>
      <c r="UDO264" s="41"/>
      <c r="UDP264" s="41"/>
      <c r="UDQ264" s="41"/>
      <c r="UDR264" s="41"/>
      <c r="UDS264" s="41"/>
      <c r="UDT264" s="41"/>
      <c r="UDU264" s="41"/>
      <c r="UDV264" s="41"/>
      <c r="UDW264" s="41"/>
      <c r="UDX264" s="41"/>
      <c r="UDY264" s="41"/>
      <c r="UDZ264" s="41"/>
      <c r="UEA264" s="41"/>
      <c r="UEB264" s="41"/>
      <c r="UEC264" s="41"/>
      <c r="UED264" s="41"/>
      <c r="UEE264" s="41"/>
      <c r="UEF264" s="41"/>
      <c r="UEG264" s="41"/>
      <c r="UEH264" s="41"/>
      <c r="UEI264" s="41"/>
      <c r="UEJ264" s="41"/>
      <c r="UEK264" s="41"/>
      <c r="UEL264" s="41"/>
      <c r="UEM264" s="41"/>
      <c r="UEN264" s="41"/>
      <c r="UEO264" s="41"/>
      <c r="UEP264" s="41"/>
      <c r="UEQ264" s="41"/>
      <c r="UER264" s="41"/>
      <c r="UES264" s="41"/>
      <c r="UET264" s="41"/>
      <c r="UEU264" s="41"/>
      <c r="UEV264" s="41"/>
      <c r="UEW264" s="41"/>
      <c r="UEX264" s="41"/>
      <c r="UEY264" s="41"/>
      <c r="UEZ264" s="41"/>
      <c r="UFA264" s="41"/>
      <c r="UFB264" s="41"/>
      <c r="UFC264" s="41"/>
      <c r="UFD264" s="41"/>
      <c r="UFE264" s="41"/>
      <c r="UFF264" s="41"/>
      <c r="UFG264" s="41"/>
      <c r="UFH264" s="41"/>
      <c r="UFI264" s="41"/>
      <c r="UFJ264" s="41"/>
      <c r="UFK264" s="41"/>
      <c r="UFL264" s="41"/>
      <c r="UFM264" s="41"/>
      <c r="UFN264" s="41"/>
      <c r="UFO264" s="41"/>
      <c r="UFP264" s="41"/>
      <c r="UFQ264" s="41"/>
      <c r="UFR264" s="41"/>
      <c r="UFS264" s="41"/>
      <c r="UFT264" s="41"/>
      <c r="UFU264" s="41"/>
      <c r="UFV264" s="41"/>
      <c r="UFW264" s="41"/>
      <c r="UFX264" s="41"/>
      <c r="UFY264" s="41"/>
      <c r="UFZ264" s="41"/>
      <c r="UGA264" s="41"/>
      <c r="UGB264" s="41"/>
      <c r="UGC264" s="41"/>
      <c r="UGD264" s="41"/>
      <c r="UGE264" s="41"/>
      <c r="UGF264" s="41"/>
      <c r="UGG264" s="41"/>
      <c r="UGH264" s="41"/>
      <c r="UGI264" s="41"/>
      <c r="UGJ264" s="41"/>
      <c r="UGK264" s="41"/>
      <c r="UGL264" s="41"/>
      <c r="UGM264" s="41"/>
      <c r="UGN264" s="41"/>
      <c r="UGO264" s="41"/>
      <c r="UGP264" s="41"/>
      <c r="UGQ264" s="41"/>
      <c r="UGR264" s="41"/>
      <c r="UGS264" s="41"/>
      <c r="UGT264" s="41"/>
      <c r="UGU264" s="41"/>
      <c r="UGV264" s="41"/>
      <c r="UGW264" s="41"/>
      <c r="UGX264" s="41"/>
      <c r="UGY264" s="41"/>
      <c r="UGZ264" s="41"/>
      <c r="UHA264" s="41"/>
      <c r="UHB264" s="41"/>
      <c r="UHC264" s="41"/>
      <c r="UHD264" s="41"/>
      <c r="UHE264" s="41"/>
      <c r="UHF264" s="41"/>
      <c r="UHG264" s="41"/>
      <c r="UHH264" s="41"/>
      <c r="UHI264" s="41"/>
      <c r="UHJ264" s="41"/>
      <c r="UHK264" s="41"/>
      <c r="UHL264" s="41"/>
      <c r="UHM264" s="41"/>
      <c r="UHN264" s="41"/>
      <c r="UHO264" s="41"/>
      <c r="UHP264" s="41"/>
      <c r="UHQ264" s="41"/>
      <c r="UHR264" s="41"/>
      <c r="UHS264" s="41"/>
      <c r="UHT264" s="41"/>
      <c r="UHU264" s="41"/>
      <c r="UHV264" s="41"/>
      <c r="UHW264" s="41"/>
      <c r="UHX264" s="41"/>
      <c r="UHY264" s="41"/>
      <c r="UHZ264" s="41"/>
      <c r="UIA264" s="41"/>
      <c r="UIB264" s="41"/>
      <c r="UIC264" s="41"/>
      <c r="UID264" s="41"/>
      <c r="UIE264" s="41"/>
      <c r="UIF264" s="41"/>
      <c r="UIG264" s="41"/>
      <c r="UIH264" s="41"/>
      <c r="UII264" s="41"/>
      <c r="UIJ264" s="41"/>
      <c r="UIK264" s="41"/>
      <c r="UIL264" s="41"/>
      <c r="UIM264" s="41"/>
      <c r="UIN264" s="41"/>
      <c r="UIO264" s="41"/>
      <c r="UIP264" s="41"/>
      <c r="UIQ264" s="41"/>
      <c r="UIR264" s="41"/>
      <c r="UIS264" s="41"/>
      <c r="UIT264" s="41"/>
      <c r="UIU264" s="41"/>
      <c r="UIV264" s="41"/>
      <c r="UIW264" s="41"/>
      <c r="UIX264" s="41"/>
      <c r="UIY264" s="41"/>
      <c r="UIZ264" s="41"/>
      <c r="UJA264" s="41"/>
      <c r="UJB264" s="41"/>
      <c r="UJC264" s="41"/>
      <c r="UJD264" s="41"/>
      <c r="UJE264" s="41"/>
      <c r="UJF264" s="41"/>
      <c r="UJG264" s="41"/>
      <c r="UJH264" s="41"/>
      <c r="UJI264" s="41"/>
      <c r="UJJ264" s="41"/>
      <c r="UJK264" s="41"/>
      <c r="UJL264" s="41"/>
      <c r="UJM264" s="41"/>
      <c r="UJN264" s="41"/>
      <c r="UJO264" s="41"/>
      <c r="UJP264" s="41"/>
      <c r="UJQ264" s="41"/>
      <c r="UJR264" s="41"/>
      <c r="UJS264" s="41"/>
      <c r="UJT264" s="41"/>
      <c r="UJU264" s="41"/>
      <c r="UJV264" s="41"/>
      <c r="UJW264" s="41"/>
      <c r="UJX264" s="41"/>
      <c r="UJY264" s="41"/>
      <c r="UJZ264" s="41"/>
      <c r="UKA264" s="41"/>
      <c r="UKB264" s="41"/>
      <c r="UKC264" s="41"/>
      <c r="UKD264" s="41"/>
      <c r="UKE264" s="41"/>
      <c r="UKF264" s="41"/>
      <c r="UKG264" s="41"/>
      <c r="UKH264" s="41"/>
      <c r="UKI264" s="41"/>
      <c r="UKJ264" s="41"/>
      <c r="UKK264" s="41"/>
      <c r="UKL264" s="41"/>
      <c r="UKM264" s="41"/>
      <c r="UKN264" s="41"/>
      <c r="UKO264" s="41"/>
      <c r="UKP264" s="41"/>
      <c r="UKQ264" s="41"/>
      <c r="UKR264" s="41"/>
      <c r="UKS264" s="41"/>
      <c r="UKT264" s="41"/>
      <c r="UKU264" s="41"/>
      <c r="UKV264" s="41"/>
      <c r="UKW264" s="41"/>
      <c r="UKX264" s="41"/>
      <c r="UKY264" s="41"/>
      <c r="UKZ264" s="41"/>
      <c r="ULA264" s="41"/>
      <c r="ULB264" s="41"/>
      <c r="ULC264" s="41"/>
      <c r="ULD264" s="41"/>
      <c r="ULE264" s="41"/>
      <c r="ULF264" s="41"/>
      <c r="ULG264" s="41"/>
      <c r="ULH264" s="41"/>
      <c r="ULI264" s="41"/>
      <c r="ULJ264" s="41"/>
      <c r="ULK264" s="41"/>
      <c r="ULL264" s="41"/>
      <c r="ULM264" s="41"/>
      <c r="ULN264" s="41"/>
      <c r="ULO264" s="41"/>
      <c r="ULP264" s="41"/>
      <c r="ULQ264" s="41"/>
      <c r="ULR264" s="41"/>
      <c r="ULS264" s="41"/>
      <c r="ULT264" s="41"/>
      <c r="ULU264" s="41"/>
      <c r="ULV264" s="41"/>
      <c r="ULW264" s="41"/>
      <c r="ULX264" s="41"/>
      <c r="ULY264" s="41"/>
      <c r="ULZ264" s="41"/>
      <c r="UMA264" s="41"/>
      <c r="UMB264" s="41"/>
      <c r="UMC264" s="41"/>
      <c r="UMD264" s="41"/>
      <c r="UME264" s="41"/>
      <c r="UMF264" s="41"/>
      <c r="UMG264" s="41"/>
      <c r="UMH264" s="41"/>
      <c r="UMI264" s="41"/>
      <c r="UMJ264" s="41"/>
      <c r="UMK264" s="41"/>
      <c r="UML264" s="41"/>
      <c r="UMM264" s="41"/>
      <c r="UMN264" s="41"/>
      <c r="UMO264" s="41"/>
      <c r="UMP264" s="41"/>
      <c r="UMQ264" s="41"/>
      <c r="UMR264" s="41"/>
      <c r="UMS264" s="41"/>
      <c r="UMT264" s="41"/>
      <c r="UMU264" s="41"/>
      <c r="UMV264" s="41"/>
      <c r="UMW264" s="41"/>
      <c r="UMX264" s="41"/>
      <c r="UMY264" s="41"/>
      <c r="UMZ264" s="41"/>
      <c r="UNA264" s="41"/>
      <c r="UNB264" s="41"/>
      <c r="UNC264" s="41"/>
      <c r="UND264" s="41"/>
      <c r="UNE264" s="41"/>
      <c r="UNF264" s="41"/>
      <c r="UNG264" s="41"/>
      <c r="UNH264" s="41"/>
      <c r="UNI264" s="41"/>
      <c r="UNJ264" s="41"/>
      <c r="UNK264" s="41"/>
      <c r="UNL264" s="41"/>
      <c r="UNM264" s="41"/>
      <c r="UNN264" s="41"/>
      <c r="UNO264" s="41"/>
      <c r="UNP264" s="41"/>
      <c r="UNQ264" s="41"/>
      <c r="UNR264" s="41"/>
      <c r="UNS264" s="41"/>
      <c r="UNT264" s="41"/>
      <c r="UNU264" s="41"/>
      <c r="UNV264" s="41"/>
      <c r="UNW264" s="41"/>
      <c r="UNX264" s="41"/>
      <c r="UNY264" s="41"/>
      <c r="UNZ264" s="41"/>
      <c r="UOA264" s="41"/>
      <c r="UOB264" s="41"/>
      <c r="UOC264" s="41"/>
      <c r="UOD264" s="41"/>
      <c r="UOE264" s="41"/>
      <c r="UOF264" s="41"/>
      <c r="UOG264" s="41"/>
      <c r="UOH264" s="41"/>
      <c r="UOI264" s="41"/>
      <c r="UOJ264" s="41"/>
      <c r="UOK264" s="41"/>
      <c r="UOL264" s="41"/>
      <c r="UOM264" s="41"/>
      <c r="UON264" s="41"/>
      <c r="UOO264" s="41"/>
      <c r="UOP264" s="41"/>
      <c r="UOQ264" s="41"/>
      <c r="UOR264" s="41"/>
      <c r="UOS264" s="41"/>
      <c r="UOT264" s="41"/>
      <c r="UOU264" s="41"/>
      <c r="UOV264" s="41"/>
      <c r="UOW264" s="41"/>
      <c r="UOX264" s="41"/>
      <c r="UOY264" s="41"/>
      <c r="UOZ264" s="41"/>
      <c r="UPA264" s="41"/>
      <c r="UPB264" s="41"/>
      <c r="UPC264" s="41"/>
      <c r="UPD264" s="41"/>
      <c r="UPE264" s="41"/>
      <c r="UPF264" s="41"/>
      <c r="UPG264" s="41"/>
      <c r="UPH264" s="41"/>
      <c r="UPI264" s="41"/>
      <c r="UPJ264" s="41"/>
      <c r="UPK264" s="41"/>
      <c r="UPL264" s="41"/>
      <c r="UPM264" s="41"/>
      <c r="UPN264" s="41"/>
      <c r="UPO264" s="41"/>
      <c r="UPP264" s="41"/>
      <c r="UPQ264" s="41"/>
      <c r="UPR264" s="41"/>
      <c r="UPS264" s="41"/>
      <c r="UPT264" s="41"/>
      <c r="UPU264" s="41"/>
      <c r="UPV264" s="41"/>
      <c r="UPW264" s="41"/>
      <c r="UPX264" s="41"/>
      <c r="UPY264" s="41"/>
      <c r="UPZ264" s="41"/>
      <c r="UQA264" s="41"/>
      <c r="UQB264" s="41"/>
      <c r="UQC264" s="41"/>
      <c r="UQD264" s="41"/>
      <c r="UQE264" s="41"/>
      <c r="UQF264" s="41"/>
      <c r="UQG264" s="41"/>
      <c r="UQH264" s="41"/>
      <c r="UQI264" s="41"/>
      <c r="UQJ264" s="41"/>
      <c r="UQK264" s="41"/>
      <c r="UQL264" s="41"/>
      <c r="UQM264" s="41"/>
      <c r="UQN264" s="41"/>
      <c r="UQO264" s="41"/>
      <c r="UQP264" s="41"/>
      <c r="UQQ264" s="41"/>
      <c r="UQR264" s="41"/>
      <c r="UQS264" s="41"/>
      <c r="UQT264" s="41"/>
      <c r="UQU264" s="41"/>
      <c r="UQV264" s="41"/>
      <c r="UQW264" s="41"/>
      <c r="UQX264" s="41"/>
      <c r="UQY264" s="41"/>
      <c r="UQZ264" s="41"/>
      <c r="URA264" s="41"/>
      <c r="URB264" s="41"/>
      <c r="URC264" s="41"/>
      <c r="URD264" s="41"/>
      <c r="URE264" s="41"/>
      <c r="URF264" s="41"/>
      <c r="URG264" s="41"/>
      <c r="URH264" s="41"/>
      <c r="URI264" s="41"/>
      <c r="URJ264" s="41"/>
      <c r="URK264" s="41"/>
      <c r="URL264" s="41"/>
      <c r="URM264" s="41"/>
      <c r="URN264" s="41"/>
      <c r="URO264" s="41"/>
      <c r="URP264" s="41"/>
      <c r="URQ264" s="41"/>
      <c r="URR264" s="41"/>
      <c r="URS264" s="41"/>
      <c r="URT264" s="41"/>
      <c r="URU264" s="41"/>
      <c r="URV264" s="41"/>
      <c r="URW264" s="41"/>
      <c r="URX264" s="41"/>
      <c r="URY264" s="41"/>
      <c r="URZ264" s="41"/>
      <c r="USA264" s="41"/>
      <c r="USB264" s="41"/>
      <c r="USC264" s="41"/>
      <c r="USD264" s="41"/>
      <c r="USE264" s="41"/>
      <c r="USF264" s="41"/>
      <c r="USG264" s="41"/>
      <c r="USH264" s="41"/>
      <c r="USI264" s="41"/>
      <c r="USJ264" s="41"/>
      <c r="USK264" s="41"/>
      <c r="USL264" s="41"/>
      <c r="USM264" s="41"/>
      <c r="USN264" s="41"/>
      <c r="USO264" s="41"/>
      <c r="USP264" s="41"/>
      <c r="USQ264" s="41"/>
      <c r="USR264" s="41"/>
      <c r="USS264" s="41"/>
      <c r="UST264" s="41"/>
      <c r="USU264" s="41"/>
      <c r="USV264" s="41"/>
      <c r="USW264" s="41"/>
      <c r="USX264" s="41"/>
      <c r="USY264" s="41"/>
      <c r="USZ264" s="41"/>
      <c r="UTA264" s="41"/>
      <c r="UTB264" s="41"/>
      <c r="UTC264" s="41"/>
      <c r="UTD264" s="41"/>
      <c r="UTE264" s="41"/>
      <c r="UTF264" s="41"/>
      <c r="UTG264" s="41"/>
      <c r="UTH264" s="41"/>
      <c r="UTI264" s="41"/>
      <c r="UTJ264" s="41"/>
      <c r="UTK264" s="41"/>
      <c r="UTL264" s="41"/>
      <c r="UTM264" s="41"/>
      <c r="UTN264" s="41"/>
      <c r="UTO264" s="41"/>
      <c r="UTP264" s="41"/>
      <c r="UTQ264" s="41"/>
      <c r="UTR264" s="41"/>
      <c r="UTS264" s="41"/>
      <c r="UTT264" s="41"/>
      <c r="UTU264" s="41"/>
      <c r="UTV264" s="41"/>
      <c r="UTW264" s="41"/>
      <c r="UTX264" s="41"/>
      <c r="UTY264" s="41"/>
      <c r="UTZ264" s="41"/>
      <c r="UUA264" s="41"/>
      <c r="UUB264" s="41"/>
      <c r="UUC264" s="41"/>
      <c r="UUD264" s="41"/>
      <c r="UUE264" s="41"/>
      <c r="UUF264" s="41"/>
      <c r="UUG264" s="41"/>
      <c r="UUH264" s="41"/>
      <c r="UUI264" s="41"/>
      <c r="UUJ264" s="41"/>
      <c r="UUK264" s="41"/>
      <c r="UUL264" s="41"/>
      <c r="UUM264" s="41"/>
      <c r="UUN264" s="41"/>
      <c r="UUO264" s="41"/>
      <c r="UUP264" s="41"/>
      <c r="UUQ264" s="41"/>
      <c r="UUR264" s="41"/>
      <c r="UUS264" s="41"/>
      <c r="UUT264" s="41"/>
      <c r="UUU264" s="41"/>
      <c r="UUV264" s="41"/>
      <c r="UUW264" s="41"/>
      <c r="UUX264" s="41"/>
      <c r="UUY264" s="41"/>
      <c r="UUZ264" s="41"/>
      <c r="UVA264" s="41"/>
      <c r="UVB264" s="41"/>
      <c r="UVC264" s="41"/>
      <c r="UVD264" s="41"/>
      <c r="UVE264" s="41"/>
      <c r="UVF264" s="41"/>
      <c r="UVG264" s="41"/>
      <c r="UVH264" s="41"/>
      <c r="UVI264" s="41"/>
      <c r="UVJ264" s="41"/>
      <c r="UVK264" s="41"/>
      <c r="UVL264" s="41"/>
      <c r="UVM264" s="41"/>
      <c r="UVN264" s="41"/>
      <c r="UVO264" s="41"/>
      <c r="UVP264" s="41"/>
      <c r="UVQ264" s="41"/>
      <c r="UVR264" s="41"/>
      <c r="UVS264" s="41"/>
      <c r="UVT264" s="41"/>
      <c r="UVU264" s="41"/>
      <c r="UVV264" s="41"/>
      <c r="UVW264" s="41"/>
      <c r="UVX264" s="41"/>
      <c r="UVY264" s="41"/>
      <c r="UVZ264" s="41"/>
      <c r="UWA264" s="41"/>
      <c r="UWB264" s="41"/>
      <c r="UWC264" s="41"/>
      <c r="UWD264" s="41"/>
      <c r="UWE264" s="41"/>
      <c r="UWF264" s="41"/>
      <c r="UWG264" s="41"/>
      <c r="UWH264" s="41"/>
      <c r="UWI264" s="41"/>
      <c r="UWJ264" s="41"/>
      <c r="UWK264" s="41"/>
      <c r="UWL264" s="41"/>
      <c r="UWM264" s="41"/>
      <c r="UWN264" s="41"/>
      <c r="UWO264" s="41"/>
      <c r="UWP264" s="41"/>
      <c r="UWQ264" s="41"/>
      <c r="UWR264" s="41"/>
      <c r="UWS264" s="41"/>
      <c r="UWT264" s="41"/>
      <c r="UWU264" s="41"/>
      <c r="UWV264" s="41"/>
      <c r="UWW264" s="41"/>
      <c r="UWX264" s="41"/>
      <c r="UWY264" s="41"/>
      <c r="UWZ264" s="41"/>
      <c r="UXA264" s="41"/>
      <c r="UXB264" s="41"/>
      <c r="UXC264" s="41"/>
      <c r="UXD264" s="41"/>
      <c r="UXE264" s="41"/>
      <c r="UXF264" s="41"/>
      <c r="UXG264" s="41"/>
      <c r="UXH264" s="41"/>
      <c r="UXI264" s="41"/>
      <c r="UXJ264" s="41"/>
      <c r="UXK264" s="41"/>
      <c r="UXL264" s="41"/>
      <c r="UXM264" s="41"/>
      <c r="UXN264" s="41"/>
      <c r="UXO264" s="41"/>
      <c r="UXP264" s="41"/>
      <c r="UXQ264" s="41"/>
      <c r="UXR264" s="41"/>
      <c r="UXS264" s="41"/>
      <c r="UXT264" s="41"/>
      <c r="UXU264" s="41"/>
      <c r="UXV264" s="41"/>
      <c r="UXW264" s="41"/>
      <c r="UXX264" s="41"/>
      <c r="UXY264" s="41"/>
      <c r="UXZ264" s="41"/>
      <c r="UYA264" s="41"/>
      <c r="UYB264" s="41"/>
      <c r="UYC264" s="41"/>
      <c r="UYD264" s="41"/>
      <c r="UYE264" s="41"/>
      <c r="UYF264" s="41"/>
      <c r="UYG264" s="41"/>
      <c r="UYH264" s="41"/>
      <c r="UYI264" s="41"/>
      <c r="UYJ264" s="41"/>
      <c r="UYK264" s="41"/>
      <c r="UYL264" s="41"/>
      <c r="UYM264" s="41"/>
      <c r="UYN264" s="41"/>
      <c r="UYO264" s="41"/>
      <c r="UYP264" s="41"/>
      <c r="UYQ264" s="41"/>
      <c r="UYR264" s="41"/>
      <c r="UYS264" s="41"/>
      <c r="UYT264" s="41"/>
      <c r="UYU264" s="41"/>
      <c r="UYV264" s="41"/>
      <c r="UYW264" s="41"/>
      <c r="UYX264" s="41"/>
      <c r="UYY264" s="41"/>
      <c r="UYZ264" s="41"/>
      <c r="UZA264" s="41"/>
      <c r="UZB264" s="41"/>
      <c r="UZC264" s="41"/>
      <c r="UZD264" s="41"/>
      <c r="UZE264" s="41"/>
      <c r="UZF264" s="41"/>
      <c r="UZG264" s="41"/>
      <c r="UZH264" s="41"/>
      <c r="UZI264" s="41"/>
      <c r="UZJ264" s="41"/>
      <c r="UZK264" s="41"/>
      <c r="UZL264" s="41"/>
      <c r="UZM264" s="41"/>
      <c r="UZN264" s="41"/>
      <c r="UZO264" s="41"/>
      <c r="UZP264" s="41"/>
      <c r="UZQ264" s="41"/>
      <c r="UZR264" s="41"/>
      <c r="UZS264" s="41"/>
      <c r="UZT264" s="41"/>
      <c r="UZU264" s="41"/>
      <c r="UZV264" s="41"/>
      <c r="UZW264" s="41"/>
      <c r="UZX264" s="41"/>
      <c r="UZY264" s="41"/>
      <c r="UZZ264" s="41"/>
      <c r="VAA264" s="41"/>
      <c r="VAB264" s="41"/>
      <c r="VAC264" s="41"/>
      <c r="VAD264" s="41"/>
      <c r="VAE264" s="41"/>
      <c r="VAF264" s="41"/>
      <c r="VAG264" s="41"/>
      <c r="VAH264" s="41"/>
      <c r="VAI264" s="41"/>
      <c r="VAJ264" s="41"/>
      <c r="VAK264" s="41"/>
      <c r="VAL264" s="41"/>
      <c r="VAM264" s="41"/>
      <c r="VAN264" s="41"/>
      <c r="VAO264" s="41"/>
      <c r="VAP264" s="41"/>
      <c r="VAQ264" s="41"/>
      <c r="VAR264" s="41"/>
      <c r="VAS264" s="41"/>
      <c r="VAT264" s="41"/>
      <c r="VAU264" s="41"/>
      <c r="VAV264" s="41"/>
      <c r="VAW264" s="41"/>
      <c r="VAX264" s="41"/>
      <c r="VAY264" s="41"/>
      <c r="VAZ264" s="41"/>
      <c r="VBA264" s="41"/>
      <c r="VBB264" s="41"/>
      <c r="VBC264" s="41"/>
      <c r="VBD264" s="41"/>
      <c r="VBE264" s="41"/>
      <c r="VBF264" s="41"/>
      <c r="VBG264" s="41"/>
      <c r="VBH264" s="41"/>
      <c r="VBI264" s="41"/>
      <c r="VBJ264" s="41"/>
      <c r="VBK264" s="41"/>
      <c r="VBL264" s="41"/>
      <c r="VBM264" s="41"/>
      <c r="VBN264" s="41"/>
      <c r="VBO264" s="41"/>
      <c r="VBP264" s="41"/>
      <c r="VBQ264" s="41"/>
      <c r="VBR264" s="41"/>
      <c r="VBS264" s="41"/>
      <c r="VBT264" s="41"/>
      <c r="VBU264" s="41"/>
      <c r="VBV264" s="41"/>
      <c r="VBW264" s="41"/>
      <c r="VBX264" s="41"/>
      <c r="VBY264" s="41"/>
      <c r="VBZ264" s="41"/>
      <c r="VCA264" s="41"/>
      <c r="VCB264" s="41"/>
      <c r="VCC264" s="41"/>
      <c r="VCD264" s="41"/>
      <c r="VCE264" s="41"/>
      <c r="VCF264" s="41"/>
      <c r="VCG264" s="41"/>
      <c r="VCH264" s="41"/>
      <c r="VCI264" s="41"/>
      <c r="VCJ264" s="41"/>
      <c r="VCK264" s="41"/>
      <c r="VCL264" s="41"/>
      <c r="VCM264" s="41"/>
      <c r="VCN264" s="41"/>
      <c r="VCO264" s="41"/>
      <c r="VCP264" s="41"/>
      <c r="VCQ264" s="41"/>
      <c r="VCR264" s="41"/>
      <c r="VCS264" s="41"/>
      <c r="VCT264" s="41"/>
      <c r="VCU264" s="41"/>
      <c r="VCV264" s="41"/>
      <c r="VCW264" s="41"/>
      <c r="VCX264" s="41"/>
      <c r="VCY264" s="41"/>
      <c r="VCZ264" s="41"/>
      <c r="VDA264" s="41"/>
      <c r="VDB264" s="41"/>
      <c r="VDC264" s="41"/>
      <c r="VDD264" s="41"/>
      <c r="VDE264" s="41"/>
      <c r="VDF264" s="41"/>
      <c r="VDG264" s="41"/>
      <c r="VDH264" s="41"/>
      <c r="VDI264" s="41"/>
      <c r="VDJ264" s="41"/>
      <c r="VDK264" s="41"/>
      <c r="VDL264" s="41"/>
      <c r="VDM264" s="41"/>
      <c r="VDN264" s="41"/>
      <c r="VDO264" s="41"/>
      <c r="VDP264" s="41"/>
      <c r="VDQ264" s="41"/>
      <c r="VDR264" s="41"/>
      <c r="VDS264" s="41"/>
      <c r="VDT264" s="41"/>
      <c r="VDU264" s="41"/>
      <c r="VDV264" s="41"/>
      <c r="VDW264" s="41"/>
      <c r="VDX264" s="41"/>
      <c r="VDY264" s="41"/>
      <c r="VDZ264" s="41"/>
      <c r="VEA264" s="41"/>
      <c r="VEB264" s="41"/>
      <c r="VEC264" s="41"/>
      <c r="VED264" s="41"/>
      <c r="VEE264" s="41"/>
      <c r="VEF264" s="41"/>
      <c r="VEG264" s="41"/>
      <c r="VEH264" s="41"/>
      <c r="VEI264" s="41"/>
      <c r="VEJ264" s="41"/>
      <c r="VEK264" s="41"/>
      <c r="VEL264" s="41"/>
      <c r="VEM264" s="41"/>
      <c r="VEN264" s="41"/>
      <c r="VEO264" s="41"/>
      <c r="VEP264" s="41"/>
      <c r="VEQ264" s="41"/>
      <c r="VER264" s="41"/>
      <c r="VES264" s="41"/>
      <c r="VET264" s="41"/>
      <c r="VEU264" s="41"/>
      <c r="VEV264" s="41"/>
      <c r="VEW264" s="41"/>
      <c r="VEX264" s="41"/>
      <c r="VEY264" s="41"/>
      <c r="VEZ264" s="41"/>
      <c r="VFA264" s="41"/>
      <c r="VFB264" s="41"/>
      <c r="VFC264" s="41"/>
      <c r="VFD264" s="41"/>
      <c r="VFE264" s="41"/>
      <c r="VFF264" s="41"/>
      <c r="VFG264" s="41"/>
      <c r="VFH264" s="41"/>
      <c r="VFI264" s="41"/>
      <c r="VFJ264" s="41"/>
      <c r="VFK264" s="41"/>
      <c r="VFL264" s="41"/>
      <c r="VFM264" s="41"/>
      <c r="VFN264" s="41"/>
      <c r="VFO264" s="41"/>
      <c r="VFP264" s="41"/>
      <c r="VFQ264" s="41"/>
      <c r="VFR264" s="41"/>
      <c r="VFS264" s="41"/>
      <c r="VFT264" s="41"/>
      <c r="VFU264" s="41"/>
      <c r="VFV264" s="41"/>
      <c r="VFW264" s="41"/>
      <c r="VFX264" s="41"/>
      <c r="VFY264" s="41"/>
      <c r="VFZ264" s="41"/>
      <c r="VGA264" s="41"/>
      <c r="VGB264" s="41"/>
      <c r="VGC264" s="41"/>
      <c r="VGD264" s="41"/>
      <c r="VGE264" s="41"/>
      <c r="VGF264" s="41"/>
      <c r="VGG264" s="41"/>
      <c r="VGH264" s="41"/>
      <c r="VGI264" s="41"/>
      <c r="VGJ264" s="41"/>
      <c r="VGK264" s="41"/>
      <c r="VGL264" s="41"/>
      <c r="VGM264" s="41"/>
      <c r="VGN264" s="41"/>
      <c r="VGO264" s="41"/>
      <c r="VGP264" s="41"/>
      <c r="VGQ264" s="41"/>
      <c r="VGR264" s="41"/>
      <c r="VGS264" s="41"/>
      <c r="VGT264" s="41"/>
      <c r="VGU264" s="41"/>
      <c r="VGV264" s="41"/>
      <c r="VGW264" s="41"/>
      <c r="VGX264" s="41"/>
      <c r="VGY264" s="41"/>
      <c r="VGZ264" s="41"/>
      <c r="VHA264" s="41"/>
      <c r="VHB264" s="41"/>
      <c r="VHC264" s="41"/>
      <c r="VHD264" s="41"/>
      <c r="VHE264" s="41"/>
      <c r="VHF264" s="41"/>
      <c r="VHG264" s="41"/>
      <c r="VHH264" s="41"/>
      <c r="VHI264" s="41"/>
      <c r="VHJ264" s="41"/>
      <c r="VHK264" s="41"/>
      <c r="VHL264" s="41"/>
      <c r="VHM264" s="41"/>
      <c r="VHN264" s="41"/>
      <c r="VHO264" s="41"/>
      <c r="VHP264" s="41"/>
      <c r="VHQ264" s="41"/>
      <c r="VHR264" s="41"/>
      <c r="VHS264" s="41"/>
      <c r="VHT264" s="41"/>
      <c r="VHU264" s="41"/>
      <c r="VHV264" s="41"/>
      <c r="VHW264" s="41"/>
      <c r="VHX264" s="41"/>
      <c r="VHY264" s="41"/>
      <c r="VHZ264" s="41"/>
      <c r="VIA264" s="41"/>
      <c r="VIB264" s="41"/>
      <c r="VIC264" s="41"/>
      <c r="VID264" s="41"/>
      <c r="VIE264" s="41"/>
      <c r="VIF264" s="41"/>
      <c r="VIG264" s="41"/>
      <c r="VIH264" s="41"/>
      <c r="VII264" s="41"/>
      <c r="VIJ264" s="41"/>
      <c r="VIK264" s="41"/>
      <c r="VIL264" s="41"/>
      <c r="VIM264" s="41"/>
      <c r="VIN264" s="41"/>
      <c r="VIO264" s="41"/>
      <c r="VIP264" s="41"/>
      <c r="VIQ264" s="41"/>
      <c r="VIR264" s="41"/>
      <c r="VIS264" s="41"/>
      <c r="VIT264" s="41"/>
      <c r="VIU264" s="41"/>
      <c r="VIV264" s="41"/>
      <c r="VIW264" s="41"/>
      <c r="VIX264" s="41"/>
      <c r="VIY264" s="41"/>
      <c r="VIZ264" s="41"/>
      <c r="VJA264" s="41"/>
      <c r="VJB264" s="41"/>
      <c r="VJC264" s="41"/>
      <c r="VJD264" s="41"/>
      <c r="VJE264" s="41"/>
      <c r="VJF264" s="41"/>
      <c r="VJG264" s="41"/>
      <c r="VJH264" s="41"/>
      <c r="VJI264" s="41"/>
      <c r="VJJ264" s="41"/>
      <c r="VJK264" s="41"/>
      <c r="VJL264" s="41"/>
      <c r="VJM264" s="41"/>
      <c r="VJN264" s="41"/>
      <c r="VJO264" s="41"/>
      <c r="VJP264" s="41"/>
      <c r="VJQ264" s="41"/>
      <c r="VJR264" s="41"/>
      <c r="VJS264" s="41"/>
      <c r="VJT264" s="41"/>
      <c r="VJU264" s="41"/>
      <c r="VJV264" s="41"/>
      <c r="VJW264" s="41"/>
      <c r="VJX264" s="41"/>
      <c r="VJY264" s="41"/>
      <c r="VJZ264" s="41"/>
      <c r="VKA264" s="41"/>
      <c r="VKB264" s="41"/>
      <c r="VKC264" s="41"/>
      <c r="VKD264" s="41"/>
      <c r="VKE264" s="41"/>
      <c r="VKF264" s="41"/>
      <c r="VKG264" s="41"/>
      <c r="VKH264" s="41"/>
      <c r="VKI264" s="41"/>
      <c r="VKJ264" s="41"/>
      <c r="VKK264" s="41"/>
      <c r="VKL264" s="41"/>
      <c r="VKM264" s="41"/>
      <c r="VKN264" s="41"/>
      <c r="VKO264" s="41"/>
      <c r="VKP264" s="41"/>
      <c r="VKQ264" s="41"/>
      <c r="VKR264" s="41"/>
      <c r="VKS264" s="41"/>
      <c r="VKT264" s="41"/>
      <c r="VKU264" s="41"/>
      <c r="VKV264" s="41"/>
      <c r="VKW264" s="41"/>
      <c r="VKX264" s="41"/>
      <c r="VKY264" s="41"/>
      <c r="VKZ264" s="41"/>
      <c r="VLA264" s="41"/>
      <c r="VLB264" s="41"/>
      <c r="VLC264" s="41"/>
      <c r="VLD264" s="41"/>
      <c r="VLE264" s="41"/>
      <c r="VLF264" s="41"/>
      <c r="VLG264" s="41"/>
      <c r="VLH264" s="41"/>
      <c r="VLI264" s="41"/>
      <c r="VLJ264" s="41"/>
      <c r="VLK264" s="41"/>
      <c r="VLL264" s="41"/>
      <c r="VLM264" s="41"/>
      <c r="VLN264" s="41"/>
      <c r="VLO264" s="41"/>
      <c r="VLP264" s="41"/>
      <c r="VLQ264" s="41"/>
      <c r="VLR264" s="41"/>
      <c r="VLS264" s="41"/>
      <c r="VLT264" s="41"/>
      <c r="VLU264" s="41"/>
      <c r="VLV264" s="41"/>
      <c r="VLW264" s="41"/>
      <c r="VLX264" s="41"/>
      <c r="VLY264" s="41"/>
      <c r="VLZ264" s="41"/>
      <c r="VMA264" s="41"/>
      <c r="VMB264" s="41"/>
      <c r="VMC264" s="41"/>
      <c r="VMD264" s="41"/>
      <c r="VME264" s="41"/>
      <c r="VMF264" s="41"/>
      <c r="VMG264" s="41"/>
      <c r="VMH264" s="41"/>
      <c r="VMI264" s="41"/>
      <c r="VMJ264" s="41"/>
      <c r="VMK264" s="41"/>
      <c r="VML264" s="41"/>
      <c r="VMM264" s="41"/>
      <c r="VMN264" s="41"/>
      <c r="VMO264" s="41"/>
      <c r="VMP264" s="41"/>
      <c r="VMQ264" s="41"/>
      <c r="VMR264" s="41"/>
      <c r="VMS264" s="41"/>
      <c r="VMT264" s="41"/>
      <c r="VMU264" s="41"/>
      <c r="VMV264" s="41"/>
      <c r="VMW264" s="41"/>
      <c r="VMX264" s="41"/>
      <c r="VMY264" s="41"/>
      <c r="VMZ264" s="41"/>
      <c r="VNA264" s="41"/>
      <c r="VNB264" s="41"/>
      <c r="VNC264" s="41"/>
      <c r="VND264" s="41"/>
      <c r="VNE264" s="41"/>
      <c r="VNF264" s="41"/>
      <c r="VNG264" s="41"/>
      <c r="VNH264" s="41"/>
      <c r="VNI264" s="41"/>
      <c r="VNJ264" s="41"/>
      <c r="VNK264" s="41"/>
      <c r="VNL264" s="41"/>
      <c r="VNM264" s="41"/>
      <c r="VNN264" s="41"/>
      <c r="VNO264" s="41"/>
      <c r="VNP264" s="41"/>
      <c r="VNQ264" s="41"/>
      <c r="VNR264" s="41"/>
      <c r="VNS264" s="41"/>
      <c r="VNT264" s="41"/>
      <c r="VNU264" s="41"/>
      <c r="VNV264" s="41"/>
      <c r="VNW264" s="41"/>
      <c r="VNX264" s="41"/>
      <c r="VNY264" s="41"/>
      <c r="VNZ264" s="41"/>
      <c r="VOA264" s="41"/>
      <c r="VOB264" s="41"/>
      <c r="VOC264" s="41"/>
      <c r="VOD264" s="41"/>
      <c r="VOE264" s="41"/>
      <c r="VOF264" s="41"/>
      <c r="VOG264" s="41"/>
      <c r="VOH264" s="41"/>
      <c r="VOI264" s="41"/>
      <c r="VOJ264" s="41"/>
      <c r="VOK264" s="41"/>
      <c r="VOL264" s="41"/>
      <c r="VOM264" s="41"/>
      <c r="VON264" s="41"/>
      <c r="VOO264" s="41"/>
      <c r="VOP264" s="41"/>
      <c r="VOQ264" s="41"/>
      <c r="VOR264" s="41"/>
      <c r="VOS264" s="41"/>
      <c r="VOT264" s="41"/>
      <c r="VOU264" s="41"/>
      <c r="VOV264" s="41"/>
      <c r="VOW264" s="41"/>
      <c r="VOX264" s="41"/>
      <c r="VOY264" s="41"/>
      <c r="VOZ264" s="41"/>
      <c r="VPA264" s="41"/>
      <c r="VPB264" s="41"/>
      <c r="VPC264" s="41"/>
      <c r="VPD264" s="41"/>
      <c r="VPE264" s="41"/>
      <c r="VPF264" s="41"/>
      <c r="VPG264" s="41"/>
      <c r="VPH264" s="41"/>
      <c r="VPI264" s="41"/>
      <c r="VPJ264" s="41"/>
      <c r="VPK264" s="41"/>
      <c r="VPL264" s="41"/>
      <c r="VPM264" s="41"/>
      <c r="VPN264" s="41"/>
      <c r="VPO264" s="41"/>
      <c r="VPP264" s="41"/>
      <c r="VPQ264" s="41"/>
      <c r="VPR264" s="41"/>
      <c r="VPS264" s="41"/>
      <c r="VPT264" s="41"/>
      <c r="VPU264" s="41"/>
      <c r="VPV264" s="41"/>
      <c r="VPW264" s="41"/>
      <c r="VPX264" s="41"/>
      <c r="VPY264" s="41"/>
      <c r="VPZ264" s="41"/>
      <c r="VQA264" s="41"/>
      <c r="VQB264" s="41"/>
      <c r="VQC264" s="41"/>
      <c r="VQD264" s="41"/>
      <c r="VQE264" s="41"/>
      <c r="VQF264" s="41"/>
      <c r="VQG264" s="41"/>
      <c r="VQH264" s="41"/>
      <c r="VQI264" s="41"/>
      <c r="VQJ264" s="41"/>
      <c r="VQK264" s="41"/>
      <c r="VQL264" s="41"/>
      <c r="VQM264" s="41"/>
      <c r="VQN264" s="41"/>
      <c r="VQO264" s="41"/>
      <c r="VQP264" s="41"/>
      <c r="VQQ264" s="41"/>
      <c r="VQR264" s="41"/>
      <c r="VQS264" s="41"/>
      <c r="VQT264" s="41"/>
      <c r="VQU264" s="41"/>
      <c r="VQV264" s="41"/>
      <c r="VQW264" s="41"/>
      <c r="VQX264" s="41"/>
      <c r="VQY264" s="41"/>
      <c r="VQZ264" s="41"/>
      <c r="VRA264" s="41"/>
      <c r="VRB264" s="41"/>
      <c r="VRC264" s="41"/>
      <c r="VRD264" s="41"/>
      <c r="VRE264" s="41"/>
      <c r="VRF264" s="41"/>
      <c r="VRG264" s="41"/>
      <c r="VRH264" s="41"/>
      <c r="VRI264" s="41"/>
      <c r="VRJ264" s="41"/>
      <c r="VRK264" s="41"/>
      <c r="VRL264" s="41"/>
      <c r="VRM264" s="41"/>
      <c r="VRN264" s="41"/>
      <c r="VRO264" s="41"/>
      <c r="VRP264" s="41"/>
      <c r="VRQ264" s="41"/>
      <c r="VRR264" s="41"/>
      <c r="VRS264" s="41"/>
      <c r="VRT264" s="41"/>
      <c r="VRU264" s="41"/>
      <c r="VRV264" s="41"/>
      <c r="VRW264" s="41"/>
      <c r="VRX264" s="41"/>
      <c r="VRY264" s="41"/>
      <c r="VRZ264" s="41"/>
      <c r="VSA264" s="41"/>
      <c r="VSB264" s="41"/>
      <c r="VSC264" s="41"/>
      <c r="VSD264" s="41"/>
      <c r="VSE264" s="41"/>
      <c r="VSF264" s="41"/>
      <c r="VSG264" s="41"/>
      <c r="VSH264" s="41"/>
      <c r="VSI264" s="41"/>
      <c r="VSJ264" s="41"/>
      <c r="VSK264" s="41"/>
      <c r="VSL264" s="41"/>
      <c r="VSM264" s="41"/>
      <c r="VSN264" s="41"/>
      <c r="VSO264" s="41"/>
      <c r="VSP264" s="41"/>
      <c r="VSQ264" s="41"/>
      <c r="VSR264" s="41"/>
      <c r="VSS264" s="41"/>
      <c r="VST264" s="41"/>
      <c r="VSU264" s="41"/>
      <c r="VSV264" s="41"/>
      <c r="VSW264" s="41"/>
      <c r="VSX264" s="41"/>
      <c r="VSY264" s="41"/>
      <c r="VSZ264" s="41"/>
      <c r="VTA264" s="41"/>
      <c r="VTB264" s="41"/>
      <c r="VTC264" s="41"/>
      <c r="VTD264" s="41"/>
      <c r="VTE264" s="41"/>
      <c r="VTF264" s="41"/>
      <c r="VTG264" s="41"/>
      <c r="VTH264" s="41"/>
      <c r="VTI264" s="41"/>
      <c r="VTJ264" s="41"/>
      <c r="VTK264" s="41"/>
      <c r="VTL264" s="41"/>
      <c r="VTM264" s="41"/>
      <c r="VTN264" s="41"/>
      <c r="VTO264" s="41"/>
      <c r="VTP264" s="41"/>
      <c r="VTQ264" s="41"/>
      <c r="VTR264" s="41"/>
      <c r="VTS264" s="41"/>
      <c r="VTT264" s="41"/>
      <c r="VTU264" s="41"/>
      <c r="VTV264" s="41"/>
      <c r="VTW264" s="41"/>
      <c r="VTX264" s="41"/>
      <c r="VTY264" s="41"/>
      <c r="VTZ264" s="41"/>
      <c r="VUA264" s="41"/>
      <c r="VUB264" s="41"/>
      <c r="VUC264" s="41"/>
      <c r="VUD264" s="41"/>
      <c r="VUE264" s="41"/>
      <c r="VUF264" s="41"/>
      <c r="VUG264" s="41"/>
      <c r="VUH264" s="41"/>
      <c r="VUI264" s="41"/>
      <c r="VUJ264" s="41"/>
      <c r="VUK264" s="41"/>
      <c r="VUL264" s="41"/>
      <c r="VUM264" s="41"/>
      <c r="VUN264" s="41"/>
      <c r="VUO264" s="41"/>
      <c r="VUP264" s="41"/>
      <c r="VUQ264" s="41"/>
      <c r="VUR264" s="41"/>
      <c r="VUS264" s="41"/>
      <c r="VUT264" s="41"/>
      <c r="VUU264" s="41"/>
      <c r="VUV264" s="41"/>
      <c r="VUW264" s="41"/>
      <c r="VUX264" s="41"/>
      <c r="VUY264" s="41"/>
      <c r="VUZ264" s="41"/>
      <c r="VVA264" s="41"/>
      <c r="VVB264" s="41"/>
      <c r="VVC264" s="41"/>
      <c r="VVD264" s="41"/>
      <c r="VVE264" s="41"/>
      <c r="VVF264" s="41"/>
      <c r="VVG264" s="41"/>
      <c r="VVH264" s="41"/>
      <c r="VVI264" s="41"/>
      <c r="VVJ264" s="41"/>
      <c r="VVK264" s="41"/>
      <c r="VVL264" s="41"/>
      <c r="VVM264" s="41"/>
      <c r="VVN264" s="41"/>
      <c r="VVO264" s="41"/>
      <c r="VVP264" s="41"/>
      <c r="VVQ264" s="41"/>
      <c r="VVR264" s="41"/>
      <c r="VVS264" s="41"/>
      <c r="VVT264" s="41"/>
      <c r="VVU264" s="41"/>
      <c r="VVV264" s="41"/>
      <c r="VVW264" s="41"/>
      <c r="VVX264" s="41"/>
      <c r="VVY264" s="41"/>
      <c r="VVZ264" s="41"/>
      <c r="VWA264" s="41"/>
      <c r="VWB264" s="41"/>
      <c r="VWC264" s="41"/>
      <c r="VWD264" s="41"/>
      <c r="VWE264" s="41"/>
      <c r="VWF264" s="41"/>
      <c r="VWG264" s="41"/>
      <c r="VWH264" s="41"/>
      <c r="VWI264" s="41"/>
      <c r="VWJ264" s="41"/>
      <c r="VWK264" s="41"/>
      <c r="VWL264" s="41"/>
      <c r="VWM264" s="41"/>
      <c r="VWN264" s="41"/>
      <c r="VWO264" s="41"/>
      <c r="VWP264" s="41"/>
      <c r="VWQ264" s="41"/>
      <c r="VWR264" s="41"/>
      <c r="VWS264" s="41"/>
      <c r="VWT264" s="41"/>
      <c r="VWU264" s="41"/>
      <c r="VWV264" s="41"/>
      <c r="VWW264" s="41"/>
      <c r="VWX264" s="41"/>
      <c r="VWY264" s="41"/>
      <c r="VWZ264" s="41"/>
      <c r="VXA264" s="41"/>
      <c r="VXB264" s="41"/>
      <c r="VXC264" s="41"/>
      <c r="VXD264" s="41"/>
      <c r="VXE264" s="41"/>
      <c r="VXF264" s="41"/>
      <c r="VXG264" s="41"/>
      <c r="VXH264" s="41"/>
      <c r="VXI264" s="41"/>
      <c r="VXJ264" s="41"/>
      <c r="VXK264" s="41"/>
      <c r="VXL264" s="41"/>
      <c r="VXM264" s="41"/>
      <c r="VXN264" s="41"/>
      <c r="VXO264" s="41"/>
      <c r="VXP264" s="41"/>
      <c r="VXQ264" s="41"/>
      <c r="VXR264" s="41"/>
      <c r="VXS264" s="41"/>
      <c r="VXT264" s="41"/>
      <c r="VXU264" s="41"/>
      <c r="VXV264" s="41"/>
      <c r="VXW264" s="41"/>
      <c r="VXX264" s="41"/>
      <c r="VXY264" s="41"/>
      <c r="VXZ264" s="41"/>
      <c r="VYA264" s="41"/>
      <c r="VYB264" s="41"/>
      <c r="VYC264" s="41"/>
      <c r="VYD264" s="41"/>
      <c r="VYE264" s="41"/>
      <c r="VYF264" s="41"/>
      <c r="VYG264" s="41"/>
      <c r="VYH264" s="41"/>
      <c r="VYI264" s="41"/>
      <c r="VYJ264" s="41"/>
      <c r="VYK264" s="41"/>
      <c r="VYL264" s="41"/>
      <c r="VYM264" s="41"/>
      <c r="VYN264" s="41"/>
      <c r="VYO264" s="41"/>
      <c r="VYP264" s="41"/>
      <c r="VYQ264" s="41"/>
      <c r="VYR264" s="41"/>
      <c r="VYS264" s="41"/>
      <c r="VYT264" s="41"/>
      <c r="VYU264" s="41"/>
      <c r="VYV264" s="41"/>
      <c r="VYW264" s="41"/>
      <c r="VYX264" s="41"/>
      <c r="VYY264" s="41"/>
      <c r="VYZ264" s="41"/>
      <c r="VZA264" s="41"/>
      <c r="VZB264" s="41"/>
      <c r="VZC264" s="41"/>
      <c r="VZD264" s="41"/>
      <c r="VZE264" s="41"/>
      <c r="VZF264" s="41"/>
      <c r="VZG264" s="41"/>
      <c r="VZH264" s="41"/>
      <c r="VZI264" s="41"/>
      <c r="VZJ264" s="41"/>
      <c r="VZK264" s="41"/>
      <c r="VZL264" s="41"/>
      <c r="VZM264" s="41"/>
      <c r="VZN264" s="41"/>
      <c r="VZO264" s="41"/>
      <c r="VZP264" s="41"/>
      <c r="VZQ264" s="41"/>
      <c r="VZR264" s="41"/>
      <c r="VZS264" s="41"/>
      <c r="VZT264" s="41"/>
      <c r="VZU264" s="41"/>
      <c r="VZV264" s="41"/>
      <c r="VZW264" s="41"/>
      <c r="VZX264" s="41"/>
      <c r="VZY264" s="41"/>
      <c r="VZZ264" s="41"/>
      <c r="WAA264" s="41"/>
      <c r="WAB264" s="41"/>
      <c r="WAC264" s="41"/>
      <c r="WAD264" s="41"/>
      <c r="WAE264" s="41"/>
      <c r="WAF264" s="41"/>
      <c r="WAG264" s="41"/>
      <c r="WAH264" s="41"/>
      <c r="WAI264" s="41"/>
      <c r="WAJ264" s="41"/>
      <c r="WAK264" s="41"/>
      <c r="WAL264" s="41"/>
      <c r="WAM264" s="41"/>
      <c r="WAN264" s="41"/>
      <c r="WAO264" s="41"/>
      <c r="WAP264" s="41"/>
      <c r="WAQ264" s="41"/>
      <c r="WAR264" s="41"/>
      <c r="WAS264" s="41"/>
      <c r="WAT264" s="41"/>
      <c r="WAU264" s="41"/>
      <c r="WAV264" s="41"/>
      <c r="WAW264" s="41"/>
      <c r="WAX264" s="41"/>
      <c r="WAY264" s="41"/>
      <c r="WAZ264" s="41"/>
      <c r="WBA264" s="41"/>
      <c r="WBB264" s="41"/>
      <c r="WBC264" s="41"/>
      <c r="WBD264" s="41"/>
      <c r="WBE264" s="41"/>
      <c r="WBF264" s="41"/>
      <c r="WBG264" s="41"/>
      <c r="WBH264" s="41"/>
      <c r="WBI264" s="41"/>
      <c r="WBJ264" s="41"/>
      <c r="WBK264" s="41"/>
      <c r="WBL264" s="41"/>
      <c r="WBM264" s="41"/>
      <c r="WBN264" s="41"/>
      <c r="WBO264" s="41"/>
      <c r="WBP264" s="41"/>
      <c r="WBQ264" s="41"/>
      <c r="WBR264" s="41"/>
      <c r="WBS264" s="41"/>
      <c r="WBT264" s="41"/>
      <c r="WBU264" s="41"/>
      <c r="WBV264" s="41"/>
      <c r="WBW264" s="41"/>
      <c r="WBX264" s="41"/>
      <c r="WBY264" s="41"/>
      <c r="WBZ264" s="41"/>
      <c r="WCA264" s="41"/>
      <c r="WCB264" s="41"/>
      <c r="WCC264" s="41"/>
      <c r="WCD264" s="41"/>
      <c r="WCE264" s="41"/>
      <c r="WCF264" s="41"/>
      <c r="WCG264" s="41"/>
      <c r="WCH264" s="41"/>
      <c r="WCI264" s="41"/>
      <c r="WCJ264" s="41"/>
      <c r="WCK264" s="41"/>
      <c r="WCL264" s="41"/>
      <c r="WCM264" s="41"/>
      <c r="WCN264" s="41"/>
      <c r="WCO264" s="41"/>
      <c r="WCP264" s="41"/>
      <c r="WCQ264" s="41"/>
      <c r="WCR264" s="41"/>
      <c r="WCS264" s="41"/>
      <c r="WCT264" s="41"/>
      <c r="WCU264" s="41"/>
      <c r="WCV264" s="41"/>
      <c r="WCW264" s="41"/>
      <c r="WCX264" s="41"/>
      <c r="WCY264" s="41"/>
      <c r="WCZ264" s="41"/>
      <c r="WDA264" s="41"/>
      <c r="WDB264" s="41"/>
      <c r="WDC264" s="41"/>
      <c r="WDD264" s="41"/>
      <c r="WDE264" s="41"/>
      <c r="WDF264" s="41"/>
      <c r="WDG264" s="41"/>
      <c r="WDH264" s="41"/>
      <c r="WDI264" s="41"/>
      <c r="WDJ264" s="41"/>
      <c r="WDK264" s="41"/>
      <c r="WDL264" s="41"/>
      <c r="WDM264" s="41"/>
      <c r="WDN264" s="41"/>
      <c r="WDO264" s="41"/>
      <c r="WDP264" s="41"/>
      <c r="WDQ264" s="41"/>
      <c r="WDR264" s="41"/>
      <c r="WDS264" s="41"/>
      <c r="WDT264" s="41"/>
      <c r="WDU264" s="41"/>
      <c r="WDV264" s="41"/>
      <c r="WDW264" s="41"/>
      <c r="WDX264" s="41"/>
      <c r="WDY264" s="41"/>
      <c r="WDZ264" s="41"/>
      <c r="WEA264" s="41"/>
      <c r="WEB264" s="41"/>
      <c r="WEC264" s="41"/>
      <c r="WED264" s="41"/>
      <c r="WEE264" s="41"/>
      <c r="WEF264" s="41"/>
      <c r="WEG264" s="41"/>
      <c r="WEH264" s="41"/>
      <c r="WEI264" s="41"/>
      <c r="WEJ264" s="41"/>
      <c r="WEK264" s="41"/>
      <c r="WEL264" s="41"/>
      <c r="WEM264" s="41"/>
      <c r="WEN264" s="41"/>
      <c r="WEO264" s="41"/>
      <c r="WEP264" s="41"/>
      <c r="WEQ264" s="41"/>
      <c r="WER264" s="41"/>
      <c r="WES264" s="41"/>
      <c r="WET264" s="41"/>
      <c r="WEU264" s="41"/>
      <c r="WEV264" s="41"/>
      <c r="WEW264" s="41"/>
      <c r="WEX264" s="41"/>
      <c r="WEY264" s="41"/>
      <c r="WEZ264" s="41"/>
      <c r="WFA264" s="41"/>
      <c r="WFB264" s="41"/>
      <c r="WFC264" s="41"/>
      <c r="WFD264" s="41"/>
      <c r="WFE264" s="41"/>
      <c r="WFF264" s="41"/>
      <c r="WFG264" s="41"/>
      <c r="WFH264" s="41"/>
      <c r="WFI264" s="41"/>
      <c r="WFJ264" s="41"/>
      <c r="WFK264" s="41"/>
      <c r="WFL264" s="41"/>
      <c r="WFM264" s="41"/>
      <c r="WFN264" s="41"/>
      <c r="WFO264" s="41"/>
      <c r="WFP264" s="41"/>
      <c r="WFQ264" s="41"/>
      <c r="WFR264" s="41"/>
      <c r="WFS264" s="41"/>
      <c r="WFT264" s="41"/>
      <c r="WFU264" s="41"/>
      <c r="WFV264" s="41"/>
      <c r="WFW264" s="41"/>
      <c r="WFX264" s="41"/>
      <c r="WFY264" s="41"/>
      <c r="WFZ264" s="41"/>
      <c r="WGA264" s="41"/>
      <c r="WGB264" s="41"/>
      <c r="WGC264" s="41"/>
      <c r="WGD264" s="41"/>
      <c r="WGE264" s="41"/>
      <c r="WGF264" s="41"/>
      <c r="WGG264" s="41"/>
      <c r="WGH264" s="41"/>
      <c r="WGI264" s="41"/>
      <c r="WGJ264" s="41"/>
      <c r="WGK264" s="41"/>
      <c r="WGL264" s="41"/>
      <c r="WGM264" s="41"/>
      <c r="WGN264" s="41"/>
      <c r="WGO264" s="41"/>
      <c r="WGP264" s="41"/>
      <c r="WGQ264" s="41"/>
      <c r="WGR264" s="41"/>
      <c r="WGS264" s="41"/>
      <c r="WGT264" s="41"/>
      <c r="WGU264" s="41"/>
      <c r="WGV264" s="41"/>
      <c r="WGW264" s="41"/>
      <c r="WGX264" s="41"/>
      <c r="WGY264" s="41"/>
      <c r="WGZ264" s="41"/>
      <c r="WHA264" s="41"/>
      <c r="WHB264" s="41"/>
      <c r="WHC264" s="41"/>
      <c r="WHD264" s="41"/>
      <c r="WHE264" s="41"/>
      <c r="WHF264" s="41"/>
      <c r="WHG264" s="41"/>
      <c r="WHH264" s="41"/>
      <c r="WHI264" s="41"/>
      <c r="WHJ264" s="41"/>
      <c r="WHK264" s="41"/>
      <c r="WHL264" s="41"/>
      <c r="WHM264" s="41"/>
      <c r="WHN264" s="41"/>
      <c r="WHO264" s="41"/>
      <c r="WHP264" s="41"/>
      <c r="WHQ264" s="41"/>
      <c r="WHR264" s="41"/>
      <c r="WHS264" s="41"/>
      <c r="WHT264" s="41"/>
      <c r="WHU264" s="41"/>
      <c r="WHV264" s="41"/>
      <c r="WHW264" s="41"/>
      <c r="WHX264" s="41"/>
      <c r="WHY264" s="41"/>
      <c r="WHZ264" s="41"/>
      <c r="WIA264" s="41"/>
      <c r="WIB264" s="41"/>
      <c r="WIC264" s="41"/>
      <c r="WID264" s="41"/>
      <c r="WIE264" s="41"/>
      <c r="WIF264" s="41"/>
      <c r="WIG264" s="41"/>
      <c r="WIH264" s="41"/>
      <c r="WII264" s="41"/>
      <c r="WIJ264" s="41"/>
      <c r="WIK264" s="41"/>
      <c r="WIL264" s="41"/>
      <c r="WIM264" s="41"/>
      <c r="WIN264" s="41"/>
      <c r="WIO264" s="41"/>
      <c r="WIP264" s="41"/>
      <c r="WIQ264" s="41"/>
      <c r="WIR264" s="41"/>
      <c r="WIS264" s="41"/>
      <c r="WIT264" s="41"/>
      <c r="WIU264" s="41"/>
      <c r="WIV264" s="41"/>
      <c r="WIW264" s="41"/>
      <c r="WIX264" s="41"/>
      <c r="WIY264" s="41"/>
      <c r="WIZ264" s="41"/>
      <c r="WJA264" s="41"/>
      <c r="WJB264" s="41"/>
      <c r="WJC264" s="41"/>
      <c r="WJD264" s="41"/>
      <c r="WJE264" s="41"/>
      <c r="WJF264" s="41"/>
      <c r="WJG264" s="41"/>
      <c r="WJH264" s="41"/>
      <c r="WJI264" s="41"/>
      <c r="WJJ264" s="41"/>
      <c r="WJK264" s="41"/>
      <c r="WJL264" s="41"/>
      <c r="WJM264" s="41"/>
      <c r="WJN264" s="41"/>
      <c r="WJO264" s="41"/>
      <c r="WJP264" s="41"/>
      <c r="WJQ264" s="41"/>
      <c r="WJR264" s="41"/>
      <c r="WJS264" s="41"/>
      <c r="WJT264" s="41"/>
      <c r="WJU264" s="41"/>
      <c r="WJV264" s="41"/>
      <c r="WJW264" s="41"/>
      <c r="WJX264" s="41"/>
      <c r="WJY264" s="41"/>
      <c r="WJZ264" s="41"/>
      <c r="WKA264" s="41"/>
      <c r="WKB264" s="41"/>
      <c r="WKC264" s="41"/>
      <c r="WKD264" s="41"/>
      <c r="WKE264" s="41"/>
      <c r="WKF264" s="41"/>
      <c r="WKG264" s="41"/>
      <c r="WKH264" s="41"/>
      <c r="WKI264" s="41"/>
      <c r="WKJ264" s="41"/>
      <c r="WKK264" s="41"/>
      <c r="WKL264" s="41"/>
      <c r="WKM264" s="41"/>
      <c r="WKN264" s="41"/>
      <c r="WKO264" s="41"/>
      <c r="WKP264" s="41"/>
      <c r="WKQ264" s="41"/>
      <c r="WKR264" s="41"/>
      <c r="WKS264" s="41"/>
      <c r="WKT264" s="41"/>
      <c r="WKU264" s="41"/>
      <c r="WKV264" s="41"/>
      <c r="WKW264" s="41"/>
      <c r="WKX264" s="41"/>
      <c r="WKY264" s="41"/>
      <c r="WKZ264" s="41"/>
      <c r="WLA264" s="41"/>
      <c r="WLB264" s="41"/>
      <c r="WLC264" s="41"/>
      <c r="WLD264" s="41"/>
      <c r="WLE264" s="41"/>
      <c r="WLF264" s="41"/>
      <c r="WLG264" s="41"/>
      <c r="WLH264" s="41"/>
      <c r="WLI264" s="41"/>
      <c r="WLJ264" s="41"/>
      <c r="WLK264" s="41"/>
      <c r="WLL264" s="41"/>
      <c r="WLM264" s="41"/>
      <c r="WLN264" s="41"/>
      <c r="WLO264" s="41"/>
      <c r="WLP264" s="41"/>
      <c r="WLQ264" s="41"/>
      <c r="WLR264" s="41"/>
      <c r="WLS264" s="41"/>
      <c r="WLT264" s="41"/>
      <c r="WLU264" s="41"/>
      <c r="WLV264" s="41"/>
      <c r="WLW264" s="41"/>
      <c r="WLX264" s="41"/>
      <c r="WLY264" s="41"/>
      <c r="WLZ264" s="41"/>
      <c r="WMA264" s="41"/>
      <c r="WMB264" s="41"/>
      <c r="WMC264" s="41"/>
      <c r="WMD264" s="41"/>
      <c r="WME264" s="41"/>
      <c r="WMF264" s="41"/>
      <c r="WMG264" s="41"/>
      <c r="WMH264" s="41"/>
      <c r="WMI264" s="41"/>
      <c r="WMJ264" s="41"/>
      <c r="WMK264" s="41"/>
      <c r="WML264" s="41"/>
      <c r="WMM264" s="41"/>
      <c r="WMN264" s="41"/>
      <c r="WMO264" s="41"/>
      <c r="WMP264" s="41"/>
      <c r="WMQ264" s="41"/>
      <c r="WMR264" s="41"/>
      <c r="WMS264" s="41"/>
      <c r="WMT264" s="41"/>
      <c r="WMU264" s="41"/>
      <c r="WMV264" s="41"/>
      <c r="WMW264" s="41"/>
      <c r="WMX264" s="41"/>
      <c r="WMY264" s="41"/>
      <c r="WMZ264" s="41"/>
      <c r="WNA264" s="41"/>
      <c r="WNB264" s="41"/>
      <c r="WNC264" s="41"/>
      <c r="WND264" s="41"/>
      <c r="WNE264" s="41"/>
      <c r="WNF264" s="41"/>
      <c r="WNG264" s="41"/>
      <c r="WNH264" s="41"/>
      <c r="WNI264" s="41"/>
      <c r="WNJ264" s="41"/>
      <c r="WNK264" s="41"/>
      <c r="WNL264" s="41"/>
      <c r="WNM264" s="41"/>
      <c r="WNN264" s="41"/>
      <c r="WNO264" s="41"/>
      <c r="WNP264" s="41"/>
      <c r="WNQ264" s="41"/>
      <c r="WNR264" s="41"/>
      <c r="WNS264" s="41"/>
      <c r="WNT264" s="41"/>
      <c r="WNU264" s="41"/>
      <c r="WNV264" s="41"/>
      <c r="WNW264" s="41"/>
      <c r="WNX264" s="41"/>
      <c r="WNY264" s="41"/>
      <c r="WNZ264" s="41"/>
      <c r="WOA264" s="41"/>
      <c r="WOB264" s="41"/>
      <c r="WOC264" s="41"/>
      <c r="WOD264" s="41"/>
      <c r="WOE264" s="41"/>
      <c r="WOF264" s="41"/>
      <c r="WOG264" s="41"/>
      <c r="WOH264" s="41"/>
      <c r="WOI264" s="41"/>
      <c r="WOJ264" s="41"/>
      <c r="WOK264" s="41"/>
      <c r="WOL264" s="41"/>
      <c r="WOM264" s="41"/>
      <c r="WON264" s="41"/>
      <c r="WOO264" s="41"/>
      <c r="WOP264" s="41"/>
      <c r="WOQ264" s="41"/>
      <c r="WOR264" s="41"/>
      <c r="WOS264" s="41"/>
      <c r="WOT264" s="41"/>
      <c r="WOU264" s="41"/>
      <c r="WOV264" s="41"/>
      <c r="WOW264" s="41"/>
      <c r="WOX264" s="41"/>
      <c r="WOY264" s="41"/>
      <c r="WOZ264" s="41"/>
      <c r="WPA264" s="41"/>
      <c r="WPB264" s="41"/>
      <c r="WPC264" s="41"/>
      <c r="WPD264" s="41"/>
      <c r="WPE264" s="41"/>
      <c r="WPF264" s="41"/>
      <c r="WPG264" s="41"/>
      <c r="WPH264" s="41"/>
      <c r="WPI264" s="41"/>
      <c r="WPJ264" s="41"/>
      <c r="WPK264" s="41"/>
      <c r="WPL264" s="41"/>
      <c r="WPM264" s="41"/>
      <c r="WPN264" s="41"/>
      <c r="WPO264" s="41"/>
      <c r="WPP264" s="41"/>
      <c r="WPQ264" s="41"/>
      <c r="WPR264" s="41"/>
      <c r="WPS264" s="41"/>
      <c r="WPT264" s="41"/>
      <c r="WPU264" s="41"/>
      <c r="WPV264" s="41"/>
      <c r="WPW264" s="41"/>
      <c r="WPX264" s="41"/>
      <c r="WPY264" s="41"/>
      <c r="WPZ264" s="41"/>
      <c r="WQA264" s="41"/>
      <c r="WQB264" s="41"/>
      <c r="WQC264" s="41"/>
      <c r="WQD264" s="41"/>
      <c r="WQE264" s="41"/>
      <c r="WQF264" s="41"/>
      <c r="WQG264" s="41"/>
      <c r="WQH264" s="41"/>
      <c r="WQI264" s="41"/>
      <c r="WQJ264" s="41"/>
      <c r="WQK264" s="41"/>
      <c r="WQL264" s="41"/>
      <c r="WQM264" s="41"/>
      <c r="WQN264" s="41"/>
      <c r="WQO264" s="41"/>
      <c r="WQP264" s="41"/>
      <c r="WQQ264" s="41"/>
      <c r="WQR264" s="41"/>
      <c r="WQS264" s="41"/>
      <c r="WQT264" s="41"/>
      <c r="WQU264" s="41"/>
      <c r="WQV264" s="41"/>
      <c r="WQW264" s="41"/>
      <c r="WQX264" s="41"/>
      <c r="WQY264" s="41"/>
      <c r="WQZ264" s="41"/>
      <c r="WRA264" s="41"/>
      <c r="WRB264" s="41"/>
      <c r="WRC264" s="41"/>
      <c r="WRD264" s="41"/>
      <c r="WRE264" s="41"/>
      <c r="WRF264" s="41"/>
      <c r="WRG264" s="41"/>
      <c r="WRH264" s="41"/>
      <c r="WRI264" s="41"/>
      <c r="WRJ264" s="41"/>
      <c r="WRK264" s="41"/>
      <c r="WRL264" s="41"/>
      <c r="WRM264" s="41"/>
      <c r="WRN264" s="41"/>
      <c r="WRO264" s="41"/>
      <c r="WRP264" s="41"/>
      <c r="WRQ264" s="41"/>
      <c r="WRR264" s="41"/>
      <c r="WRS264" s="41"/>
      <c r="WRT264" s="41"/>
      <c r="WRU264" s="41"/>
      <c r="WRV264" s="41"/>
      <c r="WRW264" s="41"/>
      <c r="WRX264" s="41"/>
      <c r="WRY264" s="41"/>
      <c r="WRZ264" s="41"/>
      <c r="WSA264" s="41"/>
      <c r="WSB264" s="41"/>
      <c r="WSC264" s="41"/>
      <c r="WSD264" s="41"/>
      <c r="WSE264" s="41"/>
      <c r="WSF264" s="41"/>
      <c r="WSG264" s="41"/>
      <c r="WSH264" s="41"/>
      <c r="WSI264" s="41"/>
      <c r="WSJ264" s="41"/>
      <c r="WSK264" s="41"/>
      <c r="WSL264" s="41"/>
      <c r="WSM264" s="41"/>
      <c r="WSN264" s="41"/>
      <c r="WSO264" s="41"/>
      <c r="WSP264" s="41"/>
      <c r="WSQ264" s="41"/>
      <c r="WSR264" s="41"/>
      <c r="WSS264" s="41"/>
      <c r="WST264" s="41"/>
      <c r="WSU264" s="41"/>
      <c r="WSV264" s="41"/>
      <c r="WSW264" s="41"/>
      <c r="WSX264" s="41"/>
      <c r="WSY264" s="41"/>
      <c r="WSZ264" s="41"/>
      <c r="WTA264" s="41"/>
      <c r="WTB264" s="41"/>
      <c r="WTC264" s="41"/>
      <c r="WTD264" s="41"/>
      <c r="WTE264" s="41"/>
      <c r="WTF264" s="41"/>
      <c r="WTG264" s="41"/>
      <c r="WTH264" s="41"/>
      <c r="WTI264" s="41"/>
      <c r="WTJ264" s="41"/>
      <c r="WTK264" s="41"/>
      <c r="WTL264" s="41"/>
      <c r="WTM264" s="41"/>
      <c r="WTN264" s="41"/>
      <c r="WTO264" s="41"/>
      <c r="WTP264" s="41"/>
      <c r="WTQ264" s="41"/>
      <c r="WTR264" s="41"/>
      <c r="WTS264" s="41"/>
      <c r="WTT264" s="41"/>
      <c r="WTU264" s="41"/>
      <c r="WTV264" s="41"/>
      <c r="WTW264" s="41"/>
      <c r="WTX264" s="41"/>
      <c r="WTY264" s="41"/>
      <c r="WTZ264" s="41"/>
      <c r="WUA264" s="41"/>
      <c r="WUB264" s="41"/>
      <c r="WUC264" s="41"/>
      <c r="WUD264" s="41"/>
      <c r="WUE264" s="41"/>
      <c r="WUF264" s="41"/>
      <c r="WUG264" s="41"/>
      <c r="WUH264" s="41"/>
      <c r="WUI264" s="41"/>
      <c r="WUJ264" s="41"/>
      <c r="WUK264" s="41"/>
      <c r="WUL264" s="41"/>
      <c r="WUM264" s="41"/>
      <c r="WUN264" s="41"/>
      <c r="WUO264" s="41"/>
      <c r="WUP264" s="41"/>
      <c r="WUQ264" s="41"/>
      <c r="WUR264" s="41"/>
      <c r="WUS264" s="41"/>
      <c r="WUT264" s="41"/>
      <c r="WUU264" s="41"/>
      <c r="WUV264" s="41"/>
      <c r="WUW264" s="41"/>
      <c r="WUX264" s="41"/>
      <c r="WUY264" s="41"/>
      <c r="WUZ264" s="41"/>
      <c r="WVA264" s="41"/>
      <c r="WVB264" s="41"/>
      <c r="WVC264" s="41"/>
      <c r="WVD264" s="41"/>
      <c r="WVE264" s="41"/>
      <c r="WVF264" s="41"/>
      <c r="WVG264" s="41"/>
      <c r="WVH264" s="41"/>
      <c r="WVI264" s="41"/>
      <c r="WVJ264" s="41"/>
      <c r="WVK264" s="41"/>
      <c r="WVL264" s="41"/>
      <c r="WVM264" s="41"/>
      <c r="WVN264" s="41"/>
      <c r="WVO264" s="41"/>
      <c r="WVP264" s="41"/>
      <c r="WVQ264" s="41"/>
      <c r="WVR264" s="41"/>
      <c r="WVS264" s="41"/>
      <c r="WVT264" s="41"/>
      <c r="WVU264" s="41"/>
      <c r="WVV264" s="41"/>
      <c r="WVW264" s="41"/>
      <c r="WVX264" s="41"/>
      <c r="WVY264" s="41"/>
      <c r="WVZ264" s="41"/>
      <c r="WWA264" s="41"/>
      <c r="WWB264" s="41"/>
      <c r="WWC264" s="41"/>
      <c r="WWD264" s="41"/>
      <c r="WWE264" s="41"/>
      <c r="WWF264" s="41"/>
      <c r="WWG264" s="41"/>
      <c r="WWH264" s="41"/>
      <c r="WWI264" s="41"/>
      <c r="WWJ264" s="41"/>
      <c r="WWK264" s="41"/>
      <c r="WWL264" s="41"/>
      <c r="WWM264" s="41"/>
      <c r="WWN264" s="41"/>
      <c r="WWO264" s="41"/>
      <c r="WWP264" s="41"/>
      <c r="WWQ264" s="41"/>
      <c r="WWR264" s="41"/>
      <c r="WWS264" s="41"/>
      <c r="WWT264" s="41"/>
      <c r="WWU264" s="41"/>
      <c r="WWV264" s="41"/>
      <c r="WWW264" s="41"/>
      <c r="WWX264" s="41"/>
      <c r="WWY264" s="41"/>
      <c r="WWZ264" s="41"/>
      <c r="WXA264" s="41"/>
      <c r="WXB264" s="41"/>
      <c r="WXC264" s="41"/>
      <c r="WXD264" s="41"/>
      <c r="WXE264" s="41"/>
      <c r="WXF264" s="41"/>
      <c r="WXG264" s="41"/>
      <c r="WXH264" s="41"/>
      <c r="WXI264" s="41"/>
      <c r="WXJ264" s="41"/>
      <c r="WXK264" s="41"/>
      <c r="WXL264" s="41"/>
      <c r="WXM264" s="41"/>
      <c r="WXN264" s="41"/>
      <c r="WXO264" s="41"/>
      <c r="WXP264" s="41"/>
      <c r="WXQ264" s="41"/>
      <c r="WXR264" s="41"/>
      <c r="WXS264" s="41"/>
      <c r="WXT264" s="41"/>
      <c r="WXU264" s="41"/>
      <c r="WXV264" s="41"/>
      <c r="WXW264" s="41"/>
      <c r="WXX264" s="41"/>
      <c r="WXY264" s="41"/>
      <c r="WXZ264" s="41"/>
      <c r="WYA264" s="41"/>
      <c r="WYB264" s="41"/>
      <c r="WYC264" s="41"/>
      <c r="WYD264" s="41"/>
      <c r="WYE264" s="41"/>
      <c r="WYF264" s="41"/>
      <c r="WYG264" s="41"/>
      <c r="WYH264" s="41"/>
      <c r="WYI264" s="41"/>
      <c r="WYJ264" s="41"/>
      <c r="WYK264" s="41"/>
      <c r="WYL264" s="41"/>
      <c r="WYM264" s="41"/>
      <c r="WYN264" s="41"/>
      <c r="WYO264" s="41"/>
      <c r="WYP264" s="41"/>
      <c r="WYQ264" s="41"/>
      <c r="WYR264" s="41"/>
      <c r="WYS264" s="41"/>
      <c r="WYT264" s="41"/>
      <c r="WYU264" s="41"/>
      <c r="WYV264" s="41"/>
      <c r="WYW264" s="41"/>
      <c r="WYX264" s="41"/>
      <c r="WYY264" s="41"/>
      <c r="WYZ264" s="41"/>
      <c r="WZA264" s="41"/>
      <c r="WZB264" s="41"/>
      <c r="WZC264" s="41"/>
      <c r="WZD264" s="41"/>
      <c r="WZE264" s="41"/>
      <c r="WZF264" s="41"/>
      <c r="WZG264" s="41"/>
      <c r="WZH264" s="41"/>
      <c r="WZI264" s="41"/>
      <c r="WZJ264" s="41"/>
      <c r="WZK264" s="41"/>
      <c r="WZL264" s="41"/>
      <c r="WZM264" s="41"/>
      <c r="WZN264" s="41"/>
      <c r="WZO264" s="41"/>
      <c r="WZP264" s="41"/>
      <c r="WZQ264" s="41"/>
      <c r="WZR264" s="41"/>
      <c r="WZS264" s="41"/>
      <c r="WZT264" s="41"/>
      <c r="WZU264" s="41"/>
      <c r="WZV264" s="41"/>
      <c r="WZW264" s="41"/>
      <c r="WZX264" s="41"/>
      <c r="WZY264" s="41"/>
      <c r="WZZ264" s="41"/>
      <c r="XAA264" s="41"/>
      <c r="XAB264" s="41"/>
      <c r="XAC264" s="41"/>
      <c r="XAD264" s="41"/>
      <c r="XAE264" s="41"/>
      <c r="XAF264" s="41"/>
      <c r="XAG264" s="41"/>
      <c r="XAH264" s="41"/>
      <c r="XAI264" s="41"/>
      <c r="XAJ264" s="41"/>
      <c r="XAK264" s="41"/>
      <c r="XAL264" s="41"/>
      <c r="XAM264" s="41"/>
      <c r="XAN264" s="41"/>
      <c r="XAO264" s="41"/>
      <c r="XAP264" s="41"/>
      <c r="XAQ264" s="41"/>
      <c r="XAR264" s="41"/>
      <c r="XAS264" s="41"/>
      <c r="XAT264" s="41"/>
      <c r="XAU264" s="41"/>
      <c r="XAV264" s="41"/>
      <c r="XAW264" s="41"/>
      <c r="XAX264" s="41"/>
      <c r="XAY264" s="41"/>
      <c r="XAZ264" s="41"/>
      <c r="XBA264" s="41"/>
      <c r="XBB264" s="41"/>
      <c r="XBC264" s="41"/>
      <c r="XBD264" s="41"/>
      <c r="XBE264" s="41"/>
      <c r="XBF264" s="41"/>
      <c r="XBG264" s="41"/>
      <c r="XBH264" s="41"/>
      <c r="XBI264" s="41"/>
      <c r="XBJ264" s="41"/>
      <c r="XBK264" s="41"/>
      <c r="XBL264" s="41"/>
      <c r="XBM264" s="41"/>
      <c r="XBN264" s="41"/>
      <c r="XBO264" s="41"/>
      <c r="XBP264" s="41"/>
      <c r="XBQ264" s="41"/>
      <c r="XBR264" s="41"/>
      <c r="XBS264" s="41"/>
      <c r="XBT264" s="41"/>
      <c r="XBU264" s="41"/>
      <c r="XBV264" s="41"/>
      <c r="XBW264" s="41"/>
      <c r="XBX264" s="41"/>
      <c r="XBY264" s="41"/>
      <c r="XBZ264" s="41"/>
      <c r="XCA264" s="41"/>
      <c r="XCB264" s="41"/>
      <c r="XCC264" s="41"/>
      <c r="XCD264" s="41"/>
      <c r="XCE264" s="41"/>
      <c r="XCF264" s="41"/>
      <c r="XCG264" s="41"/>
      <c r="XCH264" s="41"/>
      <c r="XCI264" s="41"/>
      <c r="XCJ264" s="41"/>
      <c r="XCK264" s="41"/>
      <c r="XCL264" s="41"/>
      <c r="XCM264" s="41"/>
      <c r="XCN264" s="41"/>
      <c r="XCO264" s="41"/>
      <c r="XCP264" s="41"/>
      <c r="XCQ264" s="41"/>
      <c r="XCR264" s="41"/>
      <c r="XCS264" s="41"/>
      <c r="XCT264" s="41"/>
      <c r="XCU264" s="41"/>
      <c r="XCV264" s="41"/>
      <c r="XCW264" s="41"/>
      <c r="XCX264" s="41"/>
      <c r="XCY264" s="41"/>
      <c r="XCZ264" s="41"/>
      <c r="XDA264" s="41"/>
      <c r="XDB264" s="41"/>
      <c r="XDC264" s="41"/>
      <c r="XDD264" s="41"/>
      <c r="XDE264" s="41"/>
      <c r="XDF264" s="41"/>
      <c r="XDG264" s="41"/>
      <c r="XDH264" s="41"/>
      <c r="XDI264" s="41"/>
      <c r="XDJ264" s="41"/>
      <c r="XDK264" s="41"/>
      <c r="XDL264" s="41"/>
      <c r="XDM264" s="41"/>
      <c r="XDN264" s="41"/>
      <c r="XDO264" s="41"/>
      <c r="XDP264" s="41"/>
    </row>
    <row r="265" spans="1:16344" ht="32.450000000000003" customHeight="1" x14ac:dyDescent="0.2">
      <c r="A265" s="41" t="s">
        <v>586</v>
      </c>
      <c r="B265" s="41" t="s">
        <v>516</v>
      </c>
      <c r="C265" s="92">
        <v>900</v>
      </c>
      <c r="D265" s="91" t="s">
        <v>24</v>
      </c>
      <c r="E265" s="92" t="s">
        <v>97</v>
      </c>
      <c r="F265" s="92" t="s">
        <v>97</v>
      </c>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c r="IW265" s="93"/>
      <c r="IX265" s="93"/>
      <c r="IY265" s="93"/>
      <c r="IZ265" s="93"/>
      <c r="JA265" s="93"/>
      <c r="JB265" s="93"/>
      <c r="JC265" s="93"/>
      <c r="JD265" s="93"/>
      <c r="JE265" s="93"/>
      <c r="JF265" s="93"/>
      <c r="JG265" s="93"/>
      <c r="JH265" s="93"/>
      <c r="JI265" s="93"/>
      <c r="JJ265" s="93"/>
      <c r="JK265" s="93"/>
      <c r="JL265" s="93"/>
      <c r="JM265" s="93"/>
      <c r="JN265" s="93"/>
      <c r="JO265" s="93"/>
      <c r="JP265" s="93"/>
      <c r="JQ265" s="93"/>
      <c r="JR265" s="93"/>
      <c r="JS265" s="93"/>
      <c r="JT265" s="93"/>
      <c r="JU265" s="93"/>
      <c r="JV265" s="93"/>
      <c r="JW265" s="93"/>
      <c r="JX265" s="93"/>
      <c r="JY265" s="93"/>
      <c r="JZ265" s="93"/>
      <c r="KA265" s="93"/>
      <c r="KB265" s="93"/>
      <c r="KC265" s="93"/>
      <c r="KD265" s="93"/>
      <c r="KE265" s="93"/>
      <c r="KF265" s="93"/>
      <c r="KG265" s="93"/>
      <c r="KH265" s="93"/>
      <c r="KI265" s="93"/>
      <c r="KJ265" s="93"/>
      <c r="KK265" s="93"/>
      <c r="KL265" s="93"/>
      <c r="KM265" s="93"/>
      <c r="KN265" s="93"/>
      <c r="KO265" s="93"/>
      <c r="KP265" s="93"/>
      <c r="KQ265" s="93"/>
      <c r="KR265" s="93"/>
      <c r="KS265" s="93"/>
      <c r="KT265" s="93"/>
      <c r="KU265" s="93"/>
      <c r="KV265" s="93"/>
      <c r="KW265" s="93"/>
      <c r="KX265" s="93"/>
      <c r="KY265" s="93"/>
      <c r="KZ265" s="93"/>
      <c r="LA265" s="93"/>
      <c r="LB265" s="93"/>
      <c r="LC265" s="93"/>
      <c r="LD265" s="93"/>
      <c r="LE265" s="93"/>
      <c r="LF265" s="93"/>
      <c r="LG265" s="93"/>
      <c r="LH265" s="93"/>
      <c r="LI265" s="93"/>
      <c r="LJ265" s="93"/>
      <c r="LK265" s="93"/>
      <c r="LL265" s="93"/>
      <c r="LM265" s="93"/>
      <c r="LN265" s="93"/>
      <c r="LO265" s="93"/>
      <c r="LP265" s="93"/>
      <c r="LQ265" s="93"/>
      <c r="LR265" s="93"/>
      <c r="LS265" s="93"/>
      <c r="LT265" s="93"/>
      <c r="LU265" s="93"/>
      <c r="LV265" s="93"/>
      <c r="LW265" s="93"/>
      <c r="LX265" s="93"/>
      <c r="LY265" s="93"/>
      <c r="LZ265" s="93"/>
      <c r="MA265" s="93"/>
      <c r="MB265" s="93"/>
      <c r="MC265" s="93"/>
      <c r="MD265" s="93"/>
      <c r="ME265" s="93"/>
      <c r="MF265" s="93"/>
      <c r="MG265" s="93"/>
      <c r="MH265" s="93"/>
      <c r="MI265" s="93"/>
      <c r="MJ265" s="93"/>
      <c r="MK265" s="93"/>
      <c r="ML265" s="93"/>
      <c r="MM265" s="93"/>
      <c r="MN265" s="93"/>
      <c r="MO265" s="93"/>
      <c r="MP265" s="93"/>
      <c r="MQ265" s="93"/>
      <c r="MR265" s="93"/>
      <c r="MS265" s="93"/>
      <c r="MT265" s="93"/>
      <c r="MU265" s="93"/>
      <c r="MV265" s="93"/>
      <c r="MW265" s="93"/>
      <c r="MX265" s="93"/>
      <c r="MY265" s="93"/>
      <c r="MZ265" s="93"/>
      <c r="NA265" s="93"/>
      <c r="NB265" s="93"/>
      <c r="NC265" s="93"/>
      <c r="ND265" s="93"/>
      <c r="NE265" s="93"/>
      <c r="NF265" s="93"/>
      <c r="NG265" s="93"/>
      <c r="NH265" s="93"/>
      <c r="NI265" s="93"/>
      <c r="NJ265" s="93"/>
      <c r="NK265" s="93"/>
      <c r="NL265" s="93"/>
      <c r="NM265" s="93"/>
      <c r="NN265" s="93"/>
      <c r="NO265" s="93"/>
      <c r="NP265" s="93"/>
      <c r="NQ265" s="93"/>
      <c r="NR265" s="93"/>
      <c r="NS265" s="93"/>
      <c r="NT265" s="93"/>
      <c r="NU265" s="93"/>
      <c r="NV265" s="93"/>
      <c r="NW265" s="93"/>
      <c r="NX265" s="93"/>
      <c r="NY265" s="93"/>
      <c r="NZ265" s="93"/>
      <c r="OA265" s="93"/>
      <c r="OB265" s="93"/>
      <c r="OC265" s="93"/>
      <c r="OD265" s="93"/>
      <c r="OE265" s="93"/>
      <c r="OF265" s="93"/>
      <c r="OG265" s="93"/>
      <c r="OH265" s="93"/>
      <c r="OI265" s="93"/>
      <c r="OJ265" s="93"/>
      <c r="OK265" s="93"/>
      <c r="OL265" s="93"/>
      <c r="OM265" s="93"/>
      <c r="ON265" s="93"/>
      <c r="OO265" s="93"/>
      <c r="OP265" s="93"/>
      <c r="OQ265" s="93"/>
      <c r="OR265" s="93"/>
      <c r="OS265" s="93"/>
      <c r="OT265" s="93"/>
      <c r="OU265" s="93"/>
      <c r="OV265" s="93"/>
      <c r="OW265" s="93"/>
      <c r="OX265" s="93"/>
      <c r="OY265" s="93"/>
      <c r="OZ265" s="93"/>
      <c r="PA265" s="93"/>
      <c r="PB265" s="93"/>
      <c r="PC265" s="93"/>
      <c r="PD265" s="93"/>
      <c r="PE265" s="93"/>
      <c r="PF265" s="93"/>
      <c r="PG265" s="93"/>
      <c r="PH265" s="93"/>
      <c r="PI265" s="93"/>
      <c r="PJ265" s="93"/>
      <c r="PK265" s="93"/>
      <c r="PL265" s="93"/>
      <c r="PM265" s="93"/>
      <c r="PN265" s="93"/>
      <c r="PO265" s="93"/>
      <c r="PP265" s="93"/>
      <c r="PQ265" s="93"/>
      <c r="PR265" s="93"/>
      <c r="PS265" s="93"/>
      <c r="PT265" s="93"/>
      <c r="PU265" s="93"/>
      <c r="PV265" s="93"/>
      <c r="PW265" s="93"/>
      <c r="PX265" s="93"/>
      <c r="PY265" s="93"/>
      <c r="PZ265" s="93"/>
      <c r="QA265" s="93"/>
      <c r="QB265" s="93"/>
      <c r="QC265" s="93"/>
      <c r="QD265" s="93"/>
      <c r="QE265" s="93"/>
      <c r="QF265" s="93"/>
      <c r="QG265" s="93"/>
      <c r="QH265" s="93"/>
      <c r="QI265" s="93"/>
      <c r="QJ265" s="93"/>
      <c r="QK265" s="93"/>
      <c r="QL265" s="93"/>
      <c r="QM265" s="93"/>
      <c r="QN265" s="93"/>
      <c r="QO265" s="93"/>
      <c r="QP265" s="93"/>
      <c r="QQ265" s="93"/>
      <c r="QR265" s="93"/>
      <c r="QS265" s="93"/>
      <c r="QT265" s="93"/>
      <c r="QU265" s="93"/>
      <c r="QV265" s="93"/>
      <c r="QW265" s="93"/>
      <c r="QX265" s="93"/>
      <c r="QY265" s="93"/>
      <c r="QZ265" s="93"/>
      <c r="RA265" s="93"/>
      <c r="RB265" s="93"/>
      <c r="RC265" s="93"/>
      <c r="RD265" s="93"/>
      <c r="RE265" s="93"/>
      <c r="RF265" s="93"/>
      <c r="RG265" s="93"/>
      <c r="RH265" s="93"/>
      <c r="RI265" s="93"/>
      <c r="RJ265" s="93"/>
      <c r="RK265" s="93"/>
      <c r="RL265" s="93"/>
      <c r="RM265" s="93"/>
      <c r="RN265" s="93"/>
      <c r="RO265" s="93"/>
      <c r="RP265" s="93"/>
      <c r="RQ265" s="93"/>
      <c r="RR265" s="93"/>
      <c r="RS265" s="93"/>
      <c r="RT265" s="93"/>
      <c r="RU265" s="93"/>
      <c r="RV265" s="93"/>
      <c r="RW265" s="93"/>
      <c r="RX265" s="93"/>
      <c r="RY265" s="93"/>
      <c r="RZ265" s="93"/>
      <c r="SA265" s="93"/>
      <c r="SB265" s="93"/>
      <c r="SC265" s="93"/>
      <c r="SD265" s="93"/>
      <c r="SE265" s="93"/>
      <c r="SF265" s="93"/>
      <c r="SG265" s="93"/>
      <c r="SH265" s="93"/>
      <c r="SI265" s="93"/>
      <c r="SJ265" s="93"/>
      <c r="SK265" s="93"/>
      <c r="SL265" s="93"/>
      <c r="SM265" s="93"/>
      <c r="SN265" s="93"/>
      <c r="SO265" s="93"/>
      <c r="SP265" s="93"/>
      <c r="SQ265" s="93"/>
      <c r="SR265" s="93"/>
      <c r="SS265" s="93"/>
      <c r="ST265" s="93"/>
      <c r="SU265" s="93"/>
      <c r="SV265" s="93"/>
      <c r="SW265" s="93"/>
      <c r="SX265" s="93"/>
      <c r="SY265" s="93"/>
      <c r="SZ265" s="93"/>
      <c r="TA265" s="93"/>
      <c r="TB265" s="93"/>
      <c r="TC265" s="93"/>
      <c r="TD265" s="93"/>
      <c r="TE265" s="93"/>
      <c r="TF265" s="93"/>
      <c r="TG265" s="93"/>
      <c r="TH265" s="93"/>
      <c r="TI265" s="93"/>
      <c r="TJ265" s="93"/>
      <c r="TK265" s="93"/>
      <c r="TL265" s="93"/>
      <c r="TM265" s="93"/>
      <c r="TN265" s="93"/>
      <c r="TO265" s="93"/>
      <c r="TP265" s="93"/>
      <c r="TQ265" s="93"/>
      <c r="TR265" s="93"/>
      <c r="TS265" s="93"/>
      <c r="TT265" s="93"/>
      <c r="TU265" s="93"/>
      <c r="TV265" s="93"/>
      <c r="TW265" s="93"/>
      <c r="TX265" s="93"/>
      <c r="TY265" s="93"/>
      <c r="TZ265" s="93"/>
      <c r="UA265" s="93"/>
      <c r="UB265" s="93"/>
      <c r="UC265" s="93"/>
      <c r="UD265" s="93"/>
      <c r="UE265" s="93"/>
      <c r="UF265" s="93"/>
      <c r="UG265" s="93"/>
      <c r="UH265" s="93"/>
      <c r="UI265" s="93"/>
      <c r="UJ265" s="93"/>
      <c r="UK265" s="93"/>
      <c r="UL265" s="93"/>
      <c r="UM265" s="93"/>
      <c r="UN265" s="93"/>
      <c r="UO265" s="93"/>
      <c r="UP265" s="93"/>
      <c r="UQ265" s="93"/>
      <c r="UR265" s="93"/>
      <c r="US265" s="93"/>
      <c r="UT265" s="93"/>
      <c r="UU265" s="93"/>
      <c r="UV265" s="93"/>
      <c r="UW265" s="93"/>
      <c r="UX265" s="93"/>
      <c r="UY265" s="93"/>
      <c r="UZ265" s="93"/>
      <c r="VA265" s="93"/>
      <c r="VB265" s="93"/>
      <c r="VC265" s="93"/>
      <c r="VD265" s="93"/>
      <c r="VE265" s="93"/>
      <c r="VF265" s="93"/>
      <c r="VG265" s="93"/>
      <c r="VH265" s="93"/>
      <c r="VI265" s="93"/>
      <c r="VJ265" s="93"/>
      <c r="VK265" s="93"/>
      <c r="VL265" s="93"/>
      <c r="VM265" s="93"/>
      <c r="VN265" s="93"/>
      <c r="VO265" s="93"/>
      <c r="VP265" s="93"/>
      <c r="VQ265" s="93"/>
      <c r="VR265" s="93"/>
      <c r="VS265" s="93"/>
      <c r="VT265" s="93"/>
      <c r="VU265" s="93"/>
      <c r="VV265" s="93"/>
      <c r="VW265" s="93"/>
      <c r="VX265" s="93"/>
      <c r="VY265" s="93"/>
      <c r="VZ265" s="93"/>
      <c r="WA265" s="93"/>
      <c r="WB265" s="93"/>
      <c r="WC265" s="93"/>
      <c r="WD265" s="93"/>
      <c r="WE265" s="93"/>
      <c r="WF265" s="93"/>
      <c r="WG265" s="93"/>
      <c r="WH265" s="93"/>
      <c r="WI265" s="93"/>
      <c r="WJ265" s="93"/>
      <c r="WK265" s="93"/>
      <c r="WL265" s="93"/>
      <c r="WM265" s="93"/>
      <c r="WN265" s="93"/>
      <c r="WO265" s="93"/>
      <c r="WP265" s="93"/>
      <c r="WQ265" s="93"/>
      <c r="WR265" s="93"/>
      <c r="WS265" s="93"/>
      <c r="WT265" s="93"/>
      <c r="WU265" s="93"/>
      <c r="WV265" s="93"/>
      <c r="WW265" s="93"/>
      <c r="WX265" s="93"/>
      <c r="WY265" s="93"/>
      <c r="WZ265" s="93"/>
      <c r="XA265" s="93"/>
      <c r="XB265" s="93"/>
      <c r="XC265" s="93"/>
      <c r="XD265" s="93"/>
      <c r="XE265" s="93"/>
      <c r="XF265" s="93"/>
      <c r="XG265" s="93"/>
      <c r="XH265" s="93"/>
      <c r="XI265" s="93"/>
      <c r="XJ265" s="93"/>
      <c r="XK265" s="93"/>
      <c r="XL265" s="93"/>
      <c r="XM265" s="93"/>
      <c r="XN265" s="93"/>
      <c r="XO265" s="93"/>
      <c r="XP265" s="93"/>
      <c r="XQ265" s="93"/>
      <c r="XR265" s="93"/>
      <c r="XS265" s="93"/>
      <c r="XT265" s="93"/>
      <c r="XU265" s="93"/>
      <c r="XV265" s="93"/>
      <c r="XW265" s="93"/>
      <c r="XX265" s="93"/>
      <c r="XY265" s="93"/>
      <c r="XZ265" s="93"/>
      <c r="YA265" s="93"/>
      <c r="YB265" s="93"/>
      <c r="YC265" s="93"/>
      <c r="YD265" s="93"/>
      <c r="YE265" s="93"/>
      <c r="YF265" s="93"/>
      <c r="YG265" s="93"/>
      <c r="YH265" s="93"/>
      <c r="YI265" s="93"/>
      <c r="YJ265" s="93"/>
      <c r="YK265" s="93"/>
      <c r="YL265" s="93"/>
      <c r="YM265" s="93"/>
      <c r="YN265" s="93"/>
      <c r="YO265" s="93"/>
      <c r="YP265" s="93"/>
      <c r="YQ265" s="93"/>
      <c r="YR265" s="93"/>
      <c r="YS265" s="93"/>
      <c r="YT265" s="93"/>
      <c r="YU265" s="93"/>
      <c r="YV265" s="93"/>
      <c r="YW265" s="93"/>
      <c r="YX265" s="93"/>
      <c r="YY265" s="93"/>
      <c r="YZ265" s="93"/>
      <c r="ZA265" s="93"/>
      <c r="ZB265" s="93"/>
      <c r="ZC265" s="93"/>
      <c r="ZD265" s="93"/>
      <c r="ZE265" s="93"/>
      <c r="ZF265" s="93"/>
      <c r="ZG265" s="93"/>
      <c r="ZH265" s="93"/>
      <c r="ZI265" s="93"/>
      <c r="ZJ265" s="93"/>
      <c r="ZK265" s="93"/>
      <c r="ZL265" s="93"/>
      <c r="ZM265" s="93"/>
      <c r="ZN265" s="93"/>
      <c r="ZO265" s="93"/>
      <c r="ZP265" s="93"/>
      <c r="ZQ265" s="93"/>
      <c r="ZR265" s="93"/>
      <c r="ZS265" s="93"/>
      <c r="ZT265" s="93"/>
      <c r="ZU265" s="93"/>
      <c r="ZV265" s="93"/>
      <c r="ZW265" s="93"/>
      <c r="ZX265" s="93"/>
      <c r="ZY265" s="93"/>
      <c r="ZZ265" s="93"/>
      <c r="AAA265" s="93"/>
      <c r="AAB265" s="93"/>
      <c r="AAC265" s="93"/>
      <c r="AAD265" s="93"/>
      <c r="AAE265" s="93"/>
      <c r="AAF265" s="93"/>
      <c r="AAG265" s="93"/>
      <c r="AAH265" s="93"/>
      <c r="AAI265" s="93"/>
      <c r="AAJ265" s="93"/>
      <c r="AAK265" s="93"/>
      <c r="AAL265" s="93"/>
      <c r="AAM265" s="93"/>
      <c r="AAN265" s="93"/>
      <c r="AAO265" s="93"/>
      <c r="AAP265" s="93"/>
      <c r="AAQ265" s="93"/>
      <c r="AAR265" s="93"/>
      <c r="AAS265" s="93"/>
      <c r="AAT265" s="93"/>
      <c r="AAU265" s="93"/>
      <c r="AAV265" s="93"/>
      <c r="AAW265" s="93"/>
      <c r="AAX265" s="93"/>
      <c r="AAY265" s="93"/>
      <c r="AAZ265" s="93"/>
      <c r="ABA265" s="93"/>
      <c r="ABB265" s="93"/>
      <c r="ABC265" s="93"/>
      <c r="ABD265" s="93"/>
      <c r="ABE265" s="93"/>
      <c r="ABF265" s="93"/>
      <c r="ABG265" s="93"/>
      <c r="ABH265" s="93"/>
      <c r="ABI265" s="93"/>
      <c r="ABJ265" s="93"/>
      <c r="ABK265" s="93"/>
      <c r="ABL265" s="93"/>
      <c r="ABM265" s="93"/>
      <c r="ABN265" s="93"/>
      <c r="ABO265" s="93"/>
      <c r="ABP265" s="93"/>
      <c r="ABQ265" s="93"/>
      <c r="ABR265" s="93"/>
      <c r="ABS265" s="93"/>
      <c r="ABT265" s="93"/>
      <c r="ABU265" s="93"/>
      <c r="ABV265" s="93"/>
      <c r="ABW265" s="93"/>
      <c r="ABX265" s="93"/>
      <c r="ABY265" s="93"/>
      <c r="ABZ265" s="93"/>
      <c r="ACA265" s="93"/>
      <c r="ACB265" s="93"/>
      <c r="ACC265" s="93"/>
      <c r="ACD265" s="93"/>
      <c r="ACE265" s="93"/>
      <c r="ACF265" s="93"/>
      <c r="ACG265" s="93"/>
      <c r="ACH265" s="93"/>
      <c r="ACI265" s="93"/>
      <c r="ACJ265" s="93"/>
      <c r="ACK265" s="93"/>
      <c r="ACL265" s="93"/>
      <c r="ACM265" s="93"/>
      <c r="ACN265" s="93"/>
      <c r="ACO265" s="93"/>
      <c r="ACP265" s="93"/>
      <c r="ACQ265" s="93"/>
      <c r="ACR265" s="93"/>
      <c r="ACS265" s="93"/>
      <c r="ACT265" s="93"/>
      <c r="ACU265" s="93"/>
      <c r="ACV265" s="93"/>
      <c r="ACW265" s="93"/>
      <c r="ACX265" s="93"/>
      <c r="ACY265" s="93"/>
      <c r="ACZ265" s="93"/>
      <c r="ADA265" s="93"/>
      <c r="ADB265" s="93"/>
      <c r="ADC265" s="93"/>
      <c r="ADD265" s="93"/>
      <c r="ADE265" s="93"/>
      <c r="ADF265" s="93"/>
      <c r="ADG265" s="93"/>
      <c r="ADH265" s="93"/>
      <c r="ADI265" s="93"/>
      <c r="ADJ265" s="93"/>
      <c r="ADK265" s="93"/>
      <c r="ADL265" s="93"/>
      <c r="ADM265" s="93"/>
      <c r="ADN265" s="93"/>
      <c r="ADO265" s="93"/>
      <c r="ADP265" s="93"/>
      <c r="ADQ265" s="93"/>
      <c r="ADR265" s="93"/>
      <c r="ADS265" s="93"/>
      <c r="ADT265" s="93"/>
      <c r="ADU265" s="93"/>
      <c r="ADV265" s="93"/>
      <c r="ADW265" s="93"/>
      <c r="ADX265" s="93"/>
      <c r="ADY265" s="93"/>
      <c r="ADZ265" s="93"/>
      <c r="AEA265" s="93"/>
      <c r="AEB265" s="93"/>
      <c r="AEC265" s="93"/>
      <c r="AED265" s="93"/>
      <c r="AEE265" s="93"/>
      <c r="AEF265" s="93"/>
      <c r="AEG265" s="93"/>
      <c r="AEH265" s="93"/>
      <c r="AEI265" s="93"/>
      <c r="AEJ265" s="93"/>
      <c r="AEK265" s="93"/>
      <c r="AEL265" s="93"/>
      <c r="AEM265" s="93"/>
      <c r="AEN265" s="93"/>
      <c r="AEO265" s="93"/>
      <c r="AEP265" s="93"/>
      <c r="AEQ265" s="93"/>
      <c r="AER265" s="93"/>
      <c r="AES265" s="93"/>
      <c r="AET265" s="93"/>
      <c r="AEU265" s="93"/>
      <c r="AEV265" s="93"/>
      <c r="AEW265" s="93"/>
      <c r="AEX265" s="93"/>
      <c r="AEY265" s="93"/>
      <c r="AEZ265" s="93"/>
      <c r="AFA265" s="93"/>
      <c r="AFB265" s="93"/>
      <c r="AFC265" s="93"/>
      <c r="AFD265" s="93"/>
      <c r="AFE265" s="93"/>
      <c r="AFF265" s="93"/>
      <c r="AFG265" s="93"/>
      <c r="AFH265" s="93"/>
      <c r="AFI265" s="93"/>
      <c r="AFJ265" s="93"/>
      <c r="AFK265" s="93"/>
      <c r="AFL265" s="93"/>
      <c r="AFM265" s="93"/>
      <c r="AFN265" s="93"/>
      <c r="AFO265" s="93"/>
      <c r="AFP265" s="93"/>
      <c r="AFQ265" s="93"/>
      <c r="AFR265" s="93"/>
      <c r="AFS265" s="93"/>
      <c r="AFT265" s="93"/>
      <c r="AFU265" s="93"/>
      <c r="AFV265" s="93"/>
      <c r="AFW265" s="93"/>
      <c r="AFX265" s="93"/>
      <c r="AFY265" s="93"/>
      <c r="AFZ265" s="93"/>
      <c r="AGA265" s="93"/>
      <c r="AGB265" s="93"/>
      <c r="AGC265" s="93"/>
      <c r="AGD265" s="93"/>
      <c r="AGE265" s="93"/>
      <c r="AGF265" s="93"/>
      <c r="AGG265" s="93"/>
      <c r="AGH265" s="93"/>
      <c r="AGI265" s="93"/>
      <c r="AGJ265" s="93"/>
      <c r="AGK265" s="93"/>
      <c r="AGL265" s="93"/>
      <c r="AGM265" s="93"/>
      <c r="AGN265" s="93"/>
      <c r="AGO265" s="93"/>
      <c r="AGP265" s="93"/>
      <c r="AGQ265" s="93"/>
      <c r="AGR265" s="93"/>
      <c r="AGS265" s="93"/>
      <c r="AGT265" s="93"/>
      <c r="AGU265" s="93"/>
      <c r="AGV265" s="93"/>
      <c r="AGW265" s="93"/>
      <c r="AGX265" s="93"/>
      <c r="AGY265" s="93"/>
      <c r="AGZ265" s="93"/>
      <c r="AHA265" s="93"/>
      <c r="AHB265" s="93"/>
      <c r="AHC265" s="93"/>
      <c r="AHD265" s="93"/>
      <c r="AHE265" s="93"/>
      <c r="AHF265" s="93"/>
      <c r="AHG265" s="93"/>
      <c r="AHH265" s="93"/>
      <c r="AHI265" s="93"/>
      <c r="AHJ265" s="93"/>
      <c r="AHK265" s="93"/>
      <c r="AHL265" s="93"/>
      <c r="AHM265" s="93"/>
      <c r="AHN265" s="93"/>
      <c r="AHO265" s="93"/>
      <c r="AHP265" s="93"/>
      <c r="AHQ265" s="93"/>
      <c r="AHR265" s="93"/>
      <c r="AHS265" s="93"/>
      <c r="AHT265" s="93"/>
      <c r="AHU265" s="93"/>
      <c r="AHV265" s="93"/>
      <c r="AHW265" s="93"/>
      <c r="AHX265" s="93"/>
      <c r="AHY265" s="93"/>
      <c r="AHZ265" s="93"/>
      <c r="AIA265" s="93"/>
      <c r="AIB265" s="93"/>
      <c r="AIC265" s="93"/>
      <c r="AID265" s="93"/>
      <c r="AIE265" s="93"/>
      <c r="AIF265" s="93"/>
      <c r="AIG265" s="93"/>
      <c r="AIH265" s="93"/>
      <c r="AII265" s="93"/>
      <c r="AIJ265" s="93"/>
      <c r="AIK265" s="93"/>
      <c r="AIL265" s="93"/>
      <c r="AIM265" s="93"/>
      <c r="AIN265" s="93"/>
      <c r="AIO265" s="93"/>
      <c r="AIP265" s="93"/>
      <c r="AIQ265" s="93"/>
      <c r="AIR265" s="93"/>
      <c r="AIS265" s="93"/>
      <c r="AIT265" s="93"/>
      <c r="AIU265" s="93"/>
      <c r="AIV265" s="93"/>
      <c r="AIW265" s="93"/>
      <c r="AIX265" s="93"/>
      <c r="AIY265" s="93"/>
      <c r="AIZ265" s="93"/>
      <c r="AJA265" s="93"/>
      <c r="AJB265" s="93"/>
      <c r="AJC265" s="93"/>
      <c r="AJD265" s="93"/>
      <c r="AJE265" s="93"/>
      <c r="AJF265" s="93"/>
      <c r="AJG265" s="93"/>
      <c r="AJH265" s="93"/>
      <c r="AJI265" s="93"/>
      <c r="AJJ265" s="93"/>
      <c r="AJK265" s="93"/>
      <c r="AJL265" s="93"/>
      <c r="AJM265" s="93"/>
      <c r="AJN265" s="93"/>
      <c r="AJO265" s="93"/>
      <c r="AJP265" s="93"/>
      <c r="AJQ265" s="93"/>
      <c r="AJR265" s="93"/>
      <c r="AJS265" s="93"/>
      <c r="AJT265" s="93"/>
      <c r="AJU265" s="93"/>
      <c r="AJV265" s="93"/>
      <c r="AJW265" s="93"/>
      <c r="AJX265" s="93"/>
      <c r="AJY265" s="93"/>
      <c r="AJZ265" s="93"/>
      <c r="AKA265" s="93"/>
      <c r="AKB265" s="93"/>
      <c r="AKC265" s="93"/>
      <c r="AKD265" s="93"/>
      <c r="AKE265" s="93"/>
      <c r="AKF265" s="93"/>
      <c r="AKG265" s="93"/>
      <c r="AKH265" s="93"/>
      <c r="AKI265" s="93"/>
      <c r="AKJ265" s="93"/>
      <c r="AKK265" s="93"/>
      <c r="AKL265" s="93"/>
      <c r="AKM265" s="93"/>
      <c r="AKN265" s="93"/>
      <c r="AKO265" s="93"/>
      <c r="AKP265" s="93"/>
      <c r="AKQ265" s="93"/>
      <c r="AKR265" s="93"/>
      <c r="AKS265" s="93"/>
      <c r="AKT265" s="93"/>
      <c r="AKU265" s="93"/>
      <c r="AKV265" s="93"/>
      <c r="AKW265" s="93"/>
      <c r="AKX265" s="93"/>
      <c r="AKY265" s="93"/>
      <c r="AKZ265" s="93"/>
      <c r="ALA265" s="93"/>
      <c r="ALB265" s="93"/>
      <c r="ALC265" s="93"/>
      <c r="ALD265" s="93"/>
      <c r="ALE265" s="93"/>
      <c r="ALF265" s="93"/>
      <c r="ALG265" s="93"/>
      <c r="ALH265" s="93"/>
      <c r="ALI265" s="93"/>
      <c r="ALJ265" s="93"/>
      <c r="ALK265" s="93"/>
      <c r="ALL265" s="93"/>
      <c r="ALM265" s="93"/>
      <c r="ALN265" s="93"/>
      <c r="ALO265" s="93"/>
      <c r="ALP265" s="93"/>
      <c r="ALQ265" s="93"/>
      <c r="ALR265" s="93"/>
      <c r="ALS265" s="93"/>
      <c r="ALT265" s="93"/>
      <c r="ALU265" s="93"/>
      <c r="ALV265" s="93"/>
      <c r="ALW265" s="93"/>
      <c r="ALX265" s="93"/>
      <c r="ALY265" s="93"/>
      <c r="ALZ265" s="93"/>
      <c r="AMA265" s="93"/>
      <c r="AMB265" s="93"/>
      <c r="AMC265" s="93"/>
      <c r="AMD265" s="93"/>
      <c r="AME265" s="93"/>
      <c r="AMF265" s="93"/>
      <c r="AMG265" s="93"/>
      <c r="AMH265" s="93"/>
      <c r="AMI265" s="93"/>
      <c r="AMJ265" s="93"/>
      <c r="AMK265" s="93"/>
      <c r="AML265" s="93"/>
      <c r="AMM265" s="93"/>
      <c r="AMN265" s="93"/>
      <c r="AMO265" s="93"/>
      <c r="AMP265" s="93"/>
      <c r="AMQ265" s="93"/>
      <c r="AMR265" s="93"/>
      <c r="AMS265" s="93"/>
      <c r="AMT265" s="93"/>
      <c r="AMU265" s="93"/>
      <c r="AMV265" s="93"/>
      <c r="AMW265" s="93"/>
      <c r="AMX265" s="93"/>
      <c r="AMY265" s="93"/>
      <c r="AMZ265" s="93"/>
      <c r="ANA265" s="93"/>
      <c r="ANB265" s="93"/>
      <c r="ANC265" s="93"/>
      <c r="AND265" s="93"/>
      <c r="ANE265" s="93"/>
      <c r="ANF265" s="93"/>
      <c r="ANG265" s="93"/>
      <c r="ANH265" s="93"/>
      <c r="ANI265" s="93"/>
      <c r="ANJ265" s="93"/>
      <c r="ANK265" s="93"/>
      <c r="ANL265" s="93"/>
      <c r="ANM265" s="93"/>
      <c r="ANN265" s="93"/>
      <c r="ANO265" s="93"/>
      <c r="ANP265" s="93"/>
      <c r="ANQ265" s="93"/>
      <c r="ANR265" s="93"/>
      <c r="ANS265" s="93"/>
      <c r="ANT265" s="93"/>
      <c r="ANU265" s="93"/>
      <c r="ANV265" s="93"/>
      <c r="ANW265" s="93"/>
      <c r="ANX265" s="93"/>
      <c r="ANY265" s="93"/>
      <c r="ANZ265" s="93"/>
      <c r="AOA265" s="93"/>
      <c r="AOB265" s="93"/>
      <c r="AOC265" s="93"/>
      <c r="AOD265" s="93"/>
      <c r="AOE265" s="93"/>
      <c r="AOF265" s="93"/>
      <c r="AOG265" s="93"/>
      <c r="AOH265" s="93"/>
      <c r="AOI265" s="93"/>
      <c r="AOJ265" s="93"/>
      <c r="AOK265" s="93"/>
      <c r="AOL265" s="93"/>
      <c r="AOM265" s="93"/>
      <c r="AON265" s="93"/>
      <c r="AOO265" s="93"/>
      <c r="AOP265" s="93"/>
      <c r="AOQ265" s="93"/>
      <c r="AOR265" s="93"/>
      <c r="AOS265" s="93"/>
      <c r="AOT265" s="93"/>
      <c r="AOU265" s="93"/>
      <c r="AOV265" s="93"/>
      <c r="AOW265" s="93"/>
      <c r="AOX265" s="93"/>
      <c r="AOY265" s="93"/>
      <c r="AOZ265" s="93"/>
      <c r="APA265" s="93"/>
      <c r="APB265" s="93"/>
      <c r="APC265" s="93"/>
      <c r="APD265" s="93"/>
      <c r="APE265" s="93"/>
      <c r="APF265" s="93"/>
      <c r="APG265" s="93"/>
      <c r="APH265" s="93"/>
      <c r="API265" s="93"/>
      <c r="APJ265" s="93"/>
      <c r="APK265" s="93"/>
      <c r="APL265" s="93"/>
      <c r="APM265" s="93"/>
      <c r="APN265" s="93"/>
      <c r="APO265" s="93"/>
      <c r="APP265" s="93"/>
      <c r="APQ265" s="93"/>
      <c r="APR265" s="93"/>
      <c r="APS265" s="93"/>
      <c r="APT265" s="93"/>
      <c r="APU265" s="93"/>
      <c r="APV265" s="93"/>
      <c r="APW265" s="93"/>
      <c r="APX265" s="93"/>
      <c r="APY265" s="93"/>
      <c r="APZ265" s="93"/>
      <c r="AQA265" s="93"/>
      <c r="AQB265" s="93"/>
      <c r="AQC265" s="93"/>
      <c r="AQD265" s="93"/>
      <c r="AQE265" s="93"/>
      <c r="AQF265" s="93"/>
      <c r="AQG265" s="93"/>
      <c r="AQH265" s="93"/>
      <c r="AQI265" s="93"/>
      <c r="AQJ265" s="93"/>
      <c r="AQK265" s="93"/>
      <c r="AQL265" s="93"/>
      <c r="AQM265" s="93"/>
      <c r="AQN265" s="93"/>
      <c r="AQO265" s="93"/>
      <c r="AQP265" s="93"/>
      <c r="AQQ265" s="93"/>
      <c r="AQR265" s="93"/>
      <c r="AQS265" s="93"/>
      <c r="AQT265" s="93"/>
      <c r="AQU265" s="93"/>
      <c r="AQV265" s="93"/>
      <c r="AQW265" s="93"/>
      <c r="AQX265" s="93"/>
      <c r="AQY265" s="93"/>
      <c r="AQZ265" s="93"/>
      <c r="ARA265" s="93"/>
      <c r="ARB265" s="93"/>
      <c r="ARC265" s="93"/>
      <c r="ARD265" s="93"/>
      <c r="ARE265" s="93"/>
      <c r="ARF265" s="93"/>
      <c r="ARG265" s="93"/>
      <c r="ARH265" s="93"/>
      <c r="ARI265" s="93"/>
      <c r="ARJ265" s="93"/>
      <c r="ARK265" s="93"/>
      <c r="ARL265" s="93"/>
      <c r="ARM265" s="93"/>
      <c r="ARN265" s="93"/>
      <c r="ARO265" s="93"/>
      <c r="ARP265" s="93"/>
      <c r="ARQ265" s="93"/>
      <c r="ARR265" s="93"/>
      <c r="ARS265" s="93"/>
      <c r="ART265" s="93"/>
      <c r="ARU265" s="93"/>
      <c r="ARV265" s="93"/>
      <c r="ARW265" s="93"/>
      <c r="ARX265" s="93"/>
      <c r="ARY265" s="93"/>
      <c r="ARZ265" s="93"/>
      <c r="ASA265" s="93"/>
      <c r="ASB265" s="93"/>
      <c r="ASC265" s="93"/>
      <c r="ASD265" s="93"/>
      <c r="ASE265" s="93"/>
      <c r="ASF265" s="93"/>
      <c r="ASG265" s="93"/>
      <c r="ASH265" s="93"/>
      <c r="ASI265" s="93"/>
      <c r="ASJ265" s="93"/>
      <c r="ASK265" s="93"/>
      <c r="ASL265" s="93"/>
      <c r="ASM265" s="93"/>
      <c r="ASN265" s="93"/>
      <c r="ASO265" s="93"/>
      <c r="ASP265" s="93"/>
      <c r="ASQ265" s="93"/>
      <c r="ASR265" s="93"/>
      <c r="ASS265" s="93"/>
      <c r="AST265" s="93"/>
      <c r="ASU265" s="93"/>
      <c r="ASV265" s="93"/>
      <c r="ASW265" s="93"/>
      <c r="ASX265" s="93"/>
      <c r="ASY265" s="93"/>
      <c r="ASZ265" s="93"/>
      <c r="ATA265" s="93"/>
      <c r="ATB265" s="93"/>
      <c r="ATC265" s="93"/>
      <c r="ATD265" s="93"/>
      <c r="ATE265" s="93"/>
      <c r="ATF265" s="93"/>
      <c r="ATG265" s="93"/>
      <c r="ATH265" s="93"/>
      <c r="ATI265" s="93"/>
      <c r="ATJ265" s="93"/>
      <c r="ATK265" s="93"/>
      <c r="ATL265" s="93"/>
      <c r="ATM265" s="93"/>
      <c r="ATN265" s="93"/>
      <c r="ATO265" s="93"/>
      <c r="ATP265" s="93"/>
      <c r="ATQ265" s="93"/>
      <c r="ATR265" s="93"/>
      <c r="ATS265" s="93"/>
      <c r="ATT265" s="93"/>
      <c r="ATU265" s="93"/>
      <c r="ATV265" s="93"/>
      <c r="ATW265" s="93"/>
      <c r="ATX265" s="93"/>
      <c r="ATY265" s="93"/>
      <c r="ATZ265" s="93"/>
      <c r="AUA265" s="93"/>
      <c r="AUB265" s="93"/>
      <c r="AUC265" s="93"/>
      <c r="AUD265" s="93"/>
      <c r="AUE265" s="93"/>
      <c r="AUF265" s="93"/>
      <c r="AUG265" s="93"/>
      <c r="AUH265" s="93"/>
      <c r="AUI265" s="93"/>
      <c r="AUJ265" s="93"/>
      <c r="AUK265" s="93"/>
      <c r="AUL265" s="93"/>
      <c r="AUM265" s="93"/>
      <c r="AUN265" s="93"/>
      <c r="AUO265" s="93"/>
      <c r="AUP265" s="93"/>
      <c r="AUQ265" s="93"/>
      <c r="AUR265" s="93"/>
      <c r="AUS265" s="93"/>
      <c r="AUT265" s="93"/>
      <c r="AUU265" s="93"/>
      <c r="AUV265" s="93"/>
      <c r="AUW265" s="93"/>
      <c r="AUX265" s="93"/>
      <c r="AUY265" s="93"/>
      <c r="AUZ265" s="93"/>
      <c r="AVA265" s="93"/>
      <c r="AVB265" s="93"/>
      <c r="AVC265" s="93"/>
      <c r="AVD265" s="93"/>
      <c r="AVE265" s="93"/>
      <c r="AVF265" s="93"/>
      <c r="AVG265" s="93"/>
      <c r="AVH265" s="93"/>
      <c r="AVI265" s="93"/>
      <c r="AVJ265" s="93"/>
      <c r="AVK265" s="93"/>
      <c r="AVL265" s="93"/>
      <c r="AVM265" s="93"/>
      <c r="AVN265" s="93"/>
      <c r="AVO265" s="93"/>
      <c r="AVP265" s="93"/>
      <c r="AVQ265" s="93"/>
      <c r="AVR265" s="93"/>
      <c r="AVS265" s="93"/>
      <c r="AVT265" s="93"/>
      <c r="AVU265" s="93"/>
      <c r="AVV265" s="93"/>
      <c r="AVW265" s="93"/>
      <c r="AVX265" s="93"/>
      <c r="AVY265" s="93"/>
      <c r="AVZ265" s="93"/>
      <c r="AWA265" s="93"/>
      <c r="AWB265" s="93"/>
      <c r="AWC265" s="93"/>
      <c r="AWD265" s="93"/>
      <c r="AWE265" s="93"/>
      <c r="AWF265" s="93"/>
      <c r="AWG265" s="93"/>
      <c r="AWH265" s="93"/>
      <c r="AWI265" s="93"/>
      <c r="AWJ265" s="93"/>
      <c r="AWK265" s="93"/>
      <c r="AWL265" s="93"/>
      <c r="AWM265" s="93"/>
      <c r="AWN265" s="93"/>
      <c r="AWO265" s="93"/>
      <c r="AWP265" s="93"/>
      <c r="AWQ265" s="93"/>
      <c r="AWR265" s="93"/>
      <c r="AWS265" s="93"/>
      <c r="AWT265" s="93"/>
      <c r="AWU265" s="93"/>
      <c r="AWV265" s="93"/>
      <c r="AWW265" s="93"/>
      <c r="AWX265" s="93"/>
      <c r="AWY265" s="93"/>
      <c r="AWZ265" s="93"/>
      <c r="AXA265" s="93"/>
      <c r="AXB265" s="93"/>
      <c r="AXC265" s="93"/>
      <c r="AXD265" s="93"/>
      <c r="AXE265" s="93"/>
      <c r="AXF265" s="93"/>
      <c r="AXG265" s="93"/>
      <c r="AXH265" s="93"/>
      <c r="AXI265" s="93"/>
      <c r="AXJ265" s="93"/>
      <c r="AXK265" s="93"/>
      <c r="AXL265" s="93"/>
      <c r="AXM265" s="93"/>
      <c r="AXN265" s="93"/>
      <c r="AXO265" s="93"/>
      <c r="AXP265" s="93"/>
      <c r="AXQ265" s="93"/>
      <c r="AXR265" s="93"/>
      <c r="AXS265" s="93"/>
      <c r="AXT265" s="93"/>
      <c r="AXU265" s="93"/>
      <c r="AXV265" s="93"/>
      <c r="AXW265" s="93"/>
      <c r="AXX265" s="93"/>
      <c r="AXY265" s="93"/>
      <c r="AXZ265" s="93"/>
      <c r="AYA265" s="93"/>
      <c r="AYB265" s="93"/>
      <c r="AYC265" s="93"/>
      <c r="AYD265" s="93"/>
      <c r="AYE265" s="93"/>
      <c r="AYF265" s="93"/>
      <c r="AYG265" s="93"/>
      <c r="AYH265" s="93"/>
      <c r="AYI265" s="93"/>
      <c r="AYJ265" s="93"/>
      <c r="AYK265" s="93"/>
      <c r="AYL265" s="93"/>
      <c r="AYM265" s="93"/>
      <c r="AYN265" s="93"/>
      <c r="AYO265" s="93"/>
      <c r="AYP265" s="93"/>
      <c r="AYQ265" s="93"/>
      <c r="AYR265" s="93"/>
      <c r="AYS265" s="93"/>
      <c r="AYT265" s="93"/>
      <c r="AYU265" s="93"/>
      <c r="AYV265" s="93"/>
      <c r="AYW265" s="93"/>
      <c r="AYX265" s="93"/>
      <c r="AYY265" s="93"/>
      <c r="AYZ265" s="93"/>
      <c r="AZA265" s="93"/>
      <c r="AZB265" s="93"/>
      <c r="AZC265" s="93"/>
      <c r="AZD265" s="93"/>
      <c r="AZE265" s="93"/>
      <c r="AZF265" s="93"/>
      <c r="AZG265" s="93"/>
      <c r="AZH265" s="93"/>
      <c r="AZI265" s="93"/>
      <c r="AZJ265" s="93"/>
      <c r="AZK265" s="93"/>
      <c r="AZL265" s="93"/>
      <c r="AZM265" s="93"/>
      <c r="AZN265" s="93"/>
      <c r="AZO265" s="93"/>
      <c r="AZP265" s="93"/>
      <c r="AZQ265" s="93"/>
      <c r="AZR265" s="93"/>
      <c r="AZS265" s="93"/>
      <c r="AZT265" s="93"/>
      <c r="AZU265" s="93"/>
      <c r="AZV265" s="93"/>
      <c r="AZW265" s="93"/>
      <c r="AZX265" s="93"/>
      <c r="AZY265" s="93"/>
      <c r="AZZ265" s="93"/>
      <c r="BAA265" s="93"/>
      <c r="BAB265" s="93"/>
      <c r="BAC265" s="93"/>
      <c r="BAD265" s="93"/>
      <c r="BAE265" s="93"/>
      <c r="BAF265" s="93"/>
      <c r="BAG265" s="93"/>
      <c r="BAH265" s="93"/>
      <c r="BAI265" s="93"/>
      <c r="BAJ265" s="93"/>
      <c r="BAK265" s="93"/>
      <c r="BAL265" s="93"/>
      <c r="BAM265" s="93"/>
      <c r="BAN265" s="93"/>
      <c r="BAO265" s="93"/>
      <c r="BAP265" s="93"/>
      <c r="BAQ265" s="93"/>
      <c r="BAR265" s="93"/>
      <c r="BAS265" s="93"/>
      <c r="BAT265" s="93"/>
      <c r="BAU265" s="93"/>
      <c r="BAV265" s="93"/>
      <c r="BAW265" s="93"/>
      <c r="BAX265" s="93"/>
      <c r="BAY265" s="93"/>
      <c r="BAZ265" s="93"/>
      <c r="BBA265" s="93"/>
      <c r="BBB265" s="93"/>
      <c r="BBC265" s="93"/>
      <c r="BBD265" s="93"/>
      <c r="BBE265" s="93"/>
      <c r="BBF265" s="93"/>
      <c r="BBG265" s="93"/>
      <c r="BBH265" s="93"/>
      <c r="BBI265" s="93"/>
      <c r="BBJ265" s="93"/>
      <c r="BBK265" s="93"/>
      <c r="BBL265" s="93"/>
      <c r="BBM265" s="93"/>
      <c r="BBN265" s="93"/>
      <c r="BBO265" s="93"/>
      <c r="BBP265" s="93"/>
      <c r="BBQ265" s="93"/>
      <c r="BBR265" s="93"/>
      <c r="BBS265" s="93"/>
      <c r="BBT265" s="93"/>
      <c r="BBU265" s="93"/>
      <c r="BBV265" s="93"/>
      <c r="BBW265" s="93"/>
      <c r="BBX265" s="93"/>
      <c r="BBY265" s="93"/>
      <c r="BBZ265" s="93"/>
      <c r="BCA265" s="93"/>
      <c r="BCB265" s="93"/>
      <c r="BCC265" s="93"/>
      <c r="BCD265" s="93"/>
      <c r="BCE265" s="93"/>
      <c r="BCF265" s="93"/>
      <c r="BCG265" s="93"/>
      <c r="BCH265" s="93"/>
      <c r="BCI265" s="93"/>
      <c r="BCJ265" s="93"/>
      <c r="BCK265" s="93"/>
      <c r="BCL265" s="93"/>
      <c r="BCM265" s="93"/>
      <c r="BCN265" s="93"/>
      <c r="BCO265" s="93"/>
      <c r="BCP265" s="93"/>
      <c r="BCQ265" s="93"/>
      <c r="BCR265" s="93"/>
      <c r="BCS265" s="93"/>
      <c r="BCT265" s="93"/>
      <c r="BCU265" s="93"/>
      <c r="BCV265" s="93"/>
      <c r="BCW265" s="93"/>
      <c r="BCX265" s="93"/>
      <c r="BCY265" s="93"/>
      <c r="BCZ265" s="93"/>
      <c r="BDA265" s="93"/>
      <c r="BDB265" s="93"/>
      <c r="BDC265" s="93"/>
      <c r="BDD265" s="93"/>
      <c r="BDE265" s="93"/>
      <c r="BDF265" s="93"/>
      <c r="BDG265" s="93"/>
      <c r="BDH265" s="93"/>
      <c r="BDI265" s="93"/>
      <c r="BDJ265" s="93"/>
      <c r="BDK265" s="93"/>
      <c r="BDL265" s="93"/>
      <c r="BDM265" s="93"/>
      <c r="BDN265" s="93"/>
      <c r="BDO265" s="93"/>
      <c r="BDP265" s="93"/>
      <c r="BDQ265" s="93"/>
      <c r="BDR265" s="93"/>
      <c r="BDS265" s="93"/>
      <c r="BDT265" s="93"/>
      <c r="BDU265" s="93"/>
      <c r="BDV265" s="93"/>
      <c r="BDW265" s="93"/>
      <c r="BDX265" s="93"/>
      <c r="BDY265" s="93"/>
      <c r="BDZ265" s="93"/>
      <c r="BEA265" s="93"/>
      <c r="BEB265" s="93"/>
      <c r="BEC265" s="93"/>
      <c r="BED265" s="93"/>
      <c r="BEE265" s="93"/>
      <c r="BEF265" s="93"/>
      <c r="BEG265" s="93"/>
      <c r="BEH265" s="93"/>
      <c r="BEI265" s="93"/>
      <c r="BEJ265" s="93"/>
      <c r="BEK265" s="93"/>
      <c r="BEL265" s="93"/>
      <c r="BEM265" s="93"/>
      <c r="BEN265" s="93"/>
      <c r="BEO265" s="93"/>
      <c r="BEP265" s="93"/>
      <c r="BEQ265" s="93"/>
      <c r="BER265" s="93"/>
      <c r="BES265" s="93"/>
      <c r="BET265" s="93"/>
      <c r="BEU265" s="93"/>
      <c r="BEV265" s="93"/>
      <c r="BEW265" s="93"/>
      <c r="BEX265" s="93"/>
      <c r="BEY265" s="93"/>
      <c r="BEZ265" s="93"/>
      <c r="BFA265" s="93"/>
      <c r="BFB265" s="93"/>
      <c r="BFC265" s="93"/>
      <c r="BFD265" s="93"/>
      <c r="BFE265" s="93"/>
      <c r="BFF265" s="93"/>
      <c r="BFG265" s="93"/>
      <c r="BFH265" s="93"/>
      <c r="BFI265" s="93"/>
      <c r="BFJ265" s="93"/>
      <c r="BFK265" s="93"/>
      <c r="BFL265" s="93"/>
      <c r="BFM265" s="93"/>
      <c r="BFN265" s="93"/>
      <c r="BFO265" s="93"/>
      <c r="BFP265" s="93"/>
      <c r="BFQ265" s="93"/>
      <c r="BFR265" s="93"/>
      <c r="BFS265" s="93"/>
      <c r="BFT265" s="93"/>
      <c r="BFU265" s="93"/>
      <c r="BFV265" s="93"/>
      <c r="BFW265" s="93"/>
      <c r="BFX265" s="93"/>
      <c r="BFY265" s="93"/>
      <c r="BFZ265" s="93"/>
      <c r="BGA265" s="93"/>
      <c r="BGB265" s="93"/>
      <c r="BGC265" s="93"/>
      <c r="BGD265" s="93"/>
      <c r="BGE265" s="93"/>
      <c r="BGF265" s="93"/>
      <c r="BGG265" s="93"/>
      <c r="BGH265" s="93"/>
      <c r="BGI265" s="93"/>
      <c r="BGJ265" s="93"/>
      <c r="BGK265" s="93"/>
      <c r="BGL265" s="93"/>
      <c r="BGM265" s="93"/>
      <c r="BGN265" s="93"/>
      <c r="BGO265" s="93"/>
      <c r="BGP265" s="93"/>
      <c r="BGQ265" s="93"/>
      <c r="BGR265" s="93"/>
      <c r="BGS265" s="93"/>
      <c r="BGT265" s="93"/>
      <c r="BGU265" s="93"/>
      <c r="BGV265" s="93"/>
      <c r="BGW265" s="93"/>
      <c r="BGX265" s="93"/>
      <c r="BGY265" s="93"/>
      <c r="BGZ265" s="93"/>
      <c r="BHA265" s="93"/>
      <c r="BHB265" s="93"/>
      <c r="BHC265" s="93"/>
      <c r="BHD265" s="93"/>
      <c r="BHE265" s="93"/>
      <c r="BHF265" s="93"/>
      <c r="BHG265" s="93"/>
      <c r="BHH265" s="93"/>
      <c r="BHI265" s="93"/>
      <c r="BHJ265" s="93"/>
      <c r="BHK265" s="93"/>
      <c r="BHL265" s="93"/>
      <c r="BHM265" s="93"/>
      <c r="BHN265" s="93"/>
      <c r="BHO265" s="93"/>
      <c r="BHP265" s="93"/>
      <c r="BHQ265" s="93"/>
      <c r="BHR265" s="93"/>
      <c r="BHS265" s="93"/>
      <c r="BHT265" s="93"/>
      <c r="BHU265" s="93"/>
      <c r="BHV265" s="93"/>
      <c r="BHW265" s="93"/>
      <c r="BHX265" s="93"/>
      <c r="BHY265" s="93"/>
      <c r="BHZ265" s="93"/>
      <c r="BIA265" s="93"/>
      <c r="BIB265" s="93"/>
      <c r="BIC265" s="93"/>
      <c r="BID265" s="93"/>
      <c r="BIE265" s="93"/>
      <c r="BIF265" s="93"/>
      <c r="BIG265" s="93"/>
      <c r="BIH265" s="93"/>
      <c r="BII265" s="93"/>
      <c r="BIJ265" s="93"/>
      <c r="BIK265" s="93"/>
      <c r="BIL265" s="93"/>
      <c r="BIM265" s="93"/>
      <c r="BIN265" s="93"/>
      <c r="BIO265" s="93"/>
      <c r="BIP265" s="93"/>
      <c r="BIQ265" s="93"/>
      <c r="BIR265" s="93"/>
      <c r="BIS265" s="93"/>
      <c r="BIT265" s="93"/>
      <c r="BIU265" s="93"/>
      <c r="BIV265" s="93"/>
      <c r="BIW265" s="93"/>
      <c r="BIX265" s="93"/>
      <c r="BIY265" s="93"/>
      <c r="BIZ265" s="93"/>
      <c r="BJA265" s="93"/>
      <c r="BJB265" s="93"/>
      <c r="BJC265" s="93"/>
      <c r="BJD265" s="93"/>
      <c r="BJE265" s="93"/>
      <c r="BJF265" s="93"/>
      <c r="BJG265" s="93"/>
      <c r="BJH265" s="93"/>
      <c r="BJI265" s="93"/>
      <c r="BJJ265" s="93"/>
      <c r="BJK265" s="93"/>
      <c r="BJL265" s="93"/>
      <c r="BJM265" s="93"/>
      <c r="BJN265" s="93"/>
      <c r="BJO265" s="93"/>
      <c r="BJP265" s="93"/>
      <c r="BJQ265" s="93"/>
      <c r="BJR265" s="93"/>
      <c r="BJS265" s="93"/>
      <c r="BJT265" s="93"/>
      <c r="BJU265" s="93"/>
      <c r="BJV265" s="93"/>
      <c r="BJW265" s="93"/>
      <c r="BJX265" s="93"/>
      <c r="BJY265" s="93"/>
      <c r="BJZ265" s="93"/>
      <c r="BKA265" s="93"/>
      <c r="BKB265" s="93"/>
      <c r="BKC265" s="93"/>
      <c r="BKD265" s="93"/>
      <c r="BKE265" s="93"/>
      <c r="BKF265" s="93"/>
      <c r="BKG265" s="93"/>
      <c r="BKH265" s="93"/>
      <c r="BKI265" s="93"/>
      <c r="BKJ265" s="93"/>
      <c r="BKK265" s="93"/>
      <c r="BKL265" s="93"/>
      <c r="BKM265" s="93"/>
      <c r="BKN265" s="93"/>
      <c r="BKO265" s="93"/>
      <c r="BKP265" s="93"/>
      <c r="BKQ265" s="93"/>
      <c r="BKR265" s="93"/>
      <c r="BKS265" s="93"/>
      <c r="BKT265" s="93"/>
      <c r="BKU265" s="93"/>
      <c r="BKV265" s="93"/>
      <c r="BKW265" s="93"/>
      <c r="BKX265" s="93"/>
      <c r="BKY265" s="93"/>
      <c r="BKZ265" s="93"/>
      <c r="BLA265" s="93"/>
      <c r="BLB265" s="93"/>
      <c r="BLC265" s="93"/>
      <c r="BLD265" s="93"/>
      <c r="BLE265" s="93"/>
      <c r="BLF265" s="93"/>
      <c r="BLG265" s="93"/>
      <c r="BLH265" s="93"/>
      <c r="BLI265" s="93"/>
      <c r="BLJ265" s="93"/>
      <c r="BLK265" s="93"/>
      <c r="BLL265" s="93"/>
      <c r="BLM265" s="93"/>
      <c r="BLN265" s="93"/>
      <c r="BLO265" s="93"/>
      <c r="BLP265" s="93"/>
      <c r="BLQ265" s="93"/>
      <c r="BLR265" s="93"/>
      <c r="BLS265" s="93"/>
      <c r="BLT265" s="93"/>
      <c r="BLU265" s="93"/>
      <c r="BLV265" s="93"/>
      <c r="BLW265" s="93"/>
      <c r="BLX265" s="93"/>
      <c r="BLY265" s="93"/>
      <c r="BLZ265" s="93"/>
      <c r="BMA265" s="93"/>
      <c r="BMB265" s="93"/>
      <c r="BMC265" s="93"/>
      <c r="BMD265" s="93"/>
      <c r="BME265" s="93"/>
      <c r="BMF265" s="93"/>
      <c r="BMG265" s="93"/>
      <c r="BMH265" s="93"/>
      <c r="BMI265" s="93"/>
      <c r="BMJ265" s="93"/>
      <c r="BMK265" s="93"/>
      <c r="BML265" s="93"/>
      <c r="BMM265" s="93"/>
      <c r="BMN265" s="93"/>
      <c r="BMO265" s="93"/>
      <c r="BMP265" s="93"/>
      <c r="BMQ265" s="93"/>
      <c r="BMR265" s="93"/>
      <c r="BMS265" s="93"/>
      <c r="BMT265" s="93"/>
      <c r="BMU265" s="93"/>
      <c r="BMV265" s="93"/>
      <c r="BMW265" s="93"/>
      <c r="BMX265" s="93"/>
      <c r="BMY265" s="93"/>
      <c r="BMZ265" s="93"/>
      <c r="BNA265" s="93"/>
      <c r="BNB265" s="93"/>
      <c r="BNC265" s="93"/>
      <c r="BND265" s="93"/>
      <c r="BNE265" s="93"/>
      <c r="BNF265" s="93"/>
      <c r="BNG265" s="93"/>
      <c r="BNH265" s="93"/>
      <c r="BNI265" s="93"/>
      <c r="BNJ265" s="93"/>
      <c r="BNK265" s="93"/>
      <c r="BNL265" s="93"/>
      <c r="BNM265" s="93"/>
      <c r="BNN265" s="93"/>
      <c r="BNO265" s="93"/>
      <c r="BNP265" s="93"/>
      <c r="BNQ265" s="93"/>
      <c r="BNR265" s="93"/>
      <c r="BNS265" s="93"/>
      <c r="BNT265" s="93"/>
      <c r="BNU265" s="93"/>
      <c r="BNV265" s="93"/>
      <c r="BNW265" s="93"/>
      <c r="BNX265" s="93"/>
      <c r="BNY265" s="93"/>
      <c r="BNZ265" s="93"/>
      <c r="BOA265" s="93"/>
      <c r="BOB265" s="93"/>
      <c r="BOC265" s="93"/>
      <c r="BOD265" s="93"/>
      <c r="BOE265" s="93"/>
      <c r="BOF265" s="93"/>
      <c r="BOG265" s="93"/>
      <c r="BOH265" s="93"/>
      <c r="BOI265" s="93"/>
      <c r="BOJ265" s="93"/>
      <c r="BOK265" s="93"/>
      <c r="BOL265" s="93"/>
      <c r="BOM265" s="93"/>
      <c r="BON265" s="93"/>
      <c r="BOO265" s="93"/>
      <c r="BOP265" s="93"/>
      <c r="BOQ265" s="93"/>
      <c r="BOR265" s="93"/>
      <c r="BOS265" s="93"/>
      <c r="BOT265" s="93"/>
      <c r="BOU265" s="93"/>
      <c r="BOV265" s="93"/>
      <c r="BOW265" s="93"/>
      <c r="BOX265" s="93"/>
      <c r="BOY265" s="93"/>
      <c r="BOZ265" s="93"/>
      <c r="BPA265" s="93"/>
      <c r="BPB265" s="93"/>
      <c r="BPC265" s="93"/>
      <c r="BPD265" s="93"/>
      <c r="BPE265" s="93"/>
      <c r="BPF265" s="93"/>
      <c r="BPG265" s="93"/>
      <c r="BPH265" s="93"/>
      <c r="BPI265" s="93"/>
      <c r="BPJ265" s="93"/>
      <c r="BPK265" s="93"/>
      <c r="BPL265" s="93"/>
      <c r="BPM265" s="93"/>
      <c r="BPN265" s="93"/>
      <c r="BPO265" s="93"/>
      <c r="BPP265" s="93"/>
      <c r="BPQ265" s="93"/>
      <c r="BPR265" s="93"/>
      <c r="BPS265" s="93"/>
      <c r="BPT265" s="93"/>
      <c r="BPU265" s="93"/>
      <c r="BPV265" s="93"/>
      <c r="BPW265" s="93"/>
      <c r="BPX265" s="93"/>
      <c r="BPY265" s="93"/>
      <c r="BPZ265" s="93"/>
      <c r="BQA265" s="93"/>
      <c r="BQB265" s="93"/>
      <c r="BQC265" s="93"/>
      <c r="BQD265" s="93"/>
      <c r="BQE265" s="93"/>
      <c r="BQF265" s="93"/>
      <c r="BQG265" s="93"/>
      <c r="BQH265" s="93"/>
      <c r="BQI265" s="93"/>
      <c r="BQJ265" s="93"/>
      <c r="BQK265" s="93"/>
      <c r="BQL265" s="93"/>
      <c r="BQM265" s="93"/>
      <c r="BQN265" s="93"/>
      <c r="BQO265" s="93"/>
      <c r="BQP265" s="93"/>
      <c r="BQQ265" s="93"/>
      <c r="BQR265" s="93"/>
      <c r="BQS265" s="93"/>
      <c r="BQT265" s="93"/>
      <c r="BQU265" s="93"/>
      <c r="BQV265" s="93"/>
      <c r="BQW265" s="93"/>
      <c r="BQX265" s="93"/>
      <c r="BQY265" s="93"/>
      <c r="BQZ265" s="93"/>
      <c r="BRA265" s="93"/>
      <c r="BRB265" s="93"/>
      <c r="BRC265" s="93"/>
      <c r="BRD265" s="93"/>
      <c r="BRE265" s="93"/>
      <c r="BRF265" s="93"/>
      <c r="BRG265" s="93"/>
      <c r="BRH265" s="93"/>
      <c r="BRI265" s="93"/>
      <c r="BRJ265" s="93"/>
      <c r="BRK265" s="93"/>
      <c r="BRL265" s="93"/>
      <c r="BRM265" s="93"/>
      <c r="BRN265" s="93"/>
      <c r="BRO265" s="93"/>
      <c r="BRP265" s="93"/>
      <c r="BRQ265" s="93"/>
      <c r="BRR265" s="93"/>
      <c r="BRS265" s="93"/>
      <c r="BRT265" s="93"/>
      <c r="BRU265" s="93"/>
      <c r="BRV265" s="93"/>
      <c r="BRW265" s="93"/>
      <c r="BRX265" s="93"/>
      <c r="BRY265" s="93"/>
      <c r="BRZ265" s="93"/>
      <c r="BSA265" s="93"/>
      <c r="BSB265" s="93"/>
      <c r="BSC265" s="93"/>
      <c r="BSD265" s="93"/>
      <c r="BSE265" s="93"/>
      <c r="BSF265" s="93"/>
      <c r="BSG265" s="93"/>
      <c r="BSH265" s="93"/>
      <c r="BSI265" s="93"/>
      <c r="BSJ265" s="93"/>
      <c r="BSK265" s="93"/>
      <c r="BSL265" s="93"/>
      <c r="BSM265" s="93"/>
      <c r="BSN265" s="93"/>
      <c r="BSO265" s="93"/>
      <c r="BSP265" s="93"/>
      <c r="BSQ265" s="93"/>
      <c r="BSR265" s="93"/>
      <c r="BSS265" s="93"/>
      <c r="BST265" s="93"/>
      <c r="BSU265" s="93"/>
      <c r="BSV265" s="93"/>
      <c r="BSW265" s="93"/>
      <c r="BSX265" s="93"/>
      <c r="BSY265" s="93"/>
      <c r="BSZ265" s="93"/>
      <c r="BTA265" s="93"/>
      <c r="BTB265" s="93"/>
      <c r="BTC265" s="93"/>
      <c r="BTD265" s="93"/>
      <c r="BTE265" s="93"/>
      <c r="BTF265" s="93"/>
      <c r="BTG265" s="93"/>
      <c r="BTH265" s="93"/>
      <c r="BTI265" s="93"/>
      <c r="BTJ265" s="93"/>
      <c r="BTK265" s="93"/>
      <c r="BTL265" s="93"/>
      <c r="BTM265" s="93"/>
      <c r="BTN265" s="93"/>
      <c r="BTO265" s="93"/>
      <c r="BTP265" s="93"/>
      <c r="BTQ265" s="93"/>
      <c r="BTR265" s="93"/>
      <c r="BTS265" s="93"/>
      <c r="BTT265" s="93"/>
      <c r="BTU265" s="93"/>
      <c r="BTV265" s="93"/>
      <c r="BTW265" s="93"/>
      <c r="BTX265" s="93"/>
      <c r="BTY265" s="93"/>
      <c r="BTZ265" s="93"/>
      <c r="BUA265" s="93"/>
      <c r="BUB265" s="93"/>
      <c r="BUC265" s="93"/>
      <c r="BUD265" s="93"/>
      <c r="BUE265" s="93"/>
      <c r="BUF265" s="93"/>
      <c r="BUG265" s="93"/>
      <c r="BUH265" s="93"/>
      <c r="BUI265" s="93"/>
      <c r="BUJ265" s="93"/>
      <c r="BUK265" s="93"/>
      <c r="BUL265" s="93"/>
      <c r="BUM265" s="93"/>
      <c r="BUN265" s="93"/>
      <c r="BUO265" s="93"/>
      <c r="BUP265" s="93"/>
      <c r="BUQ265" s="93"/>
      <c r="BUR265" s="93"/>
      <c r="BUS265" s="93"/>
      <c r="BUT265" s="93"/>
      <c r="BUU265" s="93"/>
      <c r="BUV265" s="93"/>
      <c r="BUW265" s="93"/>
      <c r="BUX265" s="93"/>
      <c r="BUY265" s="93"/>
      <c r="BUZ265" s="93"/>
      <c r="BVA265" s="93"/>
      <c r="BVB265" s="93"/>
      <c r="BVC265" s="93"/>
      <c r="BVD265" s="93"/>
      <c r="BVE265" s="93"/>
      <c r="BVF265" s="93"/>
      <c r="BVG265" s="93"/>
      <c r="BVH265" s="93"/>
      <c r="BVI265" s="93"/>
      <c r="BVJ265" s="93"/>
      <c r="BVK265" s="93"/>
      <c r="BVL265" s="93"/>
      <c r="BVM265" s="93"/>
      <c r="BVN265" s="93"/>
      <c r="BVO265" s="93"/>
      <c r="BVP265" s="93"/>
      <c r="BVQ265" s="93"/>
      <c r="BVR265" s="93"/>
      <c r="BVS265" s="93"/>
      <c r="BVT265" s="93"/>
      <c r="BVU265" s="93"/>
      <c r="BVV265" s="93"/>
      <c r="BVW265" s="93"/>
      <c r="BVX265" s="93"/>
      <c r="BVY265" s="93"/>
      <c r="BVZ265" s="93"/>
      <c r="BWA265" s="93"/>
      <c r="BWB265" s="93"/>
      <c r="BWC265" s="93"/>
      <c r="BWD265" s="93"/>
      <c r="BWE265" s="93"/>
      <c r="BWF265" s="93"/>
      <c r="BWG265" s="93"/>
      <c r="BWH265" s="93"/>
      <c r="BWI265" s="93"/>
      <c r="BWJ265" s="93"/>
      <c r="BWK265" s="93"/>
      <c r="BWL265" s="93"/>
      <c r="BWM265" s="93"/>
      <c r="BWN265" s="93"/>
      <c r="BWO265" s="93"/>
      <c r="BWP265" s="93"/>
      <c r="BWQ265" s="93"/>
      <c r="BWR265" s="93"/>
      <c r="BWS265" s="93"/>
      <c r="BWT265" s="93"/>
      <c r="BWU265" s="93"/>
      <c r="BWV265" s="93"/>
      <c r="BWW265" s="93"/>
      <c r="BWX265" s="93"/>
      <c r="BWY265" s="93"/>
      <c r="BWZ265" s="93"/>
      <c r="BXA265" s="93"/>
      <c r="BXB265" s="93"/>
      <c r="BXC265" s="93"/>
      <c r="BXD265" s="93"/>
      <c r="BXE265" s="93"/>
      <c r="BXF265" s="93"/>
      <c r="BXG265" s="93"/>
      <c r="BXH265" s="93"/>
      <c r="BXI265" s="93"/>
      <c r="BXJ265" s="93"/>
      <c r="BXK265" s="93"/>
      <c r="BXL265" s="93"/>
      <c r="BXM265" s="93"/>
      <c r="BXN265" s="93"/>
      <c r="BXO265" s="93"/>
      <c r="BXP265" s="93"/>
      <c r="BXQ265" s="93"/>
      <c r="BXR265" s="93"/>
      <c r="BXS265" s="93"/>
      <c r="BXT265" s="93"/>
      <c r="BXU265" s="93"/>
      <c r="BXV265" s="93"/>
      <c r="BXW265" s="93"/>
      <c r="BXX265" s="93"/>
      <c r="BXY265" s="93"/>
      <c r="BXZ265" s="93"/>
      <c r="BYA265" s="93"/>
      <c r="BYB265" s="93"/>
      <c r="BYC265" s="93"/>
      <c r="BYD265" s="93"/>
      <c r="BYE265" s="93"/>
      <c r="BYF265" s="93"/>
      <c r="BYG265" s="93"/>
      <c r="BYH265" s="93"/>
      <c r="BYI265" s="93"/>
      <c r="BYJ265" s="93"/>
      <c r="BYK265" s="93"/>
      <c r="BYL265" s="93"/>
      <c r="BYM265" s="93"/>
      <c r="BYN265" s="93"/>
      <c r="BYO265" s="93"/>
      <c r="BYP265" s="93"/>
      <c r="BYQ265" s="93"/>
      <c r="BYR265" s="93"/>
      <c r="BYS265" s="93"/>
      <c r="BYT265" s="93"/>
      <c r="BYU265" s="93"/>
      <c r="BYV265" s="93"/>
      <c r="BYW265" s="93"/>
      <c r="BYX265" s="93"/>
      <c r="BYY265" s="93"/>
      <c r="BYZ265" s="93"/>
      <c r="BZA265" s="93"/>
      <c r="BZB265" s="93"/>
      <c r="BZC265" s="93"/>
      <c r="BZD265" s="93"/>
      <c r="BZE265" s="93"/>
      <c r="BZF265" s="93"/>
      <c r="BZG265" s="93"/>
      <c r="BZH265" s="93"/>
      <c r="BZI265" s="93"/>
      <c r="BZJ265" s="93"/>
      <c r="BZK265" s="93"/>
      <c r="BZL265" s="93"/>
      <c r="BZM265" s="93"/>
      <c r="BZN265" s="93"/>
      <c r="BZO265" s="93"/>
      <c r="BZP265" s="93"/>
      <c r="BZQ265" s="93"/>
      <c r="BZR265" s="93"/>
      <c r="BZS265" s="93"/>
      <c r="BZT265" s="93"/>
      <c r="BZU265" s="93"/>
      <c r="BZV265" s="93"/>
      <c r="BZW265" s="93"/>
      <c r="BZX265" s="93"/>
      <c r="BZY265" s="93"/>
      <c r="BZZ265" s="93"/>
      <c r="CAA265" s="93"/>
      <c r="CAB265" s="93"/>
      <c r="CAC265" s="93"/>
      <c r="CAD265" s="93"/>
      <c r="CAE265" s="93"/>
      <c r="CAF265" s="93"/>
      <c r="CAG265" s="93"/>
      <c r="CAH265" s="93"/>
      <c r="CAI265" s="93"/>
      <c r="CAJ265" s="93"/>
      <c r="CAK265" s="93"/>
      <c r="CAL265" s="93"/>
      <c r="CAM265" s="93"/>
      <c r="CAN265" s="93"/>
      <c r="CAO265" s="93"/>
      <c r="CAP265" s="93"/>
      <c r="CAQ265" s="93"/>
      <c r="CAR265" s="93"/>
      <c r="CAS265" s="93"/>
      <c r="CAT265" s="93"/>
      <c r="CAU265" s="93"/>
      <c r="CAV265" s="93"/>
      <c r="CAW265" s="93"/>
      <c r="CAX265" s="93"/>
      <c r="CAY265" s="93"/>
      <c r="CAZ265" s="93"/>
      <c r="CBA265" s="93"/>
      <c r="CBB265" s="93"/>
      <c r="CBC265" s="93"/>
      <c r="CBD265" s="93"/>
      <c r="CBE265" s="93"/>
      <c r="CBF265" s="93"/>
      <c r="CBG265" s="93"/>
      <c r="CBH265" s="93"/>
      <c r="CBI265" s="93"/>
      <c r="CBJ265" s="93"/>
      <c r="CBK265" s="93"/>
      <c r="CBL265" s="93"/>
      <c r="CBM265" s="93"/>
      <c r="CBN265" s="93"/>
      <c r="CBO265" s="93"/>
      <c r="CBP265" s="93"/>
      <c r="CBQ265" s="93"/>
      <c r="CBR265" s="93"/>
      <c r="CBS265" s="93"/>
      <c r="CBT265" s="93"/>
      <c r="CBU265" s="93"/>
      <c r="CBV265" s="93"/>
      <c r="CBW265" s="93"/>
      <c r="CBX265" s="93"/>
      <c r="CBY265" s="93"/>
      <c r="CBZ265" s="93"/>
      <c r="CCA265" s="93"/>
      <c r="CCB265" s="93"/>
      <c r="CCC265" s="93"/>
      <c r="CCD265" s="93"/>
      <c r="CCE265" s="93"/>
      <c r="CCF265" s="93"/>
      <c r="CCG265" s="93"/>
      <c r="CCH265" s="93"/>
      <c r="CCI265" s="93"/>
      <c r="CCJ265" s="93"/>
      <c r="CCK265" s="93"/>
      <c r="CCL265" s="93"/>
      <c r="CCM265" s="93"/>
      <c r="CCN265" s="93"/>
      <c r="CCO265" s="93"/>
      <c r="CCP265" s="93"/>
      <c r="CCQ265" s="93"/>
      <c r="CCR265" s="93"/>
      <c r="CCS265" s="93"/>
      <c r="CCT265" s="93"/>
      <c r="CCU265" s="93"/>
      <c r="CCV265" s="93"/>
      <c r="CCW265" s="93"/>
      <c r="CCX265" s="93"/>
      <c r="CCY265" s="93"/>
      <c r="CCZ265" s="93"/>
      <c r="CDA265" s="93"/>
      <c r="CDB265" s="93"/>
      <c r="CDC265" s="93"/>
      <c r="CDD265" s="93"/>
      <c r="CDE265" s="93"/>
      <c r="CDF265" s="93"/>
      <c r="CDG265" s="93"/>
      <c r="CDH265" s="93"/>
      <c r="CDI265" s="93"/>
      <c r="CDJ265" s="93"/>
      <c r="CDK265" s="93"/>
      <c r="CDL265" s="93"/>
      <c r="CDM265" s="93"/>
      <c r="CDN265" s="93"/>
      <c r="CDO265" s="93"/>
      <c r="CDP265" s="93"/>
      <c r="CDQ265" s="93"/>
      <c r="CDR265" s="93"/>
      <c r="CDS265" s="93"/>
      <c r="CDT265" s="93"/>
      <c r="CDU265" s="93"/>
      <c r="CDV265" s="93"/>
      <c r="CDW265" s="93"/>
      <c r="CDX265" s="93"/>
      <c r="CDY265" s="93"/>
      <c r="CDZ265" s="93"/>
      <c r="CEA265" s="93"/>
      <c r="CEB265" s="93"/>
      <c r="CEC265" s="93"/>
      <c r="CED265" s="93"/>
      <c r="CEE265" s="93"/>
      <c r="CEF265" s="93"/>
      <c r="CEG265" s="93"/>
      <c r="CEH265" s="93"/>
      <c r="CEI265" s="93"/>
      <c r="CEJ265" s="93"/>
      <c r="CEK265" s="93"/>
      <c r="CEL265" s="93"/>
      <c r="CEM265" s="93"/>
      <c r="CEN265" s="93"/>
      <c r="CEO265" s="93"/>
      <c r="CEP265" s="93"/>
      <c r="CEQ265" s="93"/>
      <c r="CER265" s="93"/>
      <c r="CES265" s="93"/>
      <c r="CET265" s="93"/>
      <c r="CEU265" s="93"/>
      <c r="CEV265" s="93"/>
      <c r="CEW265" s="93"/>
      <c r="CEX265" s="93"/>
      <c r="CEY265" s="93"/>
      <c r="CEZ265" s="93"/>
      <c r="CFA265" s="93"/>
      <c r="CFB265" s="93"/>
      <c r="CFC265" s="93"/>
      <c r="CFD265" s="93"/>
      <c r="CFE265" s="93"/>
      <c r="CFF265" s="93"/>
      <c r="CFG265" s="93"/>
      <c r="CFH265" s="93"/>
      <c r="CFI265" s="93"/>
      <c r="CFJ265" s="93"/>
      <c r="CFK265" s="93"/>
      <c r="CFL265" s="93"/>
      <c r="CFM265" s="93"/>
      <c r="CFN265" s="93"/>
      <c r="CFO265" s="93"/>
      <c r="CFP265" s="93"/>
      <c r="CFQ265" s="93"/>
      <c r="CFR265" s="93"/>
      <c r="CFS265" s="93"/>
      <c r="CFT265" s="93"/>
      <c r="CFU265" s="93"/>
      <c r="CFV265" s="93"/>
      <c r="CFW265" s="93"/>
      <c r="CFX265" s="93"/>
      <c r="CFY265" s="93"/>
      <c r="CFZ265" s="93"/>
      <c r="CGA265" s="93"/>
      <c r="CGB265" s="93"/>
      <c r="CGC265" s="93"/>
      <c r="CGD265" s="93"/>
      <c r="CGE265" s="93"/>
      <c r="CGF265" s="93"/>
      <c r="CGG265" s="93"/>
      <c r="CGH265" s="93"/>
      <c r="CGI265" s="93"/>
      <c r="CGJ265" s="93"/>
      <c r="CGK265" s="93"/>
      <c r="CGL265" s="93"/>
      <c r="CGM265" s="93"/>
      <c r="CGN265" s="93"/>
      <c r="CGO265" s="93"/>
      <c r="CGP265" s="93"/>
      <c r="CGQ265" s="93"/>
      <c r="CGR265" s="93"/>
      <c r="CGS265" s="93"/>
      <c r="CGT265" s="93"/>
      <c r="CGU265" s="93"/>
      <c r="CGV265" s="93"/>
      <c r="CGW265" s="93"/>
      <c r="CGX265" s="93"/>
      <c r="CGY265" s="93"/>
      <c r="CGZ265" s="93"/>
      <c r="CHA265" s="93"/>
      <c r="CHB265" s="93"/>
      <c r="CHC265" s="93"/>
      <c r="CHD265" s="93"/>
      <c r="CHE265" s="93"/>
      <c r="CHF265" s="93"/>
      <c r="CHG265" s="93"/>
      <c r="CHH265" s="93"/>
      <c r="CHI265" s="93"/>
      <c r="CHJ265" s="93"/>
      <c r="CHK265" s="93"/>
      <c r="CHL265" s="93"/>
      <c r="CHM265" s="93"/>
      <c r="CHN265" s="93"/>
      <c r="CHO265" s="93"/>
      <c r="CHP265" s="93"/>
      <c r="CHQ265" s="93"/>
      <c r="CHR265" s="93"/>
      <c r="CHS265" s="93"/>
      <c r="CHT265" s="93"/>
      <c r="CHU265" s="93"/>
      <c r="CHV265" s="93"/>
      <c r="CHW265" s="93"/>
      <c r="CHX265" s="93"/>
      <c r="CHY265" s="93"/>
      <c r="CHZ265" s="93"/>
      <c r="CIA265" s="93"/>
      <c r="CIB265" s="93"/>
      <c r="CIC265" s="93"/>
      <c r="CID265" s="93"/>
      <c r="CIE265" s="93"/>
      <c r="CIF265" s="93"/>
      <c r="CIG265" s="93"/>
      <c r="CIH265" s="93"/>
      <c r="CII265" s="93"/>
      <c r="CIJ265" s="93"/>
      <c r="CIK265" s="93"/>
      <c r="CIL265" s="93"/>
      <c r="CIM265" s="93"/>
      <c r="CIN265" s="93"/>
      <c r="CIO265" s="93"/>
      <c r="CIP265" s="93"/>
      <c r="CIQ265" s="93"/>
      <c r="CIR265" s="93"/>
      <c r="CIS265" s="93"/>
      <c r="CIT265" s="93"/>
      <c r="CIU265" s="93"/>
      <c r="CIV265" s="93"/>
      <c r="CIW265" s="93"/>
      <c r="CIX265" s="93"/>
      <c r="CIY265" s="93"/>
      <c r="CIZ265" s="93"/>
      <c r="CJA265" s="93"/>
      <c r="CJB265" s="93"/>
      <c r="CJC265" s="93"/>
      <c r="CJD265" s="93"/>
      <c r="CJE265" s="93"/>
      <c r="CJF265" s="93"/>
      <c r="CJG265" s="93"/>
      <c r="CJH265" s="93"/>
      <c r="CJI265" s="93"/>
      <c r="CJJ265" s="93"/>
      <c r="CJK265" s="93"/>
      <c r="CJL265" s="93"/>
      <c r="CJM265" s="93"/>
      <c r="CJN265" s="93"/>
      <c r="CJO265" s="93"/>
      <c r="CJP265" s="93"/>
      <c r="CJQ265" s="93"/>
      <c r="CJR265" s="93"/>
      <c r="CJS265" s="93"/>
      <c r="CJT265" s="93"/>
      <c r="CJU265" s="93"/>
      <c r="CJV265" s="93"/>
      <c r="CJW265" s="93"/>
      <c r="CJX265" s="93"/>
      <c r="CJY265" s="93"/>
      <c r="CJZ265" s="93"/>
      <c r="CKA265" s="93"/>
      <c r="CKB265" s="93"/>
      <c r="CKC265" s="93"/>
      <c r="CKD265" s="93"/>
      <c r="CKE265" s="93"/>
      <c r="CKF265" s="93"/>
      <c r="CKG265" s="93"/>
      <c r="CKH265" s="93"/>
      <c r="CKI265" s="93"/>
      <c r="CKJ265" s="93"/>
      <c r="CKK265" s="93"/>
      <c r="CKL265" s="93"/>
      <c r="CKM265" s="93"/>
      <c r="CKN265" s="93"/>
      <c r="CKO265" s="93"/>
      <c r="CKP265" s="93"/>
      <c r="CKQ265" s="93"/>
      <c r="CKR265" s="93"/>
      <c r="CKS265" s="93"/>
      <c r="CKT265" s="93"/>
      <c r="CKU265" s="93"/>
      <c r="CKV265" s="93"/>
      <c r="CKW265" s="93"/>
      <c r="CKX265" s="93"/>
      <c r="CKY265" s="93"/>
      <c r="CKZ265" s="93"/>
      <c r="CLA265" s="93"/>
      <c r="CLB265" s="93"/>
      <c r="CLC265" s="93"/>
      <c r="CLD265" s="93"/>
      <c r="CLE265" s="93"/>
      <c r="CLF265" s="93"/>
      <c r="CLG265" s="93"/>
      <c r="CLH265" s="93"/>
      <c r="CLI265" s="93"/>
      <c r="CLJ265" s="93"/>
      <c r="CLK265" s="93"/>
      <c r="CLL265" s="93"/>
      <c r="CLM265" s="93"/>
      <c r="CLN265" s="93"/>
      <c r="CLO265" s="93"/>
      <c r="CLP265" s="93"/>
      <c r="CLQ265" s="93"/>
      <c r="CLR265" s="93"/>
      <c r="CLS265" s="93"/>
      <c r="CLT265" s="93"/>
      <c r="CLU265" s="93"/>
      <c r="CLV265" s="93"/>
      <c r="CLW265" s="93"/>
      <c r="CLX265" s="93"/>
      <c r="CLY265" s="93"/>
      <c r="CLZ265" s="93"/>
      <c r="CMA265" s="93"/>
      <c r="CMB265" s="93"/>
      <c r="CMC265" s="93"/>
      <c r="CMD265" s="93"/>
      <c r="CME265" s="93"/>
      <c r="CMF265" s="93"/>
      <c r="CMG265" s="93"/>
      <c r="CMH265" s="93"/>
      <c r="CMI265" s="93"/>
      <c r="CMJ265" s="93"/>
      <c r="CMK265" s="93"/>
      <c r="CML265" s="93"/>
      <c r="CMM265" s="93"/>
      <c r="CMN265" s="93"/>
      <c r="CMO265" s="93"/>
      <c r="CMP265" s="93"/>
      <c r="CMQ265" s="93"/>
      <c r="CMR265" s="93"/>
      <c r="CMS265" s="93"/>
      <c r="CMT265" s="93"/>
      <c r="CMU265" s="93"/>
      <c r="CMV265" s="93"/>
      <c r="CMW265" s="93"/>
      <c r="CMX265" s="93"/>
      <c r="CMY265" s="93"/>
      <c r="CMZ265" s="93"/>
      <c r="CNA265" s="93"/>
      <c r="CNB265" s="93"/>
      <c r="CNC265" s="93"/>
      <c r="CND265" s="93"/>
      <c r="CNE265" s="93"/>
      <c r="CNF265" s="93"/>
      <c r="CNG265" s="93"/>
      <c r="CNH265" s="93"/>
      <c r="CNI265" s="93"/>
      <c r="CNJ265" s="93"/>
      <c r="CNK265" s="93"/>
      <c r="CNL265" s="93"/>
      <c r="CNM265" s="93"/>
      <c r="CNN265" s="93"/>
      <c r="CNO265" s="93"/>
      <c r="CNP265" s="93"/>
      <c r="CNQ265" s="93"/>
      <c r="CNR265" s="93"/>
      <c r="CNS265" s="93"/>
      <c r="CNT265" s="93"/>
      <c r="CNU265" s="93"/>
      <c r="CNV265" s="93"/>
      <c r="CNW265" s="93"/>
      <c r="CNX265" s="93"/>
      <c r="CNY265" s="93"/>
      <c r="CNZ265" s="93"/>
      <c r="COA265" s="93"/>
      <c r="COB265" s="93"/>
      <c r="COC265" s="93"/>
      <c r="COD265" s="93"/>
      <c r="COE265" s="93"/>
      <c r="COF265" s="93"/>
      <c r="COG265" s="93"/>
      <c r="COH265" s="93"/>
      <c r="COI265" s="93"/>
      <c r="COJ265" s="93"/>
      <c r="COK265" s="93"/>
      <c r="COL265" s="93"/>
      <c r="COM265" s="93"/>
      <c r="CON265" s="93"/>
      <c r="COO265" s="93"/>
      <c r="COP265" s="93"/>
      <c r="COQ265" s="93"/>
      <c r="COR265" s="93"/>
      <c r="COS265" s="93"/>
      <c r="COT265" s="93"/>
      <c r="COU265" s="93"/>
      <c r="COV265" s="93"/>
      <c r="COW265" s="93"/>
      <c r="COX265" s="93"/>
      <c r="COY265" s="93"/>
      <c r="COZ265" s="93"/>
      <c r="CPA265" s="93"/>
      <c r="CPB265" s="93"/>
      <c r="CPC265" s="93"/>
      <c r="CPD265" s="93"/>
      <c r="CPE265" s="93"/>
      <c r="CPF265" s="93"/>
      <c r="CPG265" s="93"/>
      <c r="CPH265" s="93"/>
      <c r="CPI265" s="93"/>
      <c r="CPJ265" s="93"/>
      <c r="CPK265" s="93"/>
      <c r="CPL265" s="93"/>
      <c r="CPM265" s="93"/>
      <c r="CPN265" s="93"/>
      <c r="CPO265" s="93"/>
      <c r="CPP265" s="93"/>
      <c r="CPQ265" s="93"/>
      <c r="CPR265" s="93"/>
      <c r="CPS265" s="93"/>
      <c r="CPT265" s="93"/>
      <c r="CPU265" s="93"/>
      <c r="CPV265" s="93"/>
      <c r="CPW265" s="93"/>
      <c r="CPX265" s="93"/>
      <c r="CPY265" s="93"/>
      <c r="CPZ265" s="93"/>
      <c r="CQA265" s="93"/>
      <c r="CQB265" s="93"/>
      <c r="CQC265" s="93"/>
      <c r="CQD265" s="93"/>
      <c r="CQE265" s="93"/>
      <c r="CQF265" s="93"/>
      <c r="CQG265" s="93"/>
      <c r="CQH265" s="93"/>
      <c r="CQI265" s="93"/>
      <c r="CQJ265" s="93"/>
      <c r="CQK265" s="93"/>
      <c r="CQL265" s="93"/>
      <c r="CQM265" s="93"/>
      <c r="CQN265" s="93"/>
      <c r="CQO265" s="93"/>
      <c r="CQP265" s="93"/>
      <c r="CQQ265" s="93"/>
      <c r="CQR265" s="93"/>
      <c r="CQS265" s="93"/>
      <c r="CQT265" s="93"/>
      <c r="CQU265" s="93"/>
      <c r="CQV265" s="93"/>
      <c r="CQW265" s="93"/>
      <c r="CQX265" s="93"/>
      <c r="CQY265" s="93"/>
      <c r="CQZ265" s="93"/>
      <c r="CRA265" s="93"/>
      <c r="CRB265" s="93"/>
      <c r="CRC265" s="93"/>
      <c r="CRD265" s="93"/>
      <c r="CRE265" s="93"/>
      <c r="CRF265" s="93"/>
      <c r="CRG265" s="93"/>
      <c r="CRH265" s="93"/>
      <c r="CRI265" s="93"/>
      <c r="CRJ265" s="93"/>
      <c r="CRK265" s="93"/>
      <c r="CRL265" s="93"/>
      <c r="CRM265" s="93"/>
      <c r="CRN265" s="93"/>
      <c r="CRO265" s="93"/>
      <c r="CRP265" s="93"/>
      <c r="CRQ265" s="93"/>
      <c r="CRR265" s="93"/>
      <c r="CRS265" s="93"/>
      <c r="CRT265" s="93"/>
      <c r="CRU265" s="93"/>
      <c r="CRV265" s="93"/>
      <c r="CRW265" s="93"/>
      <c r="CRX265" s="93"/>
      <c r="CRY265" s="93"/>
      <c r="CRZ265" s="93"/>
      <c r="CSA265" s="93"/>
      <c r="CSB265" s="93"/>
      <c r="CSC265" s="93"/>
      <c r="CSD265" s="93"/>
      <c r="CSE265" s="93"/>
      <c r="CSF265" s="93"/>
      <c r="CSG265" s="93"/>
      <c r="CSH265" s="93"/>
      <c r="CSI265" s="93"/>
      <c r="CSJ265" s="93"/>
      <c r="CSK265" s="93"/>
      <c r="CSL265" s="93"/>
      <c r="CSM265" s="93"/>
      <c r="CSN265" s="93"/>
      <c r="CSO265" s="93"/>
      <c r="CSP265" s="93"/>
      <c r="CSQ265" s="93"/>
      <c r="CSR265" s="93"/>
      <c r="CSS265" s="93"/>
      <c r="CST265" s="93"/>
      <c r="CSU265" s="93"/>
      <c r="CSV265" s="93"/>
      <c r="CSW265" s="93"/>
      <c r="CSX265" s="93"/>
      <c r="CSY265" s="93"/>
      <c r="CSZ265" s="93"/>
      <c r="CTA265" s="93"/>
      <c r="CTB265" s="93"/>
      <c r="CTC265" s="93"/>
      <c r="CTD265" s="93"/>
      <c r="CTE265" s="93"/>
      <c r="CTF265" s="93"/>
      <c r="CTG265" s="93"/>
      <c r="CTH265" s="93"/>
      <c r="CTI265" s="93"/>
      <c r="CTJ265" s="93"/>
      <c r="CTK265" s="93"/>
      <c r="CTL265" s="93"/>
      <c r="CTM265" s="93"/>
      <c r="CTN265" s="93"/>
      <c r="CTO265" s="93"/>
      <c r="CTP265" s="93"/>
      <c r="CTQ265" s="93"/>
      <c r="CTR265" s="93"/>
      <c r="CTS265" s="93"/>
      <c r="CTT265" s="93"/>
      <c r="CTU265" s="93"/>
      <c r="CTV265" s="93"/>
      <c r="CTW265" s="93"/>
      <c r="CTX265" s="93"/>
      <c r="CTY265" s="93"/>
      <c r="CTZ265" s="93"/>
      <c r="CUA265" s="93"/>
      <c r="CUB265" s="93"/>
      <c r="CUC265" s="93"/>
      <c r="CUD265" s="93"/>
      <c r="CUE265" s="93"/>
      <c r="CUF265" s="93"/>
      <c r="CUG265" s="93"/>
      <c r="CUH265" s="93"/>
      <c r="CUI265" s="93"/>
      <c r="CUJ265" s="93"/>
      <c r="CUK265" s="93"/>
      <c r="CUL265" s="93"/>
      <c r="CUM265" s="93"/>
      <c r="CUN265" s="93"/>
      <c r="CUO265" s="93"/>
      <c r="CUP265" s="93"/>
      <c r="CUQ265" s="93"/>
      <c r="CUR265" s="93"/>
      <c r="CUS265" s="93"/>
      <c r="CUT265" s="93"/>
      <c r="CUU265" s="93"/>
      <c r="CUV265" s="93"/>
      <c r="CUW265" s="93"/>
      <c r="CUX265" s="93"/>
      <c r="CUY265" s="93"/>
      <c r="CUZ265" s="93"/>
      <c r="CVA265" s="93"/>
      <c r="CVB265" s="93"/>
      <c r="CVC265" s="93"/>
      <c r="CVD265" s="93"/>
      <c r="CVE265" s="93"/>
      <c r="CVF265" s="93"/>
      <c r="CVG265" s="93"/>
      <c r="CVH265" s="93"/>
      <c r="CVI265" s="93"/>
      <c r="CVJ265" s="93"/>
      <c r="CVK265" s="93"/>
      <c r="CVL265" s="93"/>
      <c r="CVM265" s="93"/>
      <c r="CVN265" s="93"/>
      <c r="CVO265" s="93"/>
      <c r="CVP265" s="93"/>
      <c r="CVQ265" s="93"/>
      <c r="CVR265" s="93"/>
      <c r="CVS265" s="93"/>
      <c r="CVT265" s="93"/>
      <c r="CVU265" s="93"/>
      <c r="CVV265" s="93"/>
      <c r="CVW265" s="93"/>
      <c r="CVX265" s="93"/>
      <c r="CVY265" s="93"/>
      <c r="CVZ265" s="93"/>
      <c r="CWA265" s="93"/>
      <c r="CWB265" s="93"/>
      <c r="CWC265" s="93"/>
      <c r="CWD265" s="93"/>
      <c r="CWE265" s="93"/>
      <c r="CWF265" s="93"/>
      <c r="CWG265" s="93"/>
      <c r="CWH265" s="93"/>
      <c r="CWI265" s="93"/>
      <c r="CWJ265" s="93"/>
      <c r="CWK265" s="93"/>
      <c r="CWL265" s="93"/>
      <c r="CWM265" s="93"/>
      <c r="CWN265" s="93"/>
      <c r="CWO265" s="93"/>
      <c r="CWP265" s="93"/>
      <c r="CWQ265" s="93"/>
      <c r="CWR265" s="93"/>
      <c r="CWS265" s="93"/>
      <c r="CWT265" s="93"/>
      <c r="CWU265" s="93"/>
      <c r="CWV265" s="93"/>
      <c r="CWW265" s="93"/>
      <c r="CWX265" s="93"/>
      <c r="CWY265" s="93"/>
      <c r="CWZ265" s="93"/>
      <c r="CXA265" s="93"/>
      <c r="CXB265" s="93"/>
      <c r="CXC265" s="93"/>
      <c r="CXD265" s="93"/>
      <c r="CXE265" s="93"/>
      <c r="CXF265" s="93"/>
      <c r="CXG265" s="93"/>
      <c r="CXH265" s="93"/>
      <c r="CXI265" s="93"/>
      <c r="CXJ265" s="93"/>
      <c r="CXK265" s="93"/>
      <c r="CXL265" s="93"/>
      <c r="CXM265" s="93"/>
      <c r="CXN265" s="93"/>
      <c r="CXO265" s="93"/>
      <c r="CXP265" s="93"/>
      <c r="CXQ265" s="93"/>
      <c r="CXR265" s="93"/>
      <c r="CXS265" s="93"/>
      <c r="CXT265" s="93"/>
      <c r="CXU265" s="93"/>
      <c r="CXV265" s="93"/>
      <c r="CXW265" s="93"/>
      <c r="CXX265" s="93"/>
      <c r="CXY265" s="93"/>
      <c r="CXZ265" s="93"/>
      <c r="CYA265" s="93"/>
      <c r="CYB265" s="93"/>
      <c r="CYC265" s="93"/>
      <c r="CYD265" s="93"/>
      <c r="CYE265" s="93"/>
      <c r="CYF265" s="93"/>
      <c r="CYG265" s="93"/>
      <c r="CYH265" s="93"/>
      <c r="CYI265" s="93"/>
      <c r="CYJ265" s="93"/>
      <c r="CYK265" s="93"/>
      <c r="CYL265" s="93"/>
      <c r="CYM265" s="93"/>
      <c r="CYN265" s="93"/>
      <c r="CYO265" s="93"/>
      <c r="CYP265" s="93"/>
      <c r="CYQ265" s="93"/>
      <c r="CYR265" s="93"/>
      <c r="CYS265" s="93"/>
      <c r="CYT265" s="93"/>
      <c r="CYU265" s="93"/>
      <c r="CYV265" s="93"/>
      <c r="CYW265" s="93"/>
      <c r="CYX265" s="93"/>
      <c r="CYY265" s="93"/>
      <c r="CYZ265" s="93"/>
      <c r="CZA265" s="93"/>
      <c r="CZB265" s="93"/>
      <c r="CZC265" s="93"/>
      <c r="CZD265" s="93"/>
      <c r="CZE265" s="93"/>
      <c r="CZF265" s="93"/>
      <c r="CZG265" s="93"/>
      <c r="CZH265" s="93"/>
      <c r="CZI265" s="93"/>
      <c r="CZJ265" s="93"/>
      <c r="CZK265" s="93"/>
      <c r="CZL265" s="93"/>
      <c r="CZM265" s="93"/>
      <c r="CZN265" s="93"/>
      <c r="CZO265" s="93"/>
      <c r="CZP265" s="93"/>
      <c r="CZQ265" s="93"/>
      <c r="CZR265" s="93"/>
      <c r="CZS265" s="93"/>
      <c r="CZT265" s="93"/>
      <c r="CZU265" s="93"/>
      <c r="CZV265" s="93"/>
      <c r="CZW265" s="93"/>
      <c r="CZX265" s="93"/>
      <c r="CZY265" s="93"/>
      <c r="CZZ265" s="93"/>
      <c r="DAA265" s="93"/>
      <c r="DAB265" s="93"/>
      <c r="DAC265" s="93"/>
      <c r="DAD265" s="93"/>
      <c r="DAE265" s="93"/>
      <c r="DAF265" s="93"/>
      <c r="DAG265" s="93"/>
      <c r="DAH265" s="93"/>
      <c r="DAI265" s="93"/>
      <c r="DAJ265" s="93"/>
      <c r="DAK265" s="93"/>
      <c r="DAL265" s="93"/>
      <c r="DAM265" s="93"/>
      <c r="DAN265" s="93"/>
      <c r="DAO265" s="93"/>
      <c r="DAP265" s="93"/>
      <c r="DAQ265" s="93"/>
      <c r="DAR265" s="93"/>
      <c r="DAS265" s="93"/>
      <c r="DAT265" s="93"/>
      <c r="DAU265" s="93"/>
      <c r="DAV265" s="93"/>
      <c r="DAW265" s="93"/>
      <c r="DAX265" s="93"/>
      <c r="DAY265" s="93"/>
      <c r="DAZ265" s="93"/>
      <c r="DBA265" s="93"/>
      <c r="DBB265" s="93"/>
      <c r="DBC265" s="93"/>
      <c r="DBD265" s="93"/>
      <c r="DBE265" s="93"/>
      <c r="DBF265" s="93"/>
      <c r="DBG265" s="93"/>
      <c r="DBH265" s="93"/>
      <c r="DBI265" s="93"/>
      <c r="DBJ265" s="93"/>
      <c r="DBK265" s="93"/>
      <c r="DBL265" s="93"/>
      <c r="DBM265" s="93"/>
      <c r="DBN265" s="93"/>
      <c r="DBO265" s="93"/>
      <c r="DBP265" s="93"/>
      <c r="DBQ265" s="93"/>
      <c r="DBR265" s="93"/>
      <c r="DBS265" s="93"/>
      <c r="DBT265" s="93"/>
      <c r="DBU265" s="93"/>
      <c r="DBV265" s="93"/>
      <c r="DBW265" s="93"/>
      <c r="DBX265" s="93"/>
      <c r="DBY265" s="93"/>
      <c r="DBZ265" s="93"/>
      <c r="DCA265" s="93"/>
      <c r="DCB265" s="93"/>
      <c r="DCC265" s="93"/>
      <c r="DCD265" s="93"/>
      <c r="DCE265" s="93"/>
      <c r="DCF265" s="93"/>
      <c r="DCG265" s="93"/>
      <c r="DCH265" s="93"/>
      <c r="DCI265" s="93"/>
      <c r="DCJ265" s="93"/>
      <c r="DCK265" s="93"/>
      <c r="DCL265" s="93"/>
      <c r="DCM265" s="93"/>
      <c r="DCN265" s="93"/>
      <c r="DCO265" s="93"/>
      <c r="DCP265" s="93"/>
      <c r="DCQ265" s="93"/>
      <c r="DCR265" s="93"/>
      <c r="DCS265" s="93"/>
      <c r="DCT265" s="93"/>
      <c r="DCU265" s="93"/>
      <c r="DCV265" s="93"/>
      <c r="DCW265" s="93"/>
      <c r="DCX265" s="93"/>
      <c r="DCY265" s="93"/>
      <c r="DCZ265" s="93"/>
      <c r="DDA265" s="93"/>
      <c r="DDB265" s="93"/>
      <c r="DDC265" s="93"/>
      <c r="DDD265" s="93"/>
      <c r="DDE265" s="93"/>
      <c r="DDF265" s="93"/>
      <c r="DDG265" s="93"/>
      <c r="DDH265" s="93"/>
      <c r="DDI265" s="93"/>
      <c r="DDJ265" s="93"/>
      <c r="DDK265" s="93"/>
      <c r="DDL265" s="93"/>
      <c r="DDM265" s="93"/>
      <c r="DDN265" s="93"/>
      <c r="DDO265" s="93"/>
      <c r="DDP265" s="93"/>
      <c r="DDQ265" s="93"/>
      <c r="DDR265" s="93"/>
      <c r="DDS265" s="93"/>
      <c r="DDT265" s="93"/>
      <c r="DDU265" s="93"/>
      <c r="DDV265" s="93"/>
      <c r="DDW265" s="93"/>
      <c r="DDX265" s="93"/>
      <c r="DDY265" s="93"/>
      <c r="DDZ265" s="93"/>
      <c r="DEA265" s="93"/>
      <c r="DEB265" s="93"/>
      <c r="DEC265" s="93"/>
      <c r="DED265" s="93"/>
      <c r="DEE265" s="93"/>
      <c r="DEF265" s="93"/>
      <c r="DEG265" s="93"/>
      <c r="DEH265" s="93"/>
      <c r="DEI265" s="93"/>
      <c r="DEJ265" s="93"/>
      <c r="DEK265" s="93"/>
      <c r="DEL265" s="93"/>
      <c r="DEM265" s="93"/>
      <c r="DEN265" s="93"/>
      <c r="DEO265" s="93"/>
      <c r="DEP265" s="93"/>
      <c r="DEQ265" s="93"/>
      <c r="DER265" s="93"/>
      <c r="DES265" s="93"/>
      <c r="DET265" s="93"/>
      <c r="DEU265" s="93"/>
      <c r="DEV265" s="93"/>
      <c r="DEW265" s="93"/>
      <c r="DEX265" s="93"/>
      <c r="DEY265" s="93"/>
      <c r="DEZ265" s="93"/>
      <c r="DFA265" s="93"/>
      <c r="DFB265" s="93"/>
      <c r="DFC265" s="93"/>
      <c r="DFD265" s="93"/>
      <c r="DFE265" s="93"/>
      <c r="DFF265" s="93"/>
      <c r="DFG265" s="93"/>
      <c r="DFH265" s="93"/>
      <c r="DFI265" s="93"/>
      <c r="DFJ265" s="93"/>
      <c r="DFK265" s="93"/>
      <c r="DFL265" s="93"/>
      <c r="DFM265" s="93"/>
      <c r="DFN265" s="93"/>
      <c r="DFO265" s="93"/>
      <c r="DFP265" s="93"/>
      <c r="DFQ265" s="93"/>
      <c r="DFR265" s="93"/>
      <c r="DFS265" s="93"/>
      <c r="DFT265" s="93"/>
      <c r="DFU265" s="93"/>
      <c r="DFV265" s="93"/>
      <c r="DFW265" s="93"/>
      <c r="DFX265" s="93"/>
      <c r="DFY265" s="93"/>
      <c r="DFZ265" s="93"/>
      <c r="DGA265" s="93"/>
      <c r="DGB265" s="93"/>
      <c r="DGC265" s="93"/>
      <c r="DGD265" s="93"/>
      <c r="DGE265" s="93"/>
      <c r="DGF265" s="93"/>
      <c r="DGG265" s="93"/>
      <c r="DGH265" s="93"/>
      <c r="DGI265" s="93"/>
      <c r="DGJ265" s="93"/>
      <c r="DGK265" s="93"/>
      <c r="DGL265" s="93"/>
      <c r="DGM265" s="93"/>
      <c r="DGN265" s="93"/>
      <c r="DGO265" s="93"/>
      <c r="DGP265" s="93"/>
      <c r="DGQ265" s="93"/>
      <c r="DGR265" s="93"/>
      <c r="DGS265" s="93"/>
      <c r="DGT265" s="93"/>
      <c r="DGU265" s="93"/>
      <c r="DGV265" s="93"/>
      <c r="DGW265" s="93"/>
      <c r="DGX265" s="93"/>
      <c r="DGY265" s="93"/>
      <c r="DGZ265" s="93"/>
      <c r="DHA265" s="93"/>
      <c r="DHB265" s="93"/>
      <c r="DHC265" s="93"/>
      <c r="DHD265" s="93"/>
      <c r="DHE265" s="93"/>
      <c r="DHF265" s="93"/>
      <c r="DHG265" s="93"/>
      <c r="DHH265" s="93"/>
      <c r="DHI265" s="93"/>
      <c r="DHJ265" s="93"/>
      <c r="DHK265" s="93"/>
      <c r="DHL265" s="93"/>
      <c r="DHM265" s="93"/>
      <c r="DHN265" s="93"/>
      <c r="DHO265" s="93"/>
      <c r="DHP265" s="93"/>
      <c r="DHQ265" s="93"/>
      <c r="DHR265" s="93"/>
      <c r="DHS265" s="93"/>
      <c r="DHT265" s="93"/>
      <c r="DHU265" s="93"/>
      <c r="DHV265" s="93"/>
      <c r="DHW265" s="93"/>
      <c r="DHX265" s="93"/>
      <c r="DHY265" s="93"/>
      <c r="DHZ265" s="93"/>
      <c r="DIA265" s="93"/>
      <c r="DIB265" s="93"/>
      <c r="DIC265" s="93"/>
      <c r="DID265" s="93"/>
      <c r="DIE265" s="93"/>
      <c r="DIF265" s="93"/>
      <c r="DIG265" s="93"/>
      <c r="DIH265" s="93"/>
      <c r="DII265" s="93"/>
      <c r="DIJ265" s="93"/>
      <c r="DIK265" s="93"/>
      <c r="DIL265" s="93"/>
      <c r="DIM265" s="93"/>
      <c r="DIN265" s="93"/>
      <c r="DIO265" s="93"/>
      <c r="DIP265" s="93"/>
      <c r="DIQ265" s="93"/>
      <c r="DIR265" s="93"/>
      <c r="DIS265" s="93"/>
      <c r="DIT265" s="93"/>
      <c r="DIU265" s="93"/>
      <c r="DIV265" s="93"/>
      <c r="DIW265" s="93"/>
      <c r="DIX265" s="93"/>
      <c r="DIY265" s="93"/>
      <c r="DIZ265" s="93"/>
      <c r="DJA265" s="93"/>
      <c r="DJB265" s="93"/>
      <c r="DJC265" s="93"/>
      <c r="DJD265" s="93"/>
      <c r="DJE265" s="93"/>
      <c r="DJF265" s="93"/>
      <c r="DJG265" s="93"/>
      <c r="DJH265" s="93"/>
      <c r="DJI265" s="93"/>
      <c r="DJJ265" s="93"/>
      <c r="DJK265" s="93"/>
      <c r="DJL265" s="93"/>
      <c r="DJM265" s="93"/>
      <c r="DJN265" s="93"/>
      <c r="DJO265" s="93"/>
      <c r="DJP265" s="93"/>
      <c r="DJQ265" s="93"/>
      <c r="DJR265" s="93"/>
      <c r="DJS265" s="93"/>
      <c r="DJT265" s="93"/>
      <c r="DJU265" s="93"/>
      <c r="DJV265" s="93"/>
      <c r="DJW265" s="93"/>
      <c r="DJX265" s="93"/>
      <c r="DJY265" s="93"/>
      <c r="DJZ265" s="93"/>
      <c r="DKA265" s="93"/>
      <c r="DKB265" s="93"/>
      <c r="DKC265" s="93"/>
      <c r="DKD265" s="93"/>
      <c r="DKE265" s="93"/>
      <c r="DKF265" s="93"/>
      <c r="DKG265" s="93"/>
      <c r="DKH265" s="93"/>
      <c r="DKI265" s="93"/>
      <c r="DKJ265" s="93"/>
      <c r="DKK265" s="93"/>
      <c r="DKL265" s="93"/>
      <c r="DKM265" s="93"/>
      <c r="DKN265" s="93"/>
      <c r="DKO265" s="93"/>
      <c r="DKP265" s="93"/>
      <c r="DKQ265" s="93"/>
      <c r="DKR265" s="93"/>
      <c r="DKS265" s="93"/>
      <c r="DKT265" s="93"/>
      <c r="DKU265" s="93"/>
      <c r="DKV265" s="93"/>
      <c r="DKW265" s="93"/>
      <c r="DKX265" s="93"/>
      <c r="DKY265" s="93"/>
      <c r="DKZ265" s="93"/>
      <c r="DLA265" s="93"/>
      <c r="DLB265" s="93"/>
      <c r="DLC265" s="93"/>
      <c r="DLD265" s="93"/>
      <c r="DLE265" s="93"/>
      <c r="DLF265" s="93"/>
      <c r="DLG265" s="93"/>
      <c r="DLH265" s="93"/>
      <c r="DLI265" s="93"/>
      <c r="DLJ265" s="93"/>
      <c r="DLK265" s="93"/>
      <c r="DLL265" s="93"/>
      <c r="DLM265" s="93"/>
      <c r="DLN265" s="93"/>
      <c r="DLO265" s="93"/>
      <c r="DLP265" s="93"/>
      <c r="DLQ265" s="93"/>
      <c r="DLR265" s="93"/>
      <c r="DLS265" s="93"/>
      <c r="DLT265" s="93"/>
      <c r="DLU265" s="93"/>
      <c r="DLV265" s="93"/>
      <c r="DLW265" s="93"/>
      <c r="DLX265" s="93"/>
      <c r="DLY265" s="93"/>
      <c r="DLZ265" s="93"/>
      <c r="DMA265" s="93"/>
      <c r="DMB265" s="93"/>
      <c r="DMC265" s="93"/>
      <c r="DMD265" s="93"/>
      <c r="DME265" s="93"/>
      <c r="DMF265" s="93"/>
      <c r="DMG265" s="93"/>
      <c r="DMH265" s="93"/>
      <c r="DMI265" s="93"/>
      <c r="DMJ265" s="93"/>
      <c r="DMK265" s="93"/>
      <c r="DML265" s="93"/>
      <c r="DMM265" s="93"/>
      <c r="DMN265" s="93"/>
      <c r="DMO265" s="93"/>
      <c r="DMP265" s="93"/>
      <c r="DMQ265" s="93"/>
      <c r="DMR265" s="93"/>
      <c r="DMS265" s="93"/>
      <c r="DMT265" s="93"/>
      <c r="DMU265" s="93"/>
      <c r="DMV265" s="93"/>
      <c r="DMW265" s="93"/>
      <c r="DMX265" s="93"/>
      <c r="DMY265" s="93"/>
      <c r="DMZ265" s="93"/>
      <c r="DNA265" s="93"/>
      <c r="DNB265" s="93"/>
      <c r="DNC265" s="93"/>
      <c r="DND265" s="93"/>
      <c r="DNE265" s="93"/>
      <c r="DNF265" s="93"/>
      <c r="DNG265" s="93"/>
      <c r="DNH265" s="93"/>
      <c r="DNI265" s="93"/>
      <c r="DNJ265" s="93"/>
      <c r="DNK265" s="93"/>
      <c r="DNL265" s="93"/>
      <c r="DNM265" s="93"/>
      <c r="DNN265" s="93"/>
      <c r="DNO265" s="93"/>
      <c r="DNP265" s="93"/>
      <c r="DNQ265" s="93"/>
      <c r="DNR265" s="93"/>
      <c r="DNS265" s="93"/>
      <c r="DNT265" s="93"/>
      <c r="DNU265" s="93"/>
      <c r="DNV265" s="93"/>
      <c r="DNW265" s="93"/>
      <c r="DNX265" s="93"/>
      <c r="DNY265" s="93"/>
      <c r="DNZ265" s="93"/>
      <c r="DOA265" s="93"/>
      <c r="DOB265" s="93"/>
      <c r="DOC265" s="93"/>
      <c r="DOD265" s="93"/>
      <c r="DOE265" s="93"/>
      <c r="DOF265" s="93"/>
      <c r="DOG265" s="93"/>
      <c r="DOH265" s="93"/>
      <c r="DOI265" s="93"/>
      <c r="DOJ265" s="93"/>
      <c r="DOK265" s="93"/>
      <c r="DOL265" s="93"/>
      <c r="DOM265" s="93"/>
      <c r="DON265" s="93"/>
      <c r="DOO265" s="93"/>
      <c r="DOP265" s="93"/>
      <c r="DOQ265" s="93"/>
      <c r="DOR265" s="93"/>
      <c r="DOS265" s="93"/>
      <c r="DOT265" s="93"/>
      <c r="DOU265" s="93"/>
      <c r="DOV265" s="93"/>
      <c r="DOW265" s="93"/>
      <c r="DOX265" s="93"/>
      <c r="DOY265" s="93"/>
      <c r="DOZ265" s="93"/>
      <c r="DPA265" s="93"/>
      <c r="DPB265" s="93"/>
      <c r="DPC265" s="93"/>
      <c r="DPD265" s="93"/>
      <c r="DPE265" s="93"/>
      <c r="DPF265" s="93"/>
      <c r="DPG265" s="93"/>
      <c r="DPH265" s="93"/>
      <c r="DPI265" s="93"/>
      <c r="DPJ265" s="93"/>
      <c r="DPK265" s="93"/>
      <c r="DPL265" s="93"/>
      <c r="DPM265" s="93"/>
      <c r="DPN265" s="93"/>
      <c r="DPO265" s="93"/>
      <c r="DPP265" s="93"/>
      <c r="DPQ265" s="93"/>
      <c r="DPR265" s="93"/>
      <c r="DPS265" s="93"/>
      <c r="DPT265" s="93"/>
      <c r="DPU265" s="93"/>
      <c r="DPV265" s="93"/>
      <c r="DPW265" s="93"/>
      <c r="DPX265" s="93"/>
      <c r="DPY265" s="93"/>
      <c r="DPZ265" s="93"/>
      <c r="DQA265" s="93"/>
      <c r="DQB265" s="93"/>
      <c r="DQC265" s="93"/>
      <c r="DQD265" s="93"/>
      <c r="DQE265" s="93"/>
      <c r="DQF265" s="93"/>
      <c r="DQG265" s="93"/>
      <c r="DQH265" s="93"/>
      <c r="DQI265" s="93"/>
      <c r="DQJ265" s="93"/>
      <c r="DQK265" s="93"/>
      <c r="DQL265" s="93"/>
      <c r="DQM265" s="93"/>
      <c r="DQN265" s="93"/>
      <c r="DQO265" s="93"/>
      <c r="DQP265" s="93"/>
      <c r="DQQ265" s="93"/>
      <c r="DQR265" s="93"/>
      <c r="DQS265" s="93"/>
      <c r="DQT265" s="93"/>
      <c r="DQU265" s="93"/>
      <c r="DQV265" s="93"/>
      <c r="DQW265" s="93"/>
      <c r="DQX265" s="93"/>
      <c r="DQY265" s="93"/>
      <c r="DQZ265" s="93"/>
      <c r="DRA265" s="93"/>
      <c r="DRB265" s="93"/>
      <c r="DRC265" s="93"/>
      <c r="DRD265" s="93"/>
      <c r="DRE265" s="93"/>
      <c r="DRF265" s="93"/>
      <c r="DRG265" s="93"/>
      <c r="DRH265" s="93"/>
      <c r="DRI265" s="93"/>
      <c r="DRJ265" s="93"/>
      <c r="DRK265" s="93"/>
      <c r="DRL265" s="93"/>
      <c r="DRM265" s="93"/>
      <c r="DRN265" s="93"/>
      <c r="DRO265" s="93"/>
      <c r="DRP265" s="93"/>
      <c r="DRQ265" s="93"/>
      <c r="DRR265" s="93"/>
      <c r="DRS265" s="93"/>
      <c r="DRT265" s="93"/>
      <c r="DRU265" s="93"/>
      <c r="DRV265" s="93"/>
      <c r="DRW265" s="93"/>
      <c r="DRX265" s="93"/>
      <c r="DRY265" s="93"/>
      <c r="DRZ265" s="93"/>
      <c r="DSA265" s="93"/>
      <c r="DSB265" s="93"/>
      <c r="DSC265" s="93"/>
      <c r="DSD265" s="93"/>
      <c r="DSE265" s="93"/>
      <c r="DSF265" s="93"/>
      <c r="DSG265" s="93"/>
      <c r="DSH265" s="93"/>
      <c r="DSI265" s="93"/>
      <c r="DSJ265" s="93"/>
      <c r="DSK265" s="93"/>
      <c r="DSL265" s="93"/>
      <c r="DSM265" s="93"/>
      <c r="DSN265" s="93"/>
      <c r="DSO265" s="93"/>
      <c r="DSP265" s="93"/>
      <c r="DSQ265" s="93"/>
      <c r="DSR265" s="93"/>
      <c r="DSS265" s="93"/>
      <c r="DST265" s="93"/>
      <c r="DSU265" s="93"/>
      <c r="DSV265" s="93"/>
      <c r="DSW265" s="93"/>
      <c r="DSX265" s="93"/>
      <c r="DSY265" s="93"/>
      <c r="DSZ265" s="93"/>
      <c r="DTA265" s="93"/>
      <c r="DTB265" s="93"/>
      <c r="DTC265" s="93"/>
      <c r="DTD265" s="93"/>
      <c r="DTE265" s="93"/>
      <c r="DTF265" s="93"/>
      <c r="DTG265" s="93"/>
      <c r="DTH265" s="93"/>
      <c r="DTI265" s="93"/>
      <c r="DTJ265" s="93"/>
      <c r="DTK265" s="93"/>
      <c r="DTL265" s="93"/>
      <c r="DTM265" s="93"/>
      <c r="DTN265" s="93"/>
      <c r="DTO265" s="93"/>
      <c r="DTP265" s="93"/>
      <c r="DTQ265" s="93"/>
      <c r="DTR265" s="93"/>
      <c r="DTS265" s="93"/>
      <c r="DTT265" s="93"/>
      <c r="DTU265" s="93"/>
      <c r="DTV265" s="93"/>
      <c r="DTW265" s="93"/>
      <c r="DTX265" s="93"/>
      <c r="DTY265" s="93"/>
      <c r="DTZ265" s="93"/>
      <c r="DUA265" s="93"/>
      <c r="DUB265" s="93"/>
      <c r="DUC265" s="93"/>
      <c r="DUD265" s="93"/>
      <c r="DUE265" s="93"/>
      <c r="DUF265" s="93"/>
      <c r="DUG265" s="93"/>
      <c r="DUH265" s="93"/>
      <c r="DUI265" s="93"/>
      <c r="DUJ265" s="93"/>
      <c r="DUK265" s="93"/>
      <c r="DUL265" s="93"/>
      <c r="DUM265" s="93"/>
      <c r="DUN265" s="93"/>
      <c r="DUO265" s="93"/>
      <c r="DUP265" s="93"/>
      <c r="DUQ265" s="93"/>
      <c r="DUR265" s="93"/>
      <c r="DUS265" s="93"/>
      <c r="DUT265" s="93"/>
      <c r="DUU265" s="93"/>
      <c r="DUV265" s="93"/>
      <c r="DUW265" s="93"/>
      <c r="DUX265" s="93"/>
      <c r="DUY265" s="93"/>
      <c r="DUZ265" s="93"/>
      <c r="DVA265" s="93"/>
      <c r="DVB265" s="93"/>
      <c r="DVC265" s="93"/>
      <c r="DVD265" s="93"/>
      <c r="DVE265" s="93"/>
      <c r="DVF265" s="93"/>
      <c r="DVG265" s="93"/>
      <c r="DVH265" s="93"/>
      <c r="DVI265" s="93"/>
      <c r="DVJ265" s="93"/>
      <c r="DVK265" s="93"/>
      <c r="DVL265" s="93"/>
      <c r="DVM265" s="93"/>
      <c r="DVN265" s="93"/>
      <c r="DVO265" s="93"/>
      <c r="DVP265" s="93"/>
      <c r="DVQ265" s="93"/>
      <c r="DVR265" s="93"/>
      <c r="DVS265" s="93"/>
      <c r="DVT265" s="93"/>
      <c r="DVU265" s="93"/>
      <c r="DVV265" s="93"/>
      <c r="DVW265" s="93"/>
      <c r="DVX265" s="93"/>
      <c r="DVY265" s="93"/>
      <c r="DVZ265" s="93"/>
      <c r="DWA265" s="93"/>
      <c r="DWB265" s="93"/>
      <c r="DWC265" s="93"/>
      <c r="DWD265" s="93"/>
      <c r="DWE265" s="93"/>
      <c r="DWF265" s="93"/>
      <c r="DWG265" s="93"/>
      <c r="DWH265" s="93"/>
      <c r="DWI265" s="93"/>
      <c r="DWJ265" s="93"/>
      <c r="DWK265" s="93"/>
      <c r="DWL265" s="93"/>
      <c r="DWM265" s="93"/>
      <c r="DWN265" s="93"/>
      <c r="DWO265" s="93"/>
      <c r="DWP265" s="93"/>
      <c r="DWQ265" s="93"/>
      <c r="DWR265" s="93"/>
      <c r="DWS265" s="93"/>
      <c r="DWT265" s="93"/>
      <c r="DWU265" s="93"/>
      <c r="DWV265" s="93"/>
      <c r="DWW265" s="93"/>
      <c r="DWX265" s="93"/>
      <c r="DWY265" s="93"/>
      <c r="DWZ265" s="93"/>
      <c r="DXA265" s="93"/>
      <c r="DXB265" s="93"/>
      <c r="DXC265" s="93"/>
      <c r="DXD265" s="93"/>
      <c r="DXE265" s="93"/>
      <c r="DXF265" s="93"/>
      <c r="DXG265" s="93"/>
      <c r="DXH265" s="93"/>
      <c r="DXI265" s="93"/>
      <c r="DXJ265" s="93"/>
      <c r="DXK265" s="93"/>
      <c r="DXL265" s="93"/>
      <c r="DXM265" s="93"/>
      <c r="DXN265" s="93"/>
      <c r="DXO265" s="93"/>
      <c r="DXP265" s="93"/>
      <c r="DXQ265" s="93"/>
      <c r="DXR265" s="93"/>
      <c r="DXS265" s="93"/>
      <c r="DXT265" s="93"/>
      <c r="DXU265" s="93"/>
      <c r="DXV265" s="93"/>
      <c r="DXW265" s="93"/>
      <c r="DXX265" s="93"/>
      <c r="DXY265" s="93"/>
      <c r="DXZ265" s="93"/>
      <c r="DYA265" s="93"/>
      <c r="DYB265" s="93"/>
      <c r="DYC265" s="93"/>
      <c r="DYD265" s="93"/>
      <c r="DYE265" s="93"/>
      <c r="DYF265" s="93"/>
      <c r="DYG265" s="93"/>
      <c r="DYH265" s="93"/>
      <c r="DYI265" s="93"/>
      <c r="DYJ265" s="93"/>
      <c r="DYK265" s="93"/>
      <c r="DYL265" s="93"/>
      <c r="DYM265" s="93"/>
      <c r="DYN265" s="93"/>
      <c r="DYO265" s="93"/>
      <c r="DYP265" s="93"/>
      <c r="DYQ265" s="93"/>
      <c r="DYR265" s="93"/>
      <c r="DYS265" s="93"/>
      <c r="DYT265" s="93"/>
      <c r="DYU265" s="93"/>
      <c r="DYV265" s="93"/>
      <c r="DYW265" s="93"/>
      <c r="DYX265" s="93"/>
      <c r="DYY265" s="93"/>
      <c r="DYZ265" s="93"/>
      <c r="DZA265" s="93"/>
      <c r="DZB265" s="93"/>
      <c r="DZC265" s="93"/>
      <c r="DZD265" s="93"/>
      <c r="DZE265" s="93"/>
      <c r="DZF265" s="93"/>
      <c r="DZG265" s="93"/>
      <c r="DZH265" s="93"/>
      <c r="DZI265" s="93"/>
      <c r="DZJ265" s="93"/>
      <c r="DZK265" s="93"/>
      <c r="DZL265" s="93"/>
      <c r="DZM265" s="93"/>
      <c r="DZN265" s="93"/>
      <c r="DZO265" s="93"/>
      <c r="DZP265" s="93"/>
      <c r="DZQ265" s="93"/>
      <c r="DZR265" s="93"/>
      <c r="DZS265" s="93"/>
      <c r="DZT265" s="93"/>
      <c r="DZU265" s="93"/>
      <c r="DZV265" s="93"/>
      <c r="DZW265" s="93"/>
      <c r="DZX265" s="93"/>
      <c r="DZY265" s="93"/>
      <c r="DZZ265" s="93"/>
      <c r="EAA265" s="93"/>
      <c r="EAB265" s="93"/>
      <c r="EAC265" s="93"/>
      <c r="EAD265" s="93"/>
      <c r="EAE265" s="93"/>
      <c r="EAF265" s="93"/>
      <c r="EAG265" s="93"/>
      <c r="EAH265" s="93"/>
      <c r="EAI265" s="93"/>
      <c r="EAJ265" s="93"/>
      <c r="EAK265" s="93"/>
      <c r="EAL265" s="93"/>
      <c r="EAM265" s="93"/>
      <c r="EAN265" s="93"/>
      <c r="EAO265" s="93"/>
      <c r="EAP265" s="93"/>
      <c r="EAQ265" s="93"/>
      <c r="EAR265" s="93"/>
      <c r="EAS265" s="93"/>
      <c r="EAT265" s="93"/>
      <c r="EAU265" s="93"/>
      <c r="EAV265" s="93"/>
      <c r="EAW265" s="93"/>
      <c r="EAX265" s="93"/>
      <c r="EAY265" s="93"/>
      <c r="EAZ265" s="93"/>
      <c r="EBA265" s="93"/>
      <c r="EBB265" s="93"/>
      <c r="EBC265" s="93"/>
      <c r="EBD265" s="93"/>
      <c r="EBE265" s="93"/>
      <c r="EBF265" s="93"/>
      <c r="EBG265" s="93"/>
      <c r="EBH265" s="93"/>
      <c r="EBI265" s="93"/>
      <c r="EBJ265" s="93"/>
      <c r="EBK265" s="93"/>
      <c r="EBL265" s="93"/>
      <c r="EBM265" s="93"/>
      <c r="EBN265" s="93"/>
      <c r="EBO265" s="93"/>
      <c r="EBP265" s="93"/>
      <c r="EBQ265" s="93"/>
      <c r="EBR265" s="93"/>
      <c r="EBS265" s="93"/>
      <c r="EBT265" s="93"/>
      <c r="EBU265" s="93"/>
      <c r="EBV265" s="93"/>
      <c r="EBW265" s="93"/>
      <c r="EBX265" s="93"/>
      <c r="EBY265" s="93"/>
      <c r="EBZ265" s="93"/>
      <c r="ECA265" s="93"/>
      <c r="ECB265" s="93"/>
      <c r="ECC265" s="93"/>
      <c r="ECD265" s="93"/>
      <c r="ECE265" s="93"/>
      <c r="ECF265" s="93"/>
      <c r="ECG265" s="93"/>
      <c r="ECH265" s="93"/>
      <c r="ECI265" s="93"/>
      <c r="ECJ265" s="93"/>
      <c r="ECK265" s="93"/>
      <c r="ECL265" s="93"/>
      <c r="ECM265" s="93"/>
      <c r="ECN265" s="93"/>
      <c r="ECO265" s="93"/>
      <c r="ECP265" s="93"/>
      <c r="ECQ265" s="93"/>
      <c r="ECR265" s="93"/>
      <c r="ECS265" s="93"/>
      <c r="ECT265" s="93"/>
      <c r="ECU265" s="93"/>
      <c r="ECV265" s="93"/>
      <c r="ECW265" s="93"/>
      <c r="ECX265" s="93"/>
      <c r="ECY265" s="93"/>
      <c r="ECZ265" s="93"/>
      <c r="EDA265" s="93"/>
      <c r="EDB265" s="93"/>
      <c r="EDC265" s="93"/>
      <c r="EDD265" s="93"/>
      <c r="EDE265" s="93"/>
      <c r="EDF265" s="93"/>
      <c r="EDG265" s="93"/>
      <c r="EDH265" s="93"/>
      <c r="EDI265" s="93"/>
      <c r="EDJ265" s="93"/>
      <c r="EDK265" s="93"/>
      <c r="EDL265" s="93"/>
      <c r="EDM265" s="93"/>
      <c r="EDN265" s="93"/>
      <c r="EDO265" s="93"/>
      <c r="EDP265" s="93"/>
      <c r="EDQ265" s="93"/>
      <c r="EDR265" s="93"/>
      <c r="EDS265" s="93"/>
      <c r="EDT265" s="93"/>
      <c r="EDU265" s="93"/>
      <c r="EDV265" s="93"/>
      <c r="EDW265" s="93"/>
      <c r="EDX265" s="93"/>
      <c r="EDY265" s="93"/>
      <c r="EDZ265" s="93"/>
      <c r="EEA265" s="93"/>
      <c r="EEB265" s="93"/>
      <c r="EEC265" s="93"/>
      <c r="EED265" s="93"/>
      <c r="EEE265" s="93"/>
      <c r="EEF265" s="93"/>
      <c r="EEG265" s="93"/>
      <c r="EEH265" s="93"/>
      <c r="EEI265" s="93"/>
      <c r="EEJ265" s="93"/>
      <c r="EEK265" s="93"/>
      <c r="EEL265" s="93"/>
      <c r="EEM265" s="93"/>
      <c r="EEN265" s="93"/>
      <c r="EEO265" s="93"/>
      <c r="EEP265" s="93"/>
      <c r="EEQ265" s="93"/>
      <c r="EER265" s="93"/>
      <c r="EES265" s="93"/>
      <c r="EET265" s="93"/>
      <c r="EEU265" s="93"/>
      <c r="EEV265" s="93"/>
      <c r="EEW265" s="93"/>
      <c r="EEX265" s="93"/>
      <c r="EEY265" s="93"/>
      <c r="EEZ265" s="93"/>
      <c r="EFA265" s="93"/>
      <c r="EFB265" s="93"/>
      <c r="EFC265" s="93"/>
      <c r="EFD265" s="93"/>
      <c r="EFE265" s="93"/>
      <c r="EFF265" s="93"/>
      <c r="EFG265" s="93"/>
      <c r="EFH265" s="93"/>
      <c r="EFI265" s="93"/>
      <c r="EFJ265" s="93"/>
      <c r="EFK265" s="93"/>
      <c r="EFL265" s="93"/>
      <c r="EFM265" s="93"/>
      <c r="EFN265" s="93"/>
      <c r="EFO265" s="93"/>
      <c r="EFP265" s="93"/>
      <c r="EFQ265" s="93"/>
      <c r="EFR265" s="93"/>
      <c r="EFS265" s="93"/>
      <c r="EFT265" s="93"/>
      <c r="EFU265" s="93"/>
      <c r="EFV265" s="93"/>
      <c r="EFW265" s="93"/>
      <c r="EFX265" s="93"/>
      <c r="EFY265" s="93"/>
      <c r="EFZ265" s="93"/>
      <c r="EGA265" s="93"/>
      <c r="EGB265" s="93"/>
      <c r="EGC265" s="93"/>
      <c r="EGD265" s="93"/>
      <c r="EGE265" s="93"/>
      <c r="EGF265" s="93"/>
      <c r="EGG265" s="93"/>
      <c r="EGH265" s="93"/>
      <c r="EGI265" s="93"/>
      <c r="EGJ265" s="93"/>
      <c r="EGK265" s="93"/>
      <c r="EGL265" s="93"/>
      <c r="EGM265" s="93"/>
      <c r="EGN265" s="93"/>
      <c r="EGO265" s="93"/>
      <c r="EGP265" s="93"/>
      <c r="EGQ265" s="93"/>
      <c r="EGR265" s="93"/>
      <c r="EGS265" s="93"/>
      <c r="EGT265" s="93"/>
      <c r="EGU265" s="93"/>
      <c r="EGV265" s="93"/>
      <c r="EGW265" s="93"/>
      <c r="EGX265" s="93"/>
      <c r="EGY265" s="93"/>
      <c r="EGZ265" s="93"/>
      <c r="EHA265" s="93"/>
      <c r="EHB265" s="93"/>
      <c r="EHC265" s="93"/>
      <c r="EHD265" s="93"/>
      <c r="EHE265" s="93"/>
      <c r="EHF265" s="93"/>
      <c r="EHG265" s="93"/>
      <c r="EHH265" s="93"/>
      <c r="EHI265" s="93"/>
      <c r="EHJ265" s="93"/>
      <c r="EHK265" s="93"/>
      <c r="EHL265" s="93"/>
      <c r="EHM265" s="93"/>
      <c r="EHN265" s="93"/>
      <c r="EHO265" s="93"/>
      <c r="EHP265" s="93"/>
      <c r="EHQ265" s="93"/>
      <c r="EHR265" s="93"/>
      <c r="EHS265" s="93"/>
      <c r="EHT265" s="93"/>
      <c r="EHU265" s="93"/>
      <c r="EHV265" s="93"/>
      <c r="EHW265" s="93"/>
      <c r="EHX265" s="93"/>
      <c r="EHY265" s="93"/>
      <c r="EHZ265" s="93"/>
      <c r="EIA265" s="93"/>
      <c r="EIB265" s="93"/>
      <c r="EIC265" s="93"/>
      <c r="EID265" s="93"/>
      <c r="EIE265" s="93"/>
      <c r="EIF265" s="93"/>
      <c r="EIG265" s="93"/>
      <c r="EIH265" s="93"/>
      <c r="EII265" s="93"/>
      <c r="EIJ265" s="93"/>
      <c r="EIK265" s="93"/>
      <c r="EIL265" s="93"/>
      <c r="EIM265" s="93"/>
      <c r="EIN265" s="93"/>
      <c r="EIO265" s="93"/>
      <c r="EIP265" s="93"/>
      <c r="EIQ265" s="93"/>
      <c r="EIR265" s="93"/>
      <c r="EIS265" s="93"/>
      <c r="EIT265" s="93"/>
      <c r="EIU265" s="93"/>
      <c r="EIV265" s="93"/>
      <c r="EIW265" s="93"/>
      <c r="EIX265" s="93"/>
      <c r="EIY265" s="93"/>
      <c r="EIZ265" s="93"/>
      <c r="EJA265" s="93"/>
      <c r="EJB265" s="93"/>
      <c r="EJC265" s="93"/>
      <c r="EJD265" s="93"/>
      <c r="EJE265" s="93"/>
      <c r="EJF265" s="93"/>
      <c r="EJG265" s="93"/>
      <c r="EJH265" s="93"/>
      <c r="EJI265" s="93"/>
      <c r="EJJ265" s="93"/>
      <c r="EJK265" s="93"/>
      <c r="EJL265" s="93"/>
      <c r="EJM265" s="93"/>
      <c r="EJN265" s="93"/>
      <c r="EJO265" s="93"/>
      <c r="EJP265" s="93"/>
      <c r="EJQ265" s="93"/>
      <c r="EJR265" s="93"/>
      <c r="EJS265" s="93"/>
      <c r="EJT265" s="93"/>
      <c r="EJU265" s="93"/>
      <c r="EJV265" s="93"/>
      <c r="EJW265" s="93"/>
      <c r="EJX265" s="93"/>
      <c r="EJY265" s="93"/>
      <c r="EJZ265" s="93"/>
      <c r="EKA265" s="93"/>
      <c r="EKB265" s="93"/>
      <c r="EKC265" s="93"/>
      <c r="EKD265" s="93"/>
      <c r="EKE265" s="93"/>
      <c r="EKF265" s="93"/>
      <c r="EKG265" s="93"/>
      <c r="EKH265" s="93"/>
      <c r="EKI265" s="93"/>
      <c r="EKJ265" s="93"/>
      <c r="EKK265" s="93"/>
      <c r="EKL265" s="93"/>
      <c r="EKM265" s="93"/>
      <c r="EKN265" s="93"/>
      <c r="EKO265" s="93"/>
      <c r="EKP265" s="93"/>
      <c r="EKQ265" s="93"/>
      <c r="EKR265" s="93"/>
      <c r="EKS265" s="93"/>
      <c r="EKT265" s="93"/>
      <c r="EKU265" s="93"/>
      <c r="EKV265" s="93"/>
      <c r="EKW265" s="93"/>
      <c r="EKX265" s="93"/>
      <c r="EKY265" s="93"/>
      <c r="EKZ265" s="93"/>
      <c r="ELA265" s="93"/>
      <c r="ELB265" s="93"/>
      <c r="ELC265" s="93"/>
      <c r="ELD265" s="93"/>
      <c r="ELE265" s="93"/>
      <c r="ELF265" s="93"/>
      <c r="ELG265" s="93"/>
      <c r="ELH265" s="93"/>
      <c r="ELI265" s="93"/>
      <c r="ELJ265" s="93"/>
      <c r="ELK265" s="93"/>
      <c r="ELL265" s="93"/>
      <c r="ELM265" s="93"/>
      <c r="ELN265" s="93"/>
      <c r="ELO265" s="93"/>
      <c r="ELP265" s="93"/>
      <c r="ELQ265" s="93"/>
      <c r="ELR265" s="93"/>
      <c r="ELS265" s="93"/>
      <c r="ELT265" s="93"/>
      <c r="ELU265" s="93"/>
      <c r="ELV265" s="93"/>
      <c r="ELW265" s="93"/>
      <c r="ELX265" s="93"/>
      <c r="ELY265" s="93"/>
      <c r="ELZ265" s="93"/>
      <c r="EMA265" s="93"/>
      <c r="EMB265" s="93"/>
      <c r="EMC265" s="93"/>
      <c r="EMD265" s="93"/>
      <c r="EME265" s="93"/>
      <c r="EMF265" s="93"/>
      <c r="EMG265" s="93"/>
      <c r="EMH265" s="93"/>
      <c r="EMI265" s="93"/>
      <c r="EMJ265" s="93"/>
      <c r="EMK265" s="93"/>
      <c r="EML265" s="93"/>
      <c r="EMM265" s="93"/>
      <c r="EMN265" s="93"/>
      <c r="EMO265" s="93"/>
      <c r="EMP265" s="93"/>
      <c r="EMQ265" s="93"/>
      <c r="EMR265" s="93"/>
      <c r="EMS265" s="93"/>
      <c r="EMT265" s="93"/>
      <c r="EMU265" s="93"/>
      <c r="EMV265" s="93"/>
      <c r="EMW265" s="93"/>
      <c r="EMX265" s="93"/>
      <c r="EMY265" s="93"/>
      <c r="EMZ265" s="93"/>
      <c r="ENA265" s="93"/>
      <c r="ENB265" s="93"/>
      <c r="ENC265" s="93"/>
      <c r="END265" s="93"/>
      <c r="ENE265" s="93"/>
      <c r="ENF265" s="93"/>
      <c r="ENG265" s="93"/>
      <c r="ENH265" s="93"/>
      <c r="ENI265" s="93"/>
      <c r="ENJ265" s="93"/>
      <c r="ENK265" s="93"/>
      <c r="ENL265" s="93"/>
      <c r="ENM265" s="93"/>
      <c r="ENN265" s="93"/>
      <c r="ENO265" s="93"/>
      <c r="ENP265" s="93"/>
      <c r="ENQ265" s="93"/>
      <c r="ENR265" s="93"/>
      <c r="ENS265" s="93"/>
      <c r="ENT265" s="93"/>
      <c r="ENU265" s="93"/>
      <c r="ENV265" s="93"/>
      <c r="ENW265" s="93"/>
      <c r="ENX265" s="93"/>
      <c r="ENY265" s="93"/>
      <c r="ENZ265" s="93"/>
      <c r="EOA265" s="93"/>
      <c r="EOB265" s="93"/>
      <c r="EOC265" s="93"/>
      <c r="EOD265" s="93"/>
      <c r="EOE265" s="93"/>
      <c r="EOF265" s="93"/>
      <c r="EOG265" s="93"/>
      <c r="EOH265" s="93"/>
      <c r="EOI265" s="93"/>
      <c r="EOJ265" s="93"/>
      <c r="EOK265" s="93"/>
      <c r="EOL265" s="93"/>
      <c r="EOM265" s="93"/>
      <c r="EON265" s="93"/>
      <c r="EOO265" s="93"/>
      <c r="EOP265" s="93"/>
      <c r="EOQ265" s="93"/>
      <c r="EOR265" s="93"/>
      <c r="EOS265" s="93"/>
      <c r="EOT265" s="93"/>
      <c r="EOU265" s="93"/>
      <c r="EOV265" s="93"/>
      <c r="EOW265" s="93"/>
      <c r="EOX265" s="93"/>
      <c r="EOY265" s="93"/>
      <c r="EOZ265" s="93"/>
      <c r="EPA265" s="93"/>
      <c r="EPB265" s="93"/>
      <c r="EPC265" s="93"/>
      <c r="EPD265" s="93"/>
      <c r="EPE265" s="93"/>
      <c r="EPF265" s="93"/>
      <c r="EPG265" s="93"/>
      <c r="EPH265" s="93"/>
      <c r="EPI265" s="93"/>
      <c r="EPJ265" s="93"/>
      <c r="EPK265" s="93"/>
      <c r="EPL265" s="93"/>
      <c r="EPM265" s="93"/>
      <c r="EPN265" s="93"/>
      <c r="EPO265" s="93"/>
      <c r="EPP265" s="93"/>
      <c r="EPQ265" s="93"/>
      <c r="EPR265" s="93"/>
      <c r="EPS265" s="93"/>
      <c r="EPT265" s="93"/>
      <c r="EPU265" s="93"/>
      <c r="EPV265" s="93"/>
      <c r="EPW265" s="93"/>
      <c r="EPX265" s="93"/>
      <c r="EPY265" s="93"/>
      <c r="EPZ265" s="93"/>
      <c r="EQA265" s="93"/>
      <c r="EQB265" s="93"/>
      <c r="EQC265" s="93"/>
      <c r="EQD265" s="93"/>
      <c r="EQE265" s="93"/>
      <c r="EQF265" s="93"/>
      <c r="EQG265" s="93"/>
      <c r="EQH265" s="93"/>
      <c r="EQI265" s="93"/>
      <c r="EQJ265" s="93"/>
      <c r="EQK265" s="93"/>
      <c r="EQL265" s="93"/>
      <c r="EQM265" s="93"/>
      <c r="EQN265" s="93"/>
      <c r="EQO265" s="93"/>
      <c r="EQP265" s="93"/>
      <c r="EQQ265" s="93"/>
      <c r="EQR265" s="93"/>
      <c r="EQS265" s="93"/>
      <c r="EQT265" s="93"/>
      <c r="EQU265" s="93"/>
      <c r="EQV265" s="93"/>
      <c r="EQW265" s="93"/>
      <c r="EQX265" s="93"/>
      <c r="EQY265" s="93"/>
      <c r="EQZ265" s="93"/>
      <c r="ERA265" s="93"/>
      <c r="ERB265" s="93"/>
      <c r="ERC265" s="93"/>
      <c r="ERD265" s="93"/>
      <c r="ERE265" s="93"/>
      <c r="ERF265" s="93"/>
      <c r="ERG265" s="93"/>
      <c r="ERH265" s="93"/>
      <c r="ERI265" s="93"/>
      <c r="ERJ265" s="93"/>
      <c r="ERK265" s="93"/>
      <c r="ERL265" s="93"/>
      <c r="ERM265" s="93"/>
      <c r="ERN265" s="93"/>
      <c r="ERO265" s="93"/>
      <c r="ERP265" s="93"/>
      <c r="ERQ265" s="93"/>
      <c r="ERR265" s="93"/>
      <c r="ERS265" s="93"/>
      <c r="ERT265" s="93"/>
      <c r="ERU265" s="93"/>
      <c r="ERV265" s="93"/>
      <c r="ERW265" s="93"/>
      <c r="ERX265" s="93"/>
      <c r="ERY265" s="93"/>
      <c r="ERZ265" s="93"/>
      <c r="ESA265" s="93"/>
      <c r="ESB265" s="93"/>
      <c r="ESC265" s="93"/>
      <c r="ESD265" s="93"/>
      <c r="ESE265" s="93"/>
      <c r="ESF265" s="93"/>
      <c r="ESG265" s="93"/>
      <c r="ESH265" s="93"/>
      <c r="ESI265" s="93"/>
      <c r="ESJ265" s="93"/>
      <c r="ESK265" s="93"/>
      <c r="ESL265" s="93"/>
      <c r="ESM265" s="93"/>
      <c r="ESN265" s="93"/>
      <c r="ESO265" s="93"/>
      <c r="ESP265" s="93"/>
      <c r="ESQ265" s="93"/>
      <c r="ESR265" s="93"/>
      <c r="ESS265" s="93"/>
      <c r="EST265" s="93"/>
      <c r="ESU265" s="93"/>
      <c r="ESV265" s="93"/>
      <c r="ESW265" s="93"/>
      <c r="ESX265" s="93"/>
      <c r="ESY265" s="93"/>
      <c r="ESZ265" s="93"/>
      <c r="ETA265" s="93"/>
      <c r="ETB265" s="93"/>
      <c r="ETC265" s="93"/>
      <c r="ETD265" s="93"/>
      <c r="ETE265" s="93"/>
      <c r="ETF265" s="93"/>
      <c r="ETG265" s="93"/>
      <c r="ETH265" s="93"/>
      <c r="ETI265" s="93"/>
      <c r="ETJ265" s="93"/>
      <c r="ETK265" s="93"/>
      <c r="ETL265" s="93"/>
      <c r="ETM265" s="93"/>
      <c r="ETN265" s="93"/>
      <c r="ETO265" s="93"/>
      <c r="ETP265" s="93"/>
      <c r="ETQ265" s="93"/>
      <c r="ETR265" s="93"/>
      <c r="ETS265" s="93"/>
      <c r="ETT265" s="93"/>
      <c r="ETU265" s="93"/>
      <c r="ETV265" s="93"/>
      <c r="ETW265" s="93"/>
      <c r="ETX265" s="93"/>
      <c r="ETY265" s="93"/>
      <c r="ETZ265" s="93"/>
      <c r="EUA265" s="93"/>
      <c r="EUB265" s="93"/>
      <c r="EUC265" s="93"/>
      <c r="EUD265" s="93"/>
      <c r="EUE265" s="93"/>
      <c r="EUF265" s="93"/>
      <c r="EUG265" s="93"/>
      <c r="EUH265" s="93"/>
      <c r="EUI265" s="93"/>
      <c r="EUJ265" s="93"/>
      <c r="EUK265" s="93"/>
      <c r="EUL265" s="93"/>
      <c r="EUM265" s="93"/>
      <c r="EUN265" s="93"/>
      <c r="EUO265" s="93"/>
      <c r="EUP265" s="93"/>
      <c r="EUQ265" s="93"/>
      <c r="EUR265" s="93"/>
      <c r="EUS265" s="93"/>
      <c r="EUT265" s="93"/>
      <c r="EUU265" s="93"/>
      <c r="EUV265" s="93"/>
      <c r="EUW265" s="93"/>
      <c r="EUX265" s="93"/>
      <c r="EUY265" s="93"/>
      <c r="EUZ265" s="93"/>
      <c r="EVA265" s="93"/>
      <c r="EVB265" s="93"/>
      <c r="EVC265" s="93"/>
      <c r="EVD265" s="93"/>
      <c r="EVE265" s="93"/>
      <c r="EVF265" s="93"/>
      <c r="EVG265" s="93"/>
      <c r="EVH265" s="93"/>
      <c r="EVI265" s="93"/>
      <c r="EVJ265" s="93"/>
      <c r="EVK265" s="93"/>
      <c r="EVL265" s="93"/>
      <c r="EVM265" s="93"/>
      <c r="EVN265" s="93"/>
      <c r="EVO265" s="93"/>
      <c r="EVP265" s="93"/>
      <c r="EVQ265" s="93"/>
      <c r="EVR265" s="93"/>
      <c r="EVS265" s="93"/>
      <c r="EVT265" s="93"/>
      <c r="EVU265" s="93"/>
      <c r="EVV265" s="93"/>
      <c r="EVW265" s="93"/>
      <c r="EVX265" s="93"/>
      <c r="EVY265" s="93"/>
      <c r="EVZ265" s="93"/>
      <c r="EWA265" s="93"/>
      <c r="EWB265" s="93"/>
      <c r="EWC265" s="93"/>
      <c r="EWD265" s="93"/>
      <c r="EWE265" s="93"/>
      <c r="EWF265" s="93"/>
      <c r="EWG265" s="93"/>
      <c r="EWH265" s="93"/>
      <c r="EWI265" s="93"/>
      <c r="EWJ265" s="93"/>
      <c r="EWK265" s="93"/>
      <c r="EWL265" s="93"/>
      <c r="EWM265" s="93"/>
      <c r="EWN265" s="93"/>
      <c r="EWO265" s="93"/>
      <c r="EWP265" s="93"/>
      <c r="EWQ265" s="93"/>
      <c r="EWR265" s="93"/>
      <c r="EWS265" s="93"/>
      <c r="EWT265" s="93"/>
      <c r="EWU265" s="93"/>
      <c r="EWV265" s="93"/>
      <c r="EWW265" s="93"/>
      <c r="EWX265" s="93"/>
      <c r="EWY265" s="93"/>
      <c r="EWZ265" s="93"/>
      <c r="EXA265" s="93"/>
      <c r="EXB265" s="93"/>
      <c r="EXC265" s="93"/>
      <c r="EXD265" s="93"/>
      <c r="EXE265" s="93"/>
      <c r="EXF265" s="93"/>
      <c r="EXG265" s="93"/>
      <c r="EXH265" s="93"/>
      <c r="EXI265" s="93"/>
      <c r="EXJ265" s="93"/>
      <c r="EXK265" s="93"/>
      <c r="EXL265" s="93"/>
      <c r="EXM265" s="93"/>
      <c r="EXN265" s="93"/>
      <c r="EXO265" s="93"/>
      <c r="EXP265" s="93"/>
      <c r="EXQ265" s="93"/>
      <c r="EXR265" s="93"/>
      <c r="EXS265" s="93"/>
      <c r="EXT265" s="93"/>
      <c r="EXU265" s="93"/>
      <c r="EXV265" s="93"/>
      <c r="EXW265" s="93"/>
      <c r="EXX265" s="93"/>
      <c r="EXY265" s="93"/>
      <c r="EXZ265" s="93"/>
      <c r="EYA265" s="93"/>
      <c r="EYB265" s="93"/>
      <c r="EYC265" s="93"/>
      <c r="EYD265" s="93"/>
      <c r="EYE265" s="93"/>
      <c r="EYF265" s="93"/>
      <c r="EYG265" s="93"/>
      <c r="EYH265" s="93"/>
      <c r="EYI265" s="93"/>
      <c r="EYJ265" s="93"/>
      <c r="EYK265" s="93"/>
      <c r="EYL265" s="93"/>
      <c r="EYM265" s="93"/>
      <c r="EYN265" s="93"/>
      <c r="EYO265" s="93"/>
      <c r="EYP265" s="93"/>
      <c r="EYQ265" s="93"/>
      <c r="EYR265" s="93"/>
      <c r="EYS265" s="93"/>
      <c r="EYT265" s="93"/>
      <c r="EYU265" s="93"/>
      <c r="EYV265" s="93"/>
      <c r="EYW265" s="93"/>
      <c r="EYX265" s="93"/>
      <c r="EYY265" s="93"/>
      <c r="EYZ265" s="93"/>
      <c r="EZA265" s="93"/>
      <c r="EZB265" s="93"/>
      <c r="EZC265" s="93"/>
      <c r="EZD265" s="93"/>
      <c r="EZE265" s="93"/>
      <c r="EZF265" s="93"/>
      <c r="EZG265" s="93"/>
      <c r="EZH265" s="93"/>
      <c r="EZI265" s="93"/>
      <c r="EZJ265" s="93"/>
      <c r="EZK265" s="93"/>
      <c r="EZL265" s="93"/>
      <c r="EZM265" s="93"/>
      <c r="EZN265" s="93"/>
      <c r="EZO265" s="93"/>
      <c r="EZP265" s="93"/>
      <c r="EZQ265" s="93"/>
      <c r="EZR265" s="93"/>
      <c r="EZS265" s="93"/>
      <c r="EZT265" s="93"/>
      <c r="EZU265" s="93"/>
      <c r="EZV265" s="93"/>
      <c r="EZW265" s="93"/>
      <c r="EZX265" s="93"/>
      <c r="EZY265" s="93"/>
      <c r="EZZ265" s="93"/>
      <c r="FAA265" s="93"/>
      <c r="FAB265" s="93"/>
      <c r="FAC265" s="93"/>
      <c r="FAD265" s="93"/>
      <c r="FAE265" s="93"/>
      <c r="FAF265" s="93"/>
      <c r="FAG265" s="93"/>
      <c r="FAH265" s="93"/>
      <c r="FAI265" s="93"/>
      <c r="FAJ265" s="93"/>
      <c r="FAK265" s="93"/>
      <c r="FAL265" s="93"/>
      <c r="FAM265" s="93"/>
      <c r="FAN265" s="93"/>
      <c r="FAO265" s="93"/>
      <c r="FAP265" s="93"/>
      <c r="FAQ265" s="93"/>
      <c r="FAR265" s="93"/>
      <c r="FAS265" s="93"/>
      <c r="FAT265" s="93"/>
      <c r="FAU265" s="93"/>
      <c r="FAV265" s="93"/>
      <c r="FAW265" s="93"/>
      <c r="FAX265" s="93"/>
      <c r="FAY265" s="93"/>
      <c r="FAZ265" s="93"/>
      <c r="FBA265" s="93"/>
      <c r="FBB265" s="93"/>
      <c r="FBC265" s="93"/>
      <c r="FBD265" s="93"/>
      <c r="FBE265" s="93"/>
      <c r="FBF265" s="93"/>
      <c r="FBG265" s="93"/>
      <c r="FBH265" s="93"/>
      <c r="FBI265" s="93"/>
      <c r="FBJ265" s="93"/>
      <c r="FBK265" s="93"/>
      <c r="FBL265" s="93"/>
      <c r="FBM265" s="93"/>
      <c r="FBN265" s="93"/>
      <c r="FBO265" s="93"/>
      <c r="FBP265" s="93"/>
      <c r="FBQ265" s="93"/>
      <c r="FBR265" s="93"/>
      <c r="FBS265" s="93"/>
      <c r="FBT265" s="93"/>
      <c r="FBU265" s="93"/>
      <c r="FBV265" s="93"/>
      <c r="FBW265" s="93"/>
      <c r="FBX265" s="93"/>
      <c r="FBY265" s="93"/>
      <c r="FBZ265" s="93"/>
      <c r="FCA265" s="93"/>
      <c r="FCB265" s="93"/>
      <c r="FCC265" s="93"/>
      <c r="FCD265" s="93"/>
      <c r="FCE265" s="93"/>
      <c r="FCF265" s="93"/>
      <c r="FCG265" s="93"/>
      <c r="FCH265" s="93"/>
      <c r="FCI265" s="93"/>
      <c r="FCJ265" s="93"/>
      <c r="FCK265" s="93"/>
      <c r="FCL265" s="93"/>
      <c r="FCM265" s="93"/>
      <c r="FCN265" s="93"/>
      <c r="FCO265" s="93"/>
      <c r="FCP265" s="93"/>
      <c r="FCQ265" s="93"/>
      <c r="FCR265" s="93"/>
      <c r="FCS265" s="93"/>
      <c r="FCT265" s="93"/>
      <c r="FCU265" s="93"/>
      <c r="FCV265" s="93"/>
      <c r="FCW265" s="93"/>
      <c r="FCX265" s="93"/>
      <c r="FCY265" s="93"/>
      <c r="FCZ265" s="93"/>
      <c r="FDA265" s="93"/>
      <c r="FDB265" s="93"/>
      <c r="FDC265" s="93"/>
      <c r="FDD265" s="93"/>
      <c r="FDE265" s="93"/>
      <c r="FDF265" s="93"/>
      <c r="FDG265" s="93"/>
      <c r="FDH265" s="93"/>
      <c r="FDI265" s="93"/>
      <c r="FDJ265" s="93"/>
      <c r="FDK265" s="93"/>
      <c r="FDL265" s="93"/>
      <c r="FDM265" s="93"/>
      <c r="FDN265" s="93"/>
      <c r="FDO265" s="93"/>
      <c r="FDP265" s="93"/>
      <c r="FDQ265" s="93"/>
      <c r="FDR265" s="93"/>
      <c r="FDS265" s="93"/>
      <c r="FDT265" s="93"/>
      <c r="FDU265" s="93"/>
      <c r="FDV265" s="93"/>
      <c r="FDW265" s="93"/>
      <c r="FDX265" s="93"/>
      <c r="FDY265" s="93"/>
      <c r="FDZ265" s="93"/>
      <c r="FEA265" s="93"/>
      <c r="FEB265" s="93"/>
      <c r="FEC265" s="93"/>
      <c r="FED265" s="93"/>
      <c r="FEE265" s="93"/>
      <c r="FEF265" s="93"/>
      <c r="FEG265" s="93"/>
      <c r="FEH265" s="93"/>
      <c r="FEI265" s="93"/>
      <c r="FEJ265" s="93"/>
      <c r="FEK265" s="93"/>
      <c r="FEL265" s="93"/>
      <c r="FEM265" s="93"/>
      <c r="FEN265" s="93"/>
      <c r="FEO265" s="93"/>
      <c r="FEP265" s="93"/>
      <c r="FEQ265" s="93"/>
      <c r="FER265" s="93"/>
      <c r="FES265" s="93"/>
      <c r="FET265" s="93"/>
      <c r="FEU265" s="93"/>
      <c r="FEV265" s="93"/>
      <c r="FEW265" s="93"/>
      <c r="FEX265" s="93"/>
      <c r="FEY265" s="93"/>
      <c r="FEZ265" s="93"/>
      <c r="FFA265" s="93"/>
      <c r="FFB265" s="93"/>
      <c r="FFC265" s="93"/>
      <c r="FFD265" s="93"/>
      <c r="FFE265" s="93"/>
      <c r="FFF265" s="93"/>
      <c r="FFG265" s="93"/>
      <c r="FFH265" s="93"/>
      <c r="FFI265" s="93"/>
      <c r="FFJ265" s="93"/>
      <c r="FFK265" s="93"/>
      <c r="FFL265" s="93"/>
      <c r="FFM265" s="93"/>
      <c r="FFN265" s="93"/>
      <c r="FFO265" s="93"/>
      <c r="FFP265" s="93"/>
      <c r="FFQ265" s="93"/>
      <c r="FFR265" s="93"/>
      <c r="FFS265" s="93"/>
      <c r="FFT265" s="93"/>
      <c r="FFU265" s="93"/>
      <c r="FFV265" s="93"/>
      <c r="FFW265" s="93"/>
      <c r="FFX265" s="93"/>
      <c r="FFY265" s="93"/>
      <c r="FFZ265" s="93"/>
      <c r="FGA265" s="93"/>
      <c r="FGB265" s="93"/>
      <c r="FGC265" s="93"/>
      <c r="FGD265" s="93"/>
      <c r="FGE265" s="93"/>
      <c r="FGF265" s="93"/>
      <c r="FGG265" s="93"/>
      <c r="FGH265" s="93"/>
      <c r="FGI265" s="93"/>
      <c r="FGJ265" s="93"/>
      <c r="FGK265" s="93"/>
      <c r="FGL265" s="93"/>
      <c r="FGM265" s="93"/>
      <c r="FGN265" s="93"/>
      <c r="FGO265" s="93"/>
      <c r="FGP265" s="93"/>
      <c r="FGQ265" s="93"/>
      <c r="FGR265" s="93"/>
      <c r="FGS265" s="93"/>
      <c r="FGT265" s="93"/>
      <c r="FGU265" s="93"/>
      <c r="FGV265" s="93"/>
      <c r="FGW265" s="93"/>
      <c r="FGX265" s="93"/>
      <c r="FGY265" s="93"/>
      <c r="FGZ265" s="93"/>
      <c r="FHA265" s="93"/>
      <c r="FHB265" s="93"/>
      <c r="FHC265" s="93"/>
      <c r="FHD265" s="93"/>
      <c r="FHE265" s="93"/>
      <c r="FHF265" s="93"/>
      <c r="FHG265" s="93"/>
      <c r="FHH265" s="93"/>
      <c r="FHI265" s="93"/>
      <c r="FHJ265" s="93"/>
      <c r="FHK265" s="93"/>
      <c r="FHL265" s="93"/>
      <c r="FHM265" s="93"/>
      <c r="FHN265" s="93"/>
      <c r="FHO265" s="93"/>
      <c r="FHP265" s="93"/>
      <c r="FHQ265" s="93"/>
      <c r="FHR265" s="93"/>
      <c r="FHS265" s="93"/>
      <c r="FHT265" s="93"/>
      <c r="FHU265" s="93"/>
      <c r="FHV265" s="93"/>
      <c r="FHW265" s="93"/>
      <c r="FHX265" s="93"/>
      <c r="FHY265" s="93"/>
      <c r="FHZ265" s="93"/>
      <c r="FIA265" s="93"/>
      <c r="FIB265" s="93"/>
      <c r="FIC265" s="93"/>
      <c r="FID265" s="93"/>
      <c r="FIE265" s="93"/>
      <c r="FIF265" s="93"/>
      <c r="FIG265" s="93"/>
      <c r="FIH265" s="93"/>
      <c r="FII265" s="93"/>
      <c r="FIJ265" s="93"/>
      <c r="FIK265" s="93"/>
      <c r="FIL265" s="93"/>
      <c r="FIM265" s="93"/>
      <c r="FIN265" s="93"/>
      <c r="FIO265" s="93"/>
      <c r="FIP265" s="93"/>
      <c r="FIQ265" s="93"/>
      <c r="FIR265" s="93"/>
      <c r="FIS265" s="93"/>
      <c r="FIT265" s="93"/>
      <c r="FIU265" s="93"/>
      <c r="FIV265" s="93"/>
      <c r="FIW265" s="93"/>
      <c r="FIX265" s="93"/>
      <c r="FIY265" s="93"/>
      <c r="FIZ265" s="93"/>
      <c r="FJA265" s="93"/>
      <c r="FJB265" s="93"/>
      <c r="FJC265" s="93"/>
      <c r="FJD265" s="93"/>
      <c r="FJE265" s="93"/>
      <c r="FJF265" s="93"/>
      <c r="FJG265" s="93"/>
      <c r="FJH265" s="93"/>
      <c r="FJI265" s="93"/>
      <c r="FJJ265" s="93"/>
      <c r="FJK265" s="93"/>
      <c r="FJL265" s="93"/>
      <c r="FJM265" s="93"/>
      <c r="FJN265" s="93"/>
      <c r="FJO265" s="93"/>
      <c r="FJP265" s="93"/>
      <c r="FJQ265" s="93"/>
      <c r="FJR265" s="93"/>
      <c r="FJS265" s="93"/>
      <c r="FJT265" s="93"/>
      <c r="FJU265" s="93"/>
      <c r="FJV265" s="93"/>
      <c r="FJW265" s="93"/>
      <c r="FJX265" s="93"/>
      <c r="FJY265" s="93"/>
      <c r="FJZ265" s="93"/>
      <c r="FKA265" s="93"/>
      <c r="FKB265" s="93"/>
      <c r="FKC265" s="93"/>
      <c r="FKD265" s="93"/>
      <c r="FKE265" s="93"/>
      <c r="FKF265" s="93"/>
      <c r="FKG265" s="93"/>
      <c r="FKH265" s="93"/>
      <c r="FKI265" s="93"/>
      <c r="FKJ265" s="93"/>
      <c r="FKK265" s="93"/>
      <c r="FKL265" s="93"/>
      <c r="FKM265" s="93"/>
      <c r="FKN265" s="93"/>
      <c r="FKO265" s="93"/>
      <c r="FKP265" s="93"/>
      <c r="FKQ265" s="93"/>
      <c r="FKR265" s="93"/>
      <c r="FKS265" s="93"/>
      <c r="FKT265" s="93"/>
      <c r="FKU265" s="93"/>
      <c r="FKV265" s="93"/>
      <c r="FKW265" s="93"/>
      <c r="FKX265" s="93"/>
      <c r="FKY265" s="93"/>
      <c r="FKZ265" s="93"/>
      <c r="FLA265" s="93"/>
      <c r="FLB265" s="93"/>
      <c r="FLC265" s="93"/>
      <c r="FLD265" s="93"/>
      <c r="FLE265" s="93"/>
      <c r="FLF265" s="93"/>
      <c r="FLG265" s="93"/>
      <c r="FLH265" s="93"/>
      <c r="FLI265" s="93"/>
      <c r="FLJ265" s="93"/>
      <c r="FLK265" s="93"/>
      <c r="FLL265" s="93"/>
      <c r="FLM265" s="93"/>
      <c r="FLN265" s="93"/>
      <c r="FLO265" s="93"/>
      <c r="FLP265" s="93"/>
      <c r="FLQ265" s="93"/>
      <c r="FLR265" s="93"/>
      <c r="FLS265" s="93"/>
      <c r="FLT265" s="93"/>
      <c r="FLU265" s="93"/>
      <c r="FLV265" s="93"/>
      <c r="FLW265" s="93"/>
      <c r="FLX265" s="93"/>
      <c r="FLY265" s="93"/>
      <c r="FLZ265" s="93"/>
      <c r="FMA265" s="93"/>
      <c r="FMB265" s="93"/>
      <c r="FMC265" s="93"/>
      <c r="FMD265" s="93"/>
      <c r="FME265" s="93"/>
      <c r="FMF265" s="93"/>
      <c r="FMG265" s="93"/>
      <c r="FMH265" s="93"/>
      <c r="FMI265" s="93"/>
      <c r="FMJ265" s="93"/>
      <c r="FMK265" s="93"/>
      <c r="FML265" s="93"/>
      <c r="FMM265" s="93"/>
      <c r="FMN265" s="93"/>
      <c r="FMO265" s="93"/>
      <c r="FMP265" s="93"/>
      <c r="FMQ265" s="93"/>
      <c r="FMR265" s="93"/>
      <c r="FMS265" s="93"/>
      <c r="FMT265" s="93"/>
      <c r="FMU265" s="93"/>
      <c r="FMV265" s="93"/>
      <c r="FMW265" s="93"/>
      <c r="FMX265" s="93"/>
      <c r="FMY265" s="93"/>
      <c r="FMZ265" s="93"/>
      <c r="FNA265" s="93"/>
      <c r="FNB265" s="93"/>
      <c r="FNC265" s="93"/>
      <c r="FND265" s="93"/>
      <c r="FNE265" s="93"/>
      <c r="FNF265" s="93"/>
      <c r="FNG265" s="93"/>
      <c r="FNH265" s="93"/>
      <c r="FNI265" s="93"/>
      <c r="FNJ265" s="93"/>
      <c r="FNK265" s="93"/>
      <c r="FNL265" s="93"/>
      <c r="FNM265" s="93"/>
      <c r="FNN265" s="93"/>
      <c r="FNO265" s="93"/>
      <c r="FNP265" s="93"/>
      <c r="FNQ265" s="93"/>
      <c r="FNR265" s="93"/>
      <c r="FNS265" s="93"/>
      <c r="FNT265" s="93"/>
      <c r="FNU265" s="93"/>
      <c r="FNV265" s="93"/>
      <c r="FNW265" s="93"/>
      <c r="FNX265" s="93"/>
      <c r="FNY265" s="93"/>
      <c r="FNZ265" s="93"/>
      <c r="FOA265" s="93"/>
      <c r="FOB265" s="93"/>
      <c r="FOC265" s="93"/>
      <c r="FOD265" s="93"/>
      <c r="FOE265" s="93"/>
      <c r="FOF265" s="93"/>
      <c r="FOG265" s="93"/>
      <c r="FOH265" s="93"/>
      <c r="FOI265" s="93"/>
      <c r="FOJ265" s="93"/>
      <c r="FOK265" s="93"/>
      <c r="FOL265" s="93"/>
      <c r="FOM265" s="93"/>
      <c r="FON265" s="93"/>
      <c r="FOO265" s="93"/>
      <c r="FOP265" s="93"/>
      <c r="FOQ265" s="93"/>
      <c r="FOR265" s="93"/>
      <c r="FOS265" s="93"/>
      <c r="FOT265" s="93"/>
      <c r="FOU265" s="93"/>
      <c r="FOV265" s="93"/>
      <c r="FOW265" s="93"/>
      <c r="FOX265" s="93"/>
      <c r="FOY265" s="93"/>
      <c r="FOZ265" s="93"/>
      <c r="FPA265" s="93"/>
      <c r="FPB265" s="93"/>
      <c r="FPC265" s="93"/>
      <c r="FPD265" s="93"/>
      <c r="FPE265" s="93"/>
      <c r="FPF265" s="93"/>
      <c r="FPG265" s="93"/>
      <c r="FPH265" s="93"/>
      <c r="FPI265" s="93"/>
      <c r="FPJ265" s="93"/>
      <c r="FPK265" s="93"/>
      <c r="FPL265" s="93"/>
      <c r="FPM265" s="93"/>
      <c r="FPN265" s="93"/>
      <c r="FPO265" s="93"/>
      <c r="FPP265" s="93"/>
      <c r="FPQ265" s="93"/>
      <c r="FPR265" s="93"/>
      <c r="FPS265" s="93"/>
      <c r="FPT265" s="93"/>
      <c r="FPU265" s="93"/>
      <c r="FPV265" s="93"/>
      <c r="FPW265" s="93"/>
      <c r="FPX265" s="93"/>
      <c r="FPY265" s="93"/>
      <c r="FPZ265" s="93"/>
      <c r="FQA265" s="93"/>
      <c r="FQB265" s="93"/>
      <c r="FQC265" s="93"/>
      <c r="FQD265" s="93"/>
      <c r="FQE265" s="93"/>
      <c r="FQF265" s="93"/>
      <c r="FQG265" s="93"/>
      <c r="FQH265" s="93"/>
      <c r="FQI265" s="93"/>
      <c r="FQJ265" s="93"/>
      <c r="FQK265" s="93"/>
      <c r="FQL265" s="93"/>
      <c r="FQM265" s="93"/>
      <c r="FQN265" s="93"/>
      <c r="FQO265" s="93"/>
      <c r="FQP265" s="93"/>
      <c r="FQQ265" s="93"/>
      <c r="FQR265" s="93"/>
      <c r="FQS265" s="93"/>
      <c r="FQT265" s="93"/>
      <c r="FQU265" s="93"/>
      <c r="FQV265" s="93"/>
      <c r="FQW265" s="93"/>
      <c r="FQX265" s="93"/>
      <c r="FQY265" s="93"/>
      <c r="FQZ265" s="93"/>
      <c r="FRA265" s="93"/>
      <c r="FRB265" s="93"/>
      <c r="FRC265" s="93"/>
      <c r="FRD265" s="93"/>
      <c r="FRE265" s="93"/>
      <c r="FRF265" s="93"/>
      <c r="FRG265" s="93"/>
      <c r="FRH265" s="93"/>
      <c r="FRI265" s="93"/>
      <c r="FRJ265" s="93"/>
      <c r="FRK265" s="93"/>
      <c r="FRL265" s="93"/>
      <c r="FRM265" s="93"/>
      <c r="FRN265" s="93"/>
      <c r="FRO265" s="93"/>
      <c r="FRP265" s="93"/>
      <c r="FRQ265" s="93"/>
      <c r="FRR265" s="93"/>
      <c r="FRS265" s="93"/>
      <c r="FRT265" s="93"/>
      <c r="FRU265" s="93"/>
      <c r="FRV265" s="93"/>
      <c r="FRW265" s="93"/>
      <c r="FRX265" s="93"/>
      <c r="FRY265" s="93"/>
      <c r="FRZ265" s="93"/>
      <c r="FSA265" s="93"/>
      <c r="FSB265" s="93"/>
      <c r="FSC265" s="93"/>
      <c r="FSD265" s="93"/>
      <c r="FSE265" s="93"/>
      <c r="FSF265" s="93"/>
      <c r="FSG265" s="93"/>
      <c r="FSH265" s="93"/>
      <c r="FSI265" s="93"/>
      <c r="FSJ265" s="93"/>
      <c r="FSK265" s="93"/>
      <c r="FSL265" s="93"/>
      <c r="FSM265" s="93"/>
      <c r="FSN265" s="93"/>
      <c r="FSO265" s="93"/>
      <c r="FSP265" s="93"/>
      <c r="FSQ265" s="93"/>
      <c r="FSR265" s="93"/>
      <c r="FSS265" s="93"/>
      <c r="FST265" s="93"/>
      <c r="FSU265" s="93"/>
      <c r="FSV265" s="93"/>
      <c r="FSW265" s="93"/>
      <c r="FSX265" s="93"/>
      <c r="FSY265" s="93"/>
      <c r="FSZ265" s="93"/>
      <c r="FTA265" s="93"/>
      <c r="FTB265" s="93"/>
      <c r="FTC265" s="93"/>
      <c r="FTD265" s="93"/>
      <c r="FTE265" s="93"/>
      <c r="FTF265" s="93"/>
      <c r="FTG265" s="93"/>
      <c r="FTH265" s="93"/>
      <c r="FTI265" s="93"/>
      <c r="FTJ265" s="93"/>
      <c r="FTK265" s="93"/>
      <c r="FTL265" s="93"/>
      <c r="FTM265" s="93"/>
      <c r="FTN265" s="93"/>
      <c r="FTO265" s="93"/>
      <c r="FTP265" s="93"/>
      <c r="FTQ265" s="93"/>
      <c r="FTR265" s="93"/>
      <c r="FTS265" s="93"/>
      <c r="FTT265" s="93"/>
      <c r="FTU265" s="93"/>
      <c r="FTV265" s="93"/>
      <c r="FTW265" s="93"/>
      <c r="FTX265" s="93"/>
      <c r="FTY265" s="93"/>
      <c r="FTZ265" s="93"/>
      <c r="FUA265" s="93"/>
      <c r="FUB265" s="93"/>
      <c r="FUC265" s="93"/>
      <c r="FUD265" s="93"/>
      <c r="FUE265" s="93"/>
      <c r="FUF265" s="93"/>
      <c r="FUG265" s="93"/>
      <c r="FUH265" s="93"/>
      <c r="FUI265" s="93"/>
      <c r="FUJ265" s="93"/>
      <c r="FUK265" s="93"/>
      <c r="FUL265" s="93"/>
      <c r="FUM265" s="93"/>
      <c r="FUN265" s="93"/>
      <c r="FUO265" s="93"/>
      <c r="FUP265" s="93"/>
      <c r="FUQ265" s="93"/>
      <c r="FUR265" s="93"/>
      <c r="FUS265" s="93"/>
      <c r="FUT265" s="93"/>
      <c r="FUU265" s="93"/>
      <c r="FUV265" s="93"/>
      <c r="FUW265" s="93"/>
      <c r="FUX265" s="93"/>
      <c r="FUY265" s="93"/>
      <c r="FUZ265" s="93"/>
      <c r="FVA265" s="93"/>
      <c r="FVB265" s="93"/>
      <c r="FVC265" s="93"/>
      <c r="FVD265" s="93"/>
      <c r="FVE265" s="93"/>
      <c r="FVF265" s="93"/>
      <c r="FVG265" s="93"/>
      <c r="FVH265" s="93"/>
      <c r="FVI265" s="93"/>
      <c r="FVJ265" s="93"/>
      <c r="FVK265" s="93"/>
      <c r="FVL265" s="93"/>
      <c r="FVM265" s="93"/>
      <c r="FVN265" s="93"/>
      <c r="FVO265" s="93"/>
      <c r="FVP265" s="93"/>
      <c r="FVQ265" s="93"/>
      <c r="FVR265" s="93"/>
      <c r="FVS265" s="93"/>
      <c r="FVT265" s="93"/>
      <c r="FVU265" s="93"/>
      <c r="FVV265" s="93"/>
      <c r="FVW265" s="93"/>
      <c r="FVX265" s="93"/>
      <c r="FVY265" s="93"/>
      <c r="FVZ265" s="93"/>
      <c r="FWA265" s="93"/>
      <c r="FWB265" s="93"/>
      <c r="FWC265" s="93"/>
      <c r="FWD265" s="93"/>
      <c r="FWE265" s="93"/>
      <c r="FWF265" s="93"/>
      <c r="FWG265" s="93"/>
      <c r="FWH265" s="93"/>
      <c r="FWI265" s="93"/>
      <c r="FWJ265" s="93"/>
      <c r="FWK265" s="93"/>
      <c r="FWL265" s="93"/>
      <c r="FWM265" s="93"/>
      <c r="FWN265" s="93"/>
      <c r="FWO265" s="93"/>
      <c r="FWP265" s="93"/>
      <c r="FWQ265" s="93"/>
      <c r="FWR265" s="93"/>
      <c r="FWS265" s="93"/>
      <c r="FWT265" s="93"/>
      <c r="FWU265" s="93"/>
      <c r="FWV265" s="93"/>
      <c r="FWW265" s="93"/>
      <c r="FWX265" s="93"/>
      <c r="FWY265" s="93"/>
      <c r="FWZ265" s="93"/>
      <c r="FXA265" s="93"/>
      <c r="FXB265" s="93"/>
      <c r="FXC265" s="93"/>
      <c r="FXD265" s="93"/>
      <c r="FXE265" s="93"/>
      <c r="FXF265" s="93"/>
      <c r="FXG265" s="93"/>
      <c r="FXH265" s="93"/>
      <c r="FXI265" s="93"/>
      <c r="FXJ265" s="93"/>
      <c r="FXK265" s="93"/>
      <c r="FXL265" s="93"/>
      <c r="FXM265" s="93"/>
      <c r="FXN265" s="93"/>
      <c r="FXO265" s="93"/>
      <c r="FXP265" s="93"/>
      <c r="FXQ265" s="93"/>
      <c r="FXR265" s="93"/>
      <c r="FXS265" s="93"/>
      <c r="FXT265" s="93"/>
      <c r="FXU265" s="93"/>
      <c r="FXV265" s="93"/>
      <c r="FXW265" s="93"/>
      <c r="FXX265" s="93"/>
      <c r="FXY265" s="93"/>
      <c r="FXZ265" s="93"/>
      <c r="FYA265" s="93"/>
      <c r="FYB265" s="93"/>
      <c r="FYC265" s="93"/>
      <c r="FYD265" s="93"/>
      <c r="FYE265" s="93"/>
      <c r="FYF265" s="93"/>
      <c r="FYG265" s="93"/>
      <c r="FYH265" s="93"/>
      <c r="FYI265" s="93"/>
      <c r="FYJ265" s="93"/>
      <c r="FYK265" s="93"/>
      <c r="FYL265" s="93"/>
      <c r="FYM265" s="93"/>
      <c r="FYN265" s="93"/>
      <c r="FYO265" s="93"/>
      <c r="FYP265" s="93"/>
      <c r="FYQ265" s="93"/>
      <c r="FYR265" s="93"/>
      <c r="FYS265" s="93"/>
      <c r="FYT265" s="93"/>
      <c r="FYU265" s="93"/>
      <c r="FYV265" s="93"/>
      <c r="FYW265" s="93"/>
      <c r="FYX265" s="93"/>
      <c r="FYY265" s="93"/>
      <c r="FYZ265" s="93"/>
      <c r="FZA265" s="93"/>
      <c r="FZB265" s="93"/>
      <c r="FZC265" s="93"/>
      <c r="FZD265" s="93"/>
      <c r="FZE265" s="93"/>
      <c r="FZF265" s="93"/>
      <c r="FZG265" s="93"/>
      <c r="FZH265" s="93"/>
      <c r="FZI265" s="93"/>
      <c r="FZJ265" s="93"/>
      <c r="FZK265" s="93"/>
      <c r="FZL265" s="93"/>
      <c r="FZM265" s="93"/>
      <c r="FZN265" s="93"/>
      <c r="FZO265" s="93"/>
      <c r="FZP265" s="93"/>
      <c r="FZQ265" s="93"/>
      <c r="FZR265" s="93"/>
      <c r="FZS265" s="93"/>
      <c r="FZT265" s="93"/>
      <c r="FZU265" s="93"/>
      <c r="FZV265" s="93"/>
      <c r="FZW265" s="93"/>
      <c r="FZX265" s="93"/>
      <c r="FZY265" s="93"/>
      <c r="FZZ265" s="93"/>
      <c r="GAA265" s="93"/>
      <c r="GAB265" s="93"/>
      <c r="GAC265" s="93"/>
      <c r="GAD265" s="93"/>
      <c r="GAE265" s="93"/>
      <c r="GAF265" s="93"/>
      <c r="GAG265" s="93"/>
      <c r="GAH265" s="93"/>
      <c r="GAI265" s="93"/>
      <c r="GAJ265" s="93"/>
      <c r="GAK265" s="93"/>
      <c r="GAL265" s="93"/>
      <c r="GAM265" s="93"/>
      <c r="GAN265" s="93"/>
      <c r="GAO265" s="93"/>
      <c r="GAP265" s="93"/>
      <c r="GAQ265" s="93"/>
      <c r="GAR265" s="93"/>
      <c r="GAS265" s="93"/>
      <c r="GAT265" s="93"/>
      <c r="GAU265" s="93"/>
      <c r="GAV265" s="93"/>
      <c r="GAW265" s="93"/>
      <c r="GAX265" s="93"/>
      <c r="GAY265" s="93"/>
      <c r="GAZ265" s="93"/>
      <c r="GBA265" s="93"/>
      <c r="GBB265" s="93"/>
      <c r="GBC265" s="93"/>
      <c r="GBD265" s="93"/>
      <c r="GBE265" s="93"/>
      <c r="GBF265" s="93"/>
      <c r="GBG265" s="93"/>
      <c r="GBH265" s="93"/>
      <c r="GBI265" s="93"/>
      <c r="GBJ265" s="93"/>
      <c r="GBK265" s="93"/>
      <c r="GBL265" s="93"/>
      <c r="GBM265" s="93"/>
      <c r="GBN265" s="93"/>
      <c r="GBO265" s="93"/>
      <c r="GBP265" s="93"/>
      <c r="GBQ265" s="93"/>
      <c r="GBR265" s="93"/>
      <c r="GBS265" s="93"/>
      <c r="GBT265" s="93"/>
      <c r="GBU265" s="93"/>
      <c r="GBV265" s="93"/>
      <c r="GBW265" s="93"/>
      <c r="GBX265" s="93"/>
      <c r="GBY265" s="93"/>
      <c r="GBZ265" s="93"/>
      <c r="GCA265" s="93"/>
      <c r="GCB265" s="93"/>
      <c r="GCC265" s="93"/>
      <c r="GCD265" s="93"/>
      <c r="GCE265" s="93"/>
      <c r="GCF265" s="93"/>
      <c r="GCG265" s="93"/>
      <c r="GCH265" s="93"/>
      <c r="GCI265" s="93"/>
      <c r="GCJ265" s="93"/>
      <c r="GCK265" s="93"/>
      <c r="GCL265" s="93"/>
      <c r="GCM265" s="93"/>
      <c r="GCN265" s="93"/>
      <c r="GCO265" s="93"/>
      <c r="GCP265" s="93"/>
      <c r="GCQ265" s="93"/>
      <c r="GCR265" s="93"/>
      <c r="GCS265" s="93"/>
      <c r="GCT265" s="93"/>
      <c r="GCU265" s="93"/>
      <c r="GCV265" s="93"/>
      <c r="GCW265" s="93"/>
      <c r="GCX265" s="93"/>
      <c r="GCY265" s="93"/>
      <c r="GCZ265" s="93"/>
      <c r="GDA265" s="93"/>
      <c r="GDB265" s="93"/>
      <c r="GDC265" s="93"/>
      <c r="GDD265" s="93"/>
      <c r="GDE265" s="93"/>
      <c r="GDF265" s="93"/>
      <c r="GDG265" s="93"/>
      <c r="GDH265" s="93"/>
      <c r="GDI265" s="93"/>
      <c r="GDJ265" s="93"/>
      <c r="GDK265" s="93"/>
      <c r="GDL265" s="93"/>
      <c r="GDM265" s="93"/>
      <c r="GDN265" s="93"/>
      <c r="GDO265" s="93"/>
      <c r="GDP265" s="93"/>
      <c r="GDQ265" s="93"/>
      <c r="GDR265" s="93"/>
      <c r="GDS265" s="93"/>
      <c r="GDT265" s="93"/>
      <c r="GDU265" s="93"/>
      <c r="GDV265" s="93"/>
      <c r="GDW265" s="93"/>
      <c r="GDX265" s="93"/>
      <c r="GDY265" s="93"/>
      <c r="GDZ265" s="93"/>
      <c r="GEA265" s="93"/>
      <c r="GEB265" s="93"/>
      <c r="GEC265" s="93"/>
      <c r="GED265" s="93"/>
      <c r="GEE265" s="93"/>
      <c r="GEF265" s="93"/>
      <c r="GEG265" s="93"/>
      <c r="GEH265" s="93"/>
      <c r="GEI265" s="93"/>
      <c r="GEJ265" s="93"/>
      <c r="GEK265" s="93"/>
      <c r="GEL265" s="93"/>
      <c r="GEM265" s="93"/>
      <c r="GEN265" s="93"/>
      <c r="GEO265" s="93"/>
      <c r="GEP265" s="93"/>
      <c r="GEQ265" s="93"/>
      <c r="GER265" s="93"/>
      <c r="GES265" s="93"/>
      <c r="GET265" s="93"/>
      <c r="GEU265" s="93"/>
      <c r="GEV265" s="93"/>
      <c r="GEW265" s="93"/>
      <c r="GEX265" s="93"/>
      <c r="GEY265" s="93"/>
      <c r="GEZ265" s="93"/>
      <c r="GFA265" s="93"/>
      <c r="GFB265" s="93"/>
      <c r="GFC265" s="93"/>
      <c r="GFD265" s="93"/>
      <c r="GFE265" s="93"/>
      <c r="GFF265" s="93"/>
      <c r="GFG265" s="93"/>
      <c r="GFH265" s="93"/>
      <c r="GFI265" s="93"/>
      <c r="GFJ265" s="93"/>
      <c r="GFK265" s="93"/>
      <c r="GFL265" s="93"/>
      <c r="GFM265" s="93"/>
      <c r="GFN265" s="93"/>
      <c r="GFO265" s="93"/>
      <c r="GFP265" s="93"/>
      <c r="GFQ265" s="93"/>
      <c r="GFR265" s="93"/>
      <c r="GFS265" s="93"/>
      <c r="GFT265" s="93"/>
      <c r="GFU265" s="93"/>
      <c r="GFV265" s="93"/>
      <c r="GFW265" s="93"/>
      <c r="GFX265" s="93"/>
      <c r="GFY265" s="93"/>
      <c r="GFZ265" s="93"/>
      <c r="GGA265" s="93"/>
      <c r="GGB265" s="93"/>
      <c r="GGC265" s="93"/>
      <c r="GGD265" s="93"/>
      <c r="GGE265" s="93"/>
      <c r="GGF265" s="93"/>
      <c r="GGG265" s="93"/>
      <c r="GGH265" s="93"/>
      <c r="GGI265" s="93"/>
      <c r="GGJ265" s="93"/>
      <c r="GGK265" s="93"/>
      <c r="GGL265" s="93"/>
      <c r="GGM265" s="93"/>
      <c r="GGN265" s="93"/>
      <c r="GGO265" s="93"/>
      <c r="GGP265" s="93"/>
      <c r="GGQ265" s="93"/>
      <c r="GGR265" s="93"/>
      <c r="GGS265" s="93"/>
      <c r="GGT265" s="93"/>
      <c r="GGU265" s="93"/>
      <c r="GGV265" s="93"/>
      <c r="GGW265" s="93"/>
      <c r="GGX265" s="93"/>
      <c r="GGY265" s="93"/>
      <c r="GGZ265" s="93"/>
      <c r="GHA265" s="93"/>
      <c r="GHB265" s="93"/>
      <c r="GHC265" s="93"/>
      <c r="GHD265" s="93"/>
      <c r="GHE265" s="93"/>
      <c r="GHF265" s="93"/>
      <c r="GHG265" s="93"/>
      <c r="GHH265" s="93"/>
      <c r="GHI265" s="93"/>
      <c r="GHJ265" s="93"/>
      <c r="GHK265" s="93"/>
      <c r="GHL265" s="93"/>
      <c r="GHM265" s="93"/>
      <c r="GHN265" s="93"/>
      <c r="GHO265" s="93"/>
      <c r="GHP265" s="93"/>
      <c r="GHQ265" s="93"/>
      <c r="GHR265" s="93"/>
      <c r="GHS265" s="93"/>
      <c r="GHT265" s="93"/>
      <c r="GHU265" s="93"/>
      <c r="GHV265" s="93"/>
      <c r="GHW265" s="93"/>
      <c r="GHX265" s="93"/>
      <c r="GHY265" s="93"/>
      <c r="GHZ265" s="93"/>
      <c r="GIA265" s="93"/>
      <c r="GIB265" s="93"/>
      <c r="GIC265" s="93"/>
      <c r="GID265" s="93"/>
      <c r="GIE265" s="93"/>
      <c r="GIF265" s="93"/>
      <c r="GIG265" s="93"/>
      <c r="GIH265" s="93"/>
      <c r="GII265" s="93"/>
      <c r="GIJ265" s="93"/>
      <c r="GIK265" s="93"/>
      <c r="GIL265" s="93"/>
      <c r="GIM265" s="93"/>
      <c r="GIN265" s="93"/>
      <c r="GIO265" s="93"/>
      <c r="GIP265" s="93"/>
      <c r="GIQ265" s="93"/>
      <c r="GIR265" s="93"/>
      <c r="GIS265" s="93"/>
      <c r="GIT265" s="93"/>
      <c r="GIU265" s="93"/>
      <c r="GIV265" s="93"/>
      <c r="GIW265" s="93"/>
      <c r="GIX265" s="93"/>
      <c r="GIY265" s="93"/>
      <c r="GIZ265" s="93"/>
      <c r="GJA265" s="93"/>
      <c r="GJB265" s="93"/>
      <c r="GJC265" s="93"/>
      <c r="GJD265" s="93"/>
      <c r="GJE265" s="93"/>
      <c r="GJF265" s="93"/>
      <c r="GJG265" s="93"/>
      <c r="GJH265" s="93"/>
      <c r="GJI265" s="93"/>
      <c r="GJJ265" s="93"/>
      <c r="GJK265" s="93"/>
      <c r="GJL265" s="93"/>
      <c r="GJM265" s="93"/>
      <c r="GJN265" s="93"/>
      <c r="GJO265" s="93"/>
      <c r="GJP265" s="93"/>
      <c r="GJQ265" s="93"/>
      <c r="GJR265" s="93"/>
      <c r="GJS265" s="93"/>
      <c r="GJT265" s="93"/>
      <c r="GJU265" s="93"/>
      <c r="GJV265" s="93"/>
      <c r="GJW265" s="93"/>
      <c r="GJX265" s="93"/>
      <c r="GJY265" s="93"/>
      <c r="GJZ265" s="93"/>
      <c r="GKA265" s="93"/>
      <c r="GKB265" s="93"/>
      <c r="GKC265" s="93"/>
      <c r="GKD265" s="93"/>
      <c r="GKE265" s="93"/>
      <c r="GKF265" s="93"/>
      <c r="GKG265" s="93"/>
      <c r="GKH265" s="93"/>
      <c r="GKI265" s="93"/>
      <c r="GKJ265" s="93"/>
      <c r="GKK265" s="93"/>
      <c r="GKL265" s="93"/>
      <c r="GKM265" s="93"/>
      <c r="GKN265" s="93"/>
      <c r="GKO265" s="93"/>
      <c r="GKP265" s="93"/>
      <c r="GKQ265" s="93"/>
      <c r="GKR265" s="93"/>
      <c r="GKS265" s="93"/>
      <c r="GKT265" s="93"/>
      <c r="GKU265" s="93"/>
      <c r="GKV265" s="93"/>
      <c r="GKW265" s="93"/>
      <c r="GKX265" s="93"/>
      <c r="GKY265" s="93"/>
      <c r="GKZ265" s="93"/>
      <c r="GLA265" s="93"/>
      <c r="GLB265" s="93"/>
      <c r="GLC265" s="93"/>
      <c r="GLD265" s="93"/>
      <c r="GLE265" s="93"/>
      <c r="GLF265" s="93"/>
      <c r="GLG265" s="93"/>
      <c r="GLH265" s="93"/>
      <c r="GLI265" s="93"/>
      <c r="GLJ265" s="93"/>
      <c r="GLK265" s="93"/>
      <c r="GLL265" s="93"/>
      <c r="GLM265" s="93"/>
      <c r="GLN265" s="93"/>
      <c r="GLO265" s="93"/>
      <c r="GLP265" s="93"/>
      <c r="GLQ265" s="93"/>
      <c r="GLR265" s="93"/>
      <c r="GLS265" s="93"/>
      <c r="GLT265" s="93"/>
      <c r="GLU265" s="93"/>
      <c r="GLV265" s="93"/>
      <c r="GLW265" s="93"/>
      <c r="GLX265" s="93"/>
      <c r="GLY265" s="93"/>
      <c r="GLZ265" s="93"/>
      <c r="GMA265" s="93"/>
      <c r="GMB265" s="93"/>
      <c r="GMC265" s="93"/>
      <c r="GMD265" s="93"/>
      <c r="GME265" s="93"/>
      <c r="GMF265" s="93"/>
      <c r="GMG265" s="93"/>
      <c r="GMH265" s="93"/>
      <c r="GMI265" s="93"/>
      <c r="GMJ265" s="93"/>
      <c r="GMK265" s="93"/>
      <c r="GML265" s="93"/>
      <c r="GMM265" s="93"/>
      <c r="GMN265" s="93"/>
      <c r="GMO265" s="93"/>
      <c r="GMP265" s="93"/>
      <c r="GMQ265" s="93"/>
      <c r="GMR265" s="93"/>
      <c r="GMS265" s="93"/>
      <c r="GMT265" s="93"/>
      <c r="GMU265" s="93"/>
      <c r="GMV265" s="93"/>
      <c r="GMW265" s="93"/>
      <c r="GMX265" s="93"/>
      <c r="GMY265" s="93"/>
      <c r="GMZ265" s="93"/>
      <c r="GNA265" s="93"/>
      <c r="GNB265" s="93"/>
      <c r="GNC265" s="93"/>
      <c r="GND265" s="93"/>
      <c r="GNE265" s="93"/>
      <c r="GNF265" s="93"/>
      <c r="GNG265" s="93"/>
      <c r="GNH265" s="93"/>
      <c r="GNI265" s="93"/>
      <c r="GNJ265" s="93"/>
      <c r="GNK265" s="93"/>
      <c r="GNL265" s="93"/>
      <c r="GNM265" s="93"/>
      <c r="GNN265" s="93"/>
      <c r="GNO265" s="93"/>
      <c r="GNP265" s="93"/>
      <c r="GNQ265" s="93"/>
      <c r="GNR265" s="93"/>
      <c r="GNS265" s="93"/>
      <c r="GNT265" s="93"/>
      <c r="GNU265" s="93"/>
      <c r="GNV265" s="93"/>
      <c r="GNW265" s="93"/>
      <c r="GNX265" s="93"/>
      <c r="GNY265" s="93"/>
      <c r="GNZ265" s="93"/>
      <c r="GOA265" s="93"/>
      <c r="GOB265" s="93"/>
      <c r="GOC265" s="93"/>
      <c r="GOD265" s="93"/>
      <c r="GOE265" s="93"/>
      <c r="GOF265" s="93"/>
      <c r="GOG265" s="93"/>
      <c r="GOH265" s="93"/>
      <c r="GOI265" s="93"/>
      <c r="GOJ265" s="93"/>
      <c r="GOK265" s="93"/>
      <c r="GOL265" s="93"/>
      <c r="GOM265" s="93"/>
      <c r="GON265" s="93"/>
      <c r="GOO265" s="93"/>
      <c r="GOP265" s="93"/>
      <c r="GOQ265" s="93"/>
      <c r="GOR265" s="93"/>
      <c r="GOS265" s="93"/>
      <c r="GOT265" s="93"/>
      <c r="GOU265" s="93"/>
      <c r="GOV265" s="93"/>
      <c r="GOW265" s="93"/>
      <c r="GOX265" s="93"/>
      <c r="GOY265" s="93"/>
      <c r="GOZ265" s="93"/>
      <c r="GPA265" s="93"/>
      <c r="GPB265" s="93"/>
      <c r="GPC265" s="93"/>
      <c r="GPD265" s="93"/>
      <c r="GPE265" s="93"/>
      <c r="GPF265" s="93"/>
      <c r="GPG265" s="93"/>
      <c r="GPH265" s="93"/>
      <c r="GPI265" s="93"/>
      <c r="GPJ265" s="93"/>
      <c r="GPK265" s="93"/>
      <c r="GPL265" s="93"/>
      <c r="GPM265" s="93"/>
      <c r="GPN265" s="93"/>
      <c r="GPO265" s="93"/>
      <c r="GPP265" s="93"/>
      <c r="GPQ265" s="93"/>
      <c r="GPR265" s="93"/>
      <c r="GPS265" s="93"/>
      <c r="GPT265" s="93"/>
      <c r="GPU265" s="93"/>
      <c r="GPV265" s="93"/>
      <c r="GPW265" s="93"/>
      <c r="GPX265" s="93"/>
      <c r="GPY265" s="93"/>
      <c r="GPZ265" s="93"/>
      <c r="GQA265" s="93"/>
      <c r="GQB265" s="93"/>
      <c r="GQC265" s="93"/>
      <c r="GQD265" s="93"/>
      <c r="GQE265" s="93"/>
      <c r="GQF265" s="93"/>
      <c r="GQG265" s="93"/>
      <c r="GQH265" s="93"/>
      <c r="GQI265" s="93"/>
      <c r="GQJ265" s="93"/>
      <c r="GQK265" s="93"/>
      <c r="GQL265" s="93"/>
      <c r="GQM265" s="93"/>
      <c r="GQN265" s="93"/>
      <c r="GQO265" s="93"/>
      <c r="GQP265" s="93"/>
      <c r="GQQ265" s="93"/>
      <c r="GQR265" s="93"/>
      <c r="GQS265" s="93"/>
      <c r="GQT265" s="93"/>
      <c r="GQU265" s="93"/>
      <c r="GQV265" s="93"/>
      <c r="GQW265" s="93"/>
      <c r="GQX265" s="93"/>
      <c r="GQY265" s="93"/>
      <c r="GQZ265" s="93"/>
      <c r="GRA265" s="93"/>
      <c r="GRB265" s="93"/>
      <c r="GRC265" s="93"/>
      <c r="GRD265" s="93"/>
      <c r="GRE265" s="93"/>
      <c r="GRF265" s="93"/>
      <c r="GRG265" s="93"/>
      <c r="GRH265" s="93"/>
      <c r="GRI265" s="93"/>
      <c r="GRJ265" s="93"/>
      <c r="GRK265" s="93"/>
      <c r="GRL265" s="93"/>
      <c r="GRM265" s="93"/>
      <c r="GRN265" s="93"/>
      <c r="GRO265" s="93"/>
      <c r="GRP265" s="93"/>
      <c r="GRQ265" s="93"/>
      <c r="GRR265" s="93"/>
      <c r="GRS265" s="93"/>
      <c r="GRT265" s="93"/>
      <c r="GRU265" s="93"/>
      <c r="GRV265" s="93"/>
      <c r="GRW265" s="93"/>
      <c r="GRX265" s="93"/>
      <c r="GRY265" s="93"/>
      <c r="GRZ265" s="93"/>
      <c r="GSA265" s="93"/>
      <c r="GSB265" s="93"/>
      <c r="GSC265" s="93"/>
      <c r="GSD265" s="93"/>
      <c r="GSE265" s="93"/>
      <c r="GSF265" s="93"/>
      <c r="GSG265" s="93"/>
      <c r="GSH265" s="93"/>
      <c r="GSI265" s="93"/>
      <c r="GSJ265" s="93"/>
      <c r="GSK265" s="93"/>
      <c r="GSL265" s="93"/>
      <c r="GSM265" s="93"/>
      <c r="GSN265" s="93"/>
      <c r="GSO265" s="93"/>
      <c r="GSP265" s="93"/>
      <c r="GSQ265" s="93"/>
      <c r="GSR265" s="93"/>
      <c r="GSS265" s="93"/>
      <c r="GST265" s="93"/>
      <c r="GSU265" s="93"/>
      <c r="GSV265" s="93"/>
      <c r="GSW265" s="93"/>
      <c r="GSX265" s="93"/>
      <c r="GSY265" s="93"/>
      <c r="GSZ265" s="93"/>
      <c r="GTA265" s="93"/>
      <c r="GTB265" s="93"/>
      <c r="GTC265" s="93"/>
      <c r="GTD265" s="93"/>
      <c r="GTE265" s="93"/>
      <c r="GTF265" s="93"/>
      <c r="GTG265" s="93"/>
      <c r="GTH265" s="93"/>
      <c r="GTI265" s="93"/>
      <c r="GTJ265" s="93"/>
      <c r="GTK265" s="93"/>
      <c r="GTL265" s="93"/>
      <c r="GTM265" s="93"/>
      <c r="GTN265" s="93"/>
      <c r="GTO265" s="93"/>
      <c r="GTP265" s="93"/>
      <c r="GTQ265" s="93"/>
      <c r="GTR265" s="93"/>
      <c r="GTS265" s="93"/>
      <c r="GTT265" s="93"/>
      <c r="GTU265" s="93"/>
      <c r="GTV265" s="93"/>
      <c r="GTW265" s="93"/>
      <c r="GTX265" s="93"/>
      <c r="GTY265" s="93"/>
      <c r="GTZ265" s="93"/>
      <c r="GUA265" s="93"/>
      <c r="GUB265" s="93"/>
      <c r="GUC265" s="93"/>
      <c r="GUD265" s="93"/>
      <c r="GUE265" s="93"/>
      <c r="GUF265" s="93"/>
      <c r="GUG265" s="93"/>
      <c r="GUH265" s="93"/>
      <c r="GUI265" s="93"/>
      <c r="GUJ265" s="93"/>
      <c r="GUK265" s="93"/>
      <c r="GUL265" s="93"/>
      <c r="GUM265" s="93"/>
      <c r="GUN265" s="93"/>
      <c r="GUO265" s="93"/>
      <c r="GUP265" s="93"/>
      <c r="GUQ265" s="93"/>
      <c r="GUR265" s="93"/>
      <c r="GUS265" s="93"/>
      <c r="GUT265" s="93"/>
      <c r="GUU265" s="93"/>
      <c r="GUV265" s="93"/>
      <c r="GUW265" s="93"/>
      <c r="GUX265" s="93"/>
      <c r="GUY265" s="93"/>
      <c r="GUZ265" s="93"/>
      <c r="GVA265" s="93"/>
      <c r="GVB265" s="93"/>
      <c r="GVC265" s="93"/>
      <c r="GVD265" s="93"/>
      <c r="GVE265" s="93"/>
      <c r="GVF265" s="93"/>
      <c r="GVG265" s="93"/>
      <c r="GVH265" s="93"/>
      <c r="GVI265" s="93"/>
      <c r="GVJ265" s="93"/>
      <c r="GVK265" s="93"/>
      <c r="GVL265" s="93"/>
      <c r="GVM265" s="93"/>
      <c r="GVN265" s="93"/>
      <c r="GVO265" s="93"/>
      <c r="GVP265" s="93"/>
      <c r="GVQ265" s="93"/>
      <c r="GVR265" s="93"/>
      <c r="GVS265" s="93"/>
      <c r="GVT265" s="93"/>
      <c r="GVU265" s="93"/>
      <c r="GVV265" s="93"/>
      <c r="GVW265" s="93"/>
      <c r="GVX265" s="93"/>
      <c r="GVY265" s="93"/>
      <c r="GVZ265" s="93"/>
      <c r="GWA265" s="93"/>
      <c r="GWB265" s="93"/>
      <c r="GWC265" s="93"/>
      <c r="GWD265" s="93"/>
      <c r="GWE265" s="93"/>
      <c r="GWF265" s="93"/>
      <c r="GWG265" s="93"/>
      <c r="GWH265" s="93"/>
      <c r="GWI265" s="93"/>
      <c r="GWJ265" s="93"/>
      <c r="GWK265" s="93"/>
      <c r="GWL265" s="93"/>
      <c r="GWM265" s="93"/>
      <c r="GWN265" s="93"/>
      <c r="GWO265" s="93"/>
      <c r="GWP265" s="93"/>
      <c r="GWQ265" s="93"/>
      <c r="GWR265" s="93"/>
      <c r="GWS265" s="93"/>
      <c r="GWT265" s="93"/>
      <c r="GWU265" s="93"/>
      <c r="GWV265" s="93"/>
      <c r="GWW265" s="93"/>
      <c r="GWX265" s="93"/>
      <c r="GWY265" s="93"/>
      <c r="GWZ265" s="93"/>
      <c r="GXA265" s="93"/>
      <c r="GXB265" s="93"/>
      <c r="GXC265" s="93"/>
      <c r="GXD265" s="93"/>
      <c r="GXE265" s="93"/>
      <c r="GXF265" s="93"/>
      <c r="GXG265" s="93"/>
      <c r="GXH265" s="93"/>
      <c r="GXI265" s="93"/>
      <c r="GXJ265" s="93"/>
      <c r="GXK265" s="93"/>
      <c r="GXL265" s="93"/>
      <c r="GXM265" s="93"/>
      <c r="GXN265" s="93"/>
      <c r="GXO265" s="93"/>
      <c r="GXP265" s="93"/>
      <c r="GXQ265" s="93"/>
      <c r="GXR265" s="93"/>
      <c r="GXS265" s="93"/>
      <c r="GXT265" s="93"/>
      <c r="GXU265" s="93"/>
      <c r="GXV265" s="93"/>
      <c r="GXW265" s="93"/>
      <c r="GXX265" s="93"/>
      <c r="GXY265" s="93"/>
      <c r="GXZ265" s="93"/>
      <c r="GYA265" s="93"/>
      <c r="GYB265" s="93"/>
      <c r="GYC265" s="93"/>
      <c r="GYD265" s="93"/>
      <c r="GYE265" s="93"/>
      <c r="GYF265" s="93"/>
      <c r="GYG265" s="93"/>
      <c r="GYH265" s="93"/>
      <c r="GYI265" s="93"/>
      <c r="GYJ265" s="93"/>
      <c r="GYK265" s="93"/>
      <c r="GYL265" s="93"/>
      <c r="GYM265" s="93"/>
      <c r="GYN265" s="93"/>
      <c r="GYO265" s="93"/>
      <c r="GYP265" s="93"/>
      <c r="GYQ265" s="93"/>
      <c r="GYR265" s="93"/>
      <c r="GYS265" s="93"/>
      <c r="GYT265" s="93"/>
      <c r="GYU265" s="93"/>
      <c r="GYV265" s="93"/>
      <c r="GYW265" s="93"/>
      <c r="GYX265" s="93"/>
      <c r="GYY265" s="93"/>
      <c r="GYZ265" s="93"/>
      <c r="GZA265" s="93"/>
      <c r="GZB265" s="93"/>
      <c r="GZC265" s="93"/>
      <c r="GZD265" s="93"/>
      <c r="GZE265" s="93"/>
      <c r="GZF265" s="93"/>
      <c r="GZG265" s="93"/>
      <c r="GZH265" s="93"/>
      <c r="GZI265" s="93"/>
      <c r="GZJ265" s="93"/>
      <c r="GZK265" s="93"/>
      <c r="GZL265" s="93"/>
      <c r="GZM265" s="93"/>
      <c r="GZN265" s="93"/>
      <c r="GZO265" s="93"/>
      <c r="GZP265" s="93"/>
      <c r="GZQ265" s="93"/>
      <c r="GZR265" s="93"/>
      <c r="GZS265" s="93"/>
      <c r="GZT265" s="93"/>
      <c r="GZU265" s="93"/>
      <c r="GZV265" s="93"/>
      <c r="GZW265" s="93"/>
      <c r="GZX265" s="93"/>
      <c r="GZY265" s="93"/>
      <c r="GZZ265" s="93"/>
      <c r="HAA265" s="93"/>
      <c r="HAB265" s="93"/>
      <c r="HAC265" s="93"/>
      <c r="HAD265" s="93"/>
      <c r="HAE265" s="93"/>
      <c r="HAF265" s="93"/>
      <c r="HAG265" s="93"/>
      <c r="HAH265" s="93"/>
      <c r="HAI265" s="93"/>
      <c r="HAJ265" s="93"/>
      <c r="HAK265" s="93"/>
      <c r="HAL265" s="93"/>
      <c r="HAM265" s="93"/>
      <c r="HAN265" s="93"/>
      <c r="HAO265" s="93"/>
      <c r="HAP265" s="93"/>
      <c r="HAQ265" s="93"/>
      <c r="HAR265" s="93"/>
      <c r="HAS265" s="93"/>
      <c r="HAT265" s="93"/>
      <c r="HAU265" s="93"/>
      <c r="HAV265" s="93"/>
      <c r="HAW265" s="93"/>
      <c r="HAX265" s="93"/>
      <c r="HAY265" s="93"/>
      <c r="HAZ265" s="93"/>
      <c r="HBA265" s="93"/>
      <c r="HBB265" s="93"/>
      <c r="HBC265" s="93"/>
      <c r="HBD265" s="93"/>
      <c r="HBE265" s="93"/>
      <c r="HBF265" s="93"/>
      <c r="HBG265" s="93"/>
      <c r="HBH265" s="93"/>
      <c r="HBI265" s="93"/>
      <c r="HBJ265" s="93"/>
      <c r="HBK265" s="93"/>
      <c r="HBL265" s="93"/>
      <c r="HBM265" s="93"/>
      <c r="HBN265" s="93"/>
      <c r="HBO265" s="93"/>
      <c r="HBP265" s="93"/>
      <c r="HBQ265" s="93"/>
      <c r="HBR265" s="93"/>
      <c r="HBS265" s="93"/>
      <c r="HBT265" s="93"/>
      <c r="HBU265" s="93"/>
      <c r="HBV265" s="93"/>
      <c r="HBW265" s="93"/>
      <c r="HBX265" s="93"/>
      <c r="HBY265" s="93"/>
      <c r="HBZ265" s="93"/>
      <c r="HCA265" s="93"/>
      <c r="HCB265" s="93"/>
      <c r="HCC265" s="93"/>
      <c r="HCD265" s="93"/>
      <c r="HCE265" s="93"/>
      <c r="HCF265" s="93"/>
      <c r="HCG265" s="93"/>
      <c r="HCH265" s="93"/>
      <c r="HCI265" s="93"/>
      <c r="HCJ265" s="93"/>
      <c r="HCK265" s="93"/>
      <c r="HCL265" s="93"/>
      <c r="HCM265" s="93"/>
      <c r="HCN265" s="93"/>
      <c r="HCO265" s="93"/>
      <c r="HCP265" s="93"/>
      <c r="HCQ265" s="93"/>
      <c r="HCR265" s="93"/>
      <c r="HCS265" s="93"/>
      <c r="HCT265" s="93"/>
      <c r="HCU265" s="93"/>
      <c r="HCV265" s="93"/>
      <c r="HCW265" s="93"/>
      <c r="HCX265" s="93"/>
      <c r="HCY265" s="93"/>
      <c r="HCZ265" s="93"/>
      <c r="HDA265" s="93"/>
      <c r="HDB265" s="93"/>
      <c r="HDC265" s="93"/>
      <c r="HDD265" s="93"/>
      <c r="HDE265" s="93"/>
      <c r="HDF265" s="93"/>
      <c r="HDG265" s="93"/>
      <c r="HDH265" s="93"/>
      <c r="HDI265" s="93"/>
      <c r="HDJ265" s="93"/>
      <c r="HDK265" s="93"/>
      <c r="HDL265" s="93"/>
      <c r="HDM265" s="93"/>
      <c r="HDN265" s="93"/>
      <c r="HDO265" s="93"/>
      <c r="HDP265" s="93"/>
      <c r="HDQ265" s="93"/>
      <c r="HDR265" s="93"/>
      <c r="HDS265" s="93"/>
      <c r="HDT265" s="93"/>
      <c r="HDU265" s="93"/>
      <c r="HDV265" s="93"/>
      <c r="HDW265" s="93"/>
      <c r="HDX265" s="93"/>
      <c r="HDY265" s="93"/>
      <c r="HDZ265" s="93"/>
      <c r="HEA265" s="93"/>
      <c r="HEB265" s="93"/>
      <c r="HEC265" s="93"/>
      <c r="HED265" s="93"/>
      <c r="HEE265" s="93"/>
      <c r="HEF265" s="93"/>
      <c r="HEG265" s="93"/>
      <c r="HEH265" s="93"/>
      <c r="HEI265" s="93"/>
      <c r="HEJ265" s="93"/>
      <c r="HEK265" s="93"/>
      <c r="HEL265" s="93"/>
      <c r="HEM265" s="93"/>
      <c r="HEN265" s="93"/>
      <c r="HEO265" s="93"/>
      <c r="HEP265" s="93"/>
      <c r="HEQ265" s="93"/>
      <c r="HER265" s="93"/>
      <c r="HES265" s="93"/>
      <c r="HET265" s="93"/>
      <c r="HEU265" s="93"/>
      <c r="HEV265" s="93"/>
      <c r="HEW265" s="93"/>
      <c r="HEX265" s="93"/>
      <c r="HEY265" s="93"/>
      <c r="HEZ265" s="93"/>
      <c r="HFA265" s="93"/>
      <c r="HFB265" s="93"/>
      <c r="HFC265" s="93"/>
      <c r="HFD265" s="93"/>
      <c r="HFE265" s="93"/>
      <c r="HFF265" s="93"/>
      <c r="HFG265" s="93"/>
      <c r="HFH265" s="93"/>
      <c r="HFI265" s="93"/>
      <c r="HFJ265" s="93"/>
      <c r="HFK265" s="93"/>
      <c r="HFL265" s="93"/>
      <c r="HFM265" s="93"/>
      <c r="HFN265" s="93"/>
      <c r="HFO265" s="93"/>
      <c r="HFP265" s="93"/>
      <c r="HFQ265" s="93"/>
      <c r="HFR265" s="93"/>
      <c r="HFS265" s="93"/>
      <c r="HFT265" s="93"/>
      <c r="HFU265" s="93"/>
      <c r="HFV265" s="93"/>
      <c r="HFW265" s="93"/>
      <c r="HFX265" s="93"/>
      <c r="HFY265" s="93"/>
      <c r="HFZ265" s="93"/>
      <c r="HGA265" s="93"/>
      <c r="HGB265" s="93"/>
      <c r="HGC265" s="93"/>
      <c r="HGD265" s="93"/>
      <c r="HGE265" s="93"/>
      <c r="HGF265" s="93"/>
      <c r="HGG265" s="93"/>
      <c r="HGH265" s="93"/>
      <c r="HGI265" s="93"/>
      <c r="HGJ265" s="93"/>
      <c r="HGK265" s="93"/>
      <c r="HGL265" s="93"/>
      <c r="HGM265" s="93"/>
      <c r="HGN265" s="93"/>
      <c r="HGO265" s="93"/>
      <c r="HGP265" s="93"/>
      <c r="HGQ265" s="93"/>
      <c r="HGR265" s="93"/>
      <c r="HGS265" s="93"/>
      <c r="HGT265" s="93"/>
      <c r="HGU265" s="93"/>
      <c r="HGV265" s="93"/>
      <c r="HGW265" s="93"/>
      <c r="HGX265" s="93"/>
      <c r="HGY265" s="93"/>
      <c r="HGZ265" s="93"/>
      <c r="HHA265" s="93"/>
      <c r="HHB265" s="93"/>
      <c r="HHC265" s="93"/>
      <c r="HHD265" s="93"/>
      <c r="HHE265" s="93"/>
      <c r="HHF265" s="93"/>
      <c r="HHG265" s="93"/>
      <c r="HHH265" s="93"/>
      <c r="HHI265" s="93"/>
      <c r="HHJ265" s="93"/>
      <c r="HHK265" s="93"/>
      <c r="HHL265" s="93"/>
      <c r="HHM265" s="93"/>
      <c r="HHN265" s="93"/>
      <c r="HHO265" s="93"/>
      <c r="HHP265" s="93"/>
      <c r="HHQ265" s="93"/>
      <c r="HHR265" s="93"/>
      <c r="HHS265" s="93"/>
      <c r="HHT265" s="93"/>
      <c r="HHU265" s="93"/>
      <c r="HHV265" s="93"/>
      <c r="HHW265" s="93"/>
      <c r="HHX265" s="93"/>
      <c r="HHY265" s="93"/>
      <c r="HHZ265" s="93"/>
      <c r="HIA265" s="93"/>
      <c r="HIB265" s="93"/>
      <c r="HIC265" s="93"/>
      <c r="HID265" s="93"/>
      <c r="HIE265" s="93"/>
      <c r="HIF265" s="93"/>
      <c r="HIG265" s="93"/>
      <c r="HIH265" s="93"/>
      <c r="HII265" s="93"/>
      <c r="HIJ265" s="93"/>
      <c r="HIK265" s="93"/>
      <c r="HIL265" s="93"/>
      <c r="HIM265" s="93"/>
      <c r="HIN265" s="93"/>
      <c r="HIO265" s="93"/>
      <c r="HIP265" s="93"/>
      <c r="HIQ265" s="93"/>
      <c r="HIR265" s="93"/>
      <c r="HIS265" s="93"/>
      <c r="HIT265" s="93"/>
      <c r="HIU265" s="93"/>
      <c r="HIV265" s="93"/>
      <c r="HIW265" s="93"/>
      <c r="HIX265" s="93"/>
      <c r="HIY265" s="93"/>
      <c r="HIZ265" s="93"/>
      <c r="HJA265" s="93"/>
      <c r="HJB265" s="93"/>
      <c r="HJC265" s="93"/>
      <c r="HJD265" s="93"/>
      <c r="HJE265" s="93"/>
      <c r="HJF265" s="93"/>
      <c r="HJG265" s="93"/>
      <c r="HJH265" s="93"/>
      <c r="HJI265" s="93"/>
      <c r="HJJ265" s="93"/>
      <c r="HJK265" s="93"/>
      <c r="HJL265" s="93"/>
      <c r="HJM265" s="93"/>
      <c r="HJN265" s="93"/>
      <c r="HJO265" s="93"/>
      <c r="HJP265" s="93"/>
      <c r="HJQ265" s="93"/>
      <c r="HJR265" s="93"/>
      <c r="HJS265" s="93"/>
      <c r="HJT265" s="93"/>
      <c r="HJU265" s="93"/>
      <c r="HJV265" s="93"/>
      <c r="HJW265" s="93"/>
      <c r="HJX265" s="93"/>
      <c r="HJY265" s="93"/>
      <c r="HJZ265" s="93"/>
      <c r="HKA265" s="93"/>
      <c r="HKB265" s="93"/>
      <c r="HKC265" s="93"/>
      <c r="HKD265" s="93"/>
      <c r="HKE265" s="93"/>
      <c r="HKF265" s="93"/>
      <c r="HKG265" s="93"/>
      <c r="HKH265" s="93"/>
      <c r="HKI265" s="93"/>
      <c r="HKJ265" s="93"/>
      <c r="HKK265" s="93"/>
      <c r="HKL265" s="93"/>
      <c r="HKM265" s="93"/>
      <c r="HKN265" s="93"/>
      <c r="HKO265" s="93"/>
      <c r="HKP265" s="93"/>
      <c r="HKQ265" s="93"/>
      <c r="HKR265" s="93"/>
      <c r="HKS265" s="93"/>
      <c r="HKT265" s="93"/>
      <c r="HKU265" s="93"/>
      <c r="HKV265" s="93"/>
      <c r="HKW265" s="93"/>
      <c r="HKX265" s="93"/>
      <c r="HKY265" s="93"/>
      <c r="HKZ265" s="93"/>
      <c r="HLA265" s="93"/>
      <c r="HLB265" s="93"/>
      <c r="HLC265" s="93"/>
      <c r="HLD265" s="93"/>
      <c r="HLE265" s="93"/>
      <c r="HLF265" s="93"/>
      <c r="HLG265" s="93"/>
      <c r="HLH265" s="93"/>
      <c r="HLI265" s="93"/>
      <c r="HLJ265" s="93"/>
      <c r="HLK265" s="93"/>
      <c r="HLL265" s="93"/>
      <c r="HLM265" s="93"/>
      <c r="HLN265" s="93"/>
      <c r="HLO265" s="93"/>
      <c r="HLP265" s="93"/>
      <c r="HLQ265" s="93"/>
      <c r="HLR265" s="93"/>
      <c r="HLS265" s="93"/>
      <c r="HLT265" s="93"/>
      <c r="HLU265" s="93"/>
      <c r="HLV265" s="93"/>
      <c r="HLW265" s="93"/>
      <c r="HLX265" s="93"/>
      <c r="HLY265" s="93"/>
      <c r="HLZ265" s="93"/>
      <c r="HMA265" s="93"/>
      <c r="HMB265" s="93"/>
      <c r="HMC265" s="93"/>
      <c r="HMD265" s="93"/>
      <c r="HME265" s="93"/>
      <c r="HMF265" s="93"/>
      <c r="HMG265" s="93"/>
      <c r="HMH265" s="93"/>
      <c r="HMI265" s="93"/>
      <c r="HMJ265" s="93"/>
      <c r="HMK265" s="93"/>
      <c r="HML265" s="93"/>
      <c r="HMM265" s="93"/>
      <c r="HMN265" s="93"/>
      <c r="HMO265" s="93"/>
      <c r="HMP265" s="93"/>
      <c r="HMQ265" s="93"/>
      <c r="HMR265" s="93"/>
      <c r="HMS265" s="93"/>
      <c r="HMT265" s="93"/>
      <c r="HMU265" s="93"/>
      <c r="HMV265" s="93"/>
      <c r="HMW265" s="93"/>
      <c r="HMX265" s="93"/>
      <c r="HMY265" s="93"/>
      <c r="HMZ265" s="93"/>
      <c r="HNA265" s="93"/>
      <c r="HNB265" s="93"/>
      <c r="HNC265" s="93"/>
      <c r="HND265" s="93"/>
      <c r="HNE265" s="93"/>
      <c r="HNF265" s="93"/>
      <c r="HNG265" s="93"/>
      <c r="HNH265" s="93"/>
      <c r="HNI265" s="93"/>
      <c r="HNJ265" s="93"/>
      <c r="HNK265" s="93"/>
      <c r="HNL265" s="93"/>
      <c r="HNM265" s="93"/>
      <c r="HNN265" s="93"/>
      <c r="HNO265" s="93"/>
      <c r="HNP265" s="93"/>
      <c r="HNQ265" s="93"/>
      <c r="HNR265" s="93"/>
      <c r="HNS265" s="93"/>
      <c r="HNT265" s="93"/>
      <c r="HNU265" s="93"/>
      <c r="HNV265" s="93"/>
      <c r="HNW265" s="93"/>
      <c r="HNX265" s="93"/>
      <c r="HNY265" s="93"/>
      <c r="HNZ265" s="93"/>
      <c r="HOA265" s="93"/>
      <c r="HOB265" s="93"/>
      <c r="HOC265" s="93"/>
      <c r="HOD265" s="93"/>
      <c r="HOE265" s="93"/>
      <c r="HOF265" s="93"/>
      <c r="HOG265" s="93"/>
      <c r="HOH265" s="93"/>
      <c r="HOI265" s="93"/>
      <c r="HOJ265" s="93"/>
      <c r="HOK265" s="93"/>
      <c r="HOL265" s="93"/>
      <c r="HOM265" s="93"/>
      <c r="HON265" s="93"/>
      <c r="HOO265" s="93"/>
      <c r="HOP265" s="93"/>
      <c r="HOQ265" s="93"/>
      <c r="HOR265" s="93"/>
      <c r="HOS265" s="93"/>
      <c r="HOT265" s="93"/>
      <c r="HOU265" s="93"/>
      <c r="HOV265" s="93"/>
      <c r="HOW265" s="93"/>
      <c r="HOX265" s="93"/>
      <c r="HOY265" s="93"/>
      <c r="HOZ265" s="93"/>
      <c r="HPA265" s="93"/>
      <c r="HPB265" s="93"/>
      <c r="HPC265" s="93"/>
      <c r="HPD265" s="93"/>
      <c r="HPE265" s="93"/>
      <c r="HPF265" s="93"/>
      <c r="HPG265" s="93"/>
      <c r="HPH265" s="93"/>
      <c r="HPI265" s="93"/>
      <c r="HPJ265" s="93"/>
      <c r="HPK265" s="93"/>
      <c r="HPL265" s="93"/>
      <c r="HPM265" s="93"/>
      <c r="HPN265" s="93"/>
      <c r="HPO265" s="93"/>
      <c r="HPP265" s="93"/>
      <c r="HPQ265" s="93"/>
      <c r="HPR265" s="93"/>
      <c r="HPS265" s="93"/>
      <c r="HPT265" s="93"/>
      <c r="HPU265" s="93"/>
      <c r="HPV265" s="93"/>
      <c r="HPW265" s="93"/>
      <c r="HPX265" s="93"/>
      <c r="HPY265" s="93"/>
      <c r="HPZ265" s="93"/>
      <c r="HQA265" s="93"/>
      <c r="HQB265" s="93"/>
      <c r="HQC265" s="93"/>
      <c r="HQD265" s="93"/>
      <c r="HQE265" s="93"/>
      <c r="HQF265" s="93"/>
      <c r="HQG265" s="93"/>
      <c r="HQH265" s="93"/>
      <c r="HQI265" s="93"/>
      <c r="HQJ265" s="93"/>
      <c r="HQK265" s="93"/>
      <c r="HQL265" s="93"/>
      <c r="HQM265" s="93"/>
      <c r="HQN265" s="93"/>
      <c r="HQO265" s="93"/>
      <c r="HQP265" s="93"/>
      <c r="HQQ265" s="93"/>
      <c r="HQR265" s="93"/>
      <c r="HQS265" s="93"/>
      <c r="HQT265" s="93"/>
      <c r="HQU265" s="93"/>
      <c r="HQV265" s="93"/>
      <c r="HQW265" s="93"/>
      <c r="HQX265" s="93"/>
      <c r="HQY265" s="93"/>
      <c r="HQZ265" s="93"/>
      <c r="HRA265" s="93"/>
      <c r="HRB265" s="93"/>
      <c r="HRC265" s="93"/>
      <c r="HRD265" s="93"/>
      <c r="HRE265" s="93"/>
      <c r="HRF265" s="93"/>
      <c r="HRG265" s="93"/>
      <c r="HRH265" s="93"/>
      <c r="HRI265" s="93"/>
      <c r="HRJ265" s="93"/>
      <c r="HRK265" s="93"/>
      <c r="HRL265" s="93"/>
      <c r="HRM265" s="93"/>
      <c r="HRN265" s="93"/>
      <c r="HRO265" s="93"/>
      <c r="HRP265" s="93"/>
      <c r="HRQ265" s="93"/>
      <c r="HRR265" s="93"/>
      <c r="HRS265" s="93"/>
      <c r="HRT265" s="93"/>
      <c r="HRU265" s="93"/>
      <c r="HRV265" s="93"/>
      <c r="HRW265" s="93"/>
      <c r="HRX265" s="93"/>
      <c r="HRY265" s="93"/>
      <c r="HRZ265" s="93"/>
      <c r="HSA265" s="93"/>
      <c r="HSB265" s="93"/>
      <c r="HSC265" s="93"/>
      <c r="HSD265" s="93"/>
      <c r="HSE265" s="93"/>
      <c r="HSF265" s="93"/>
      <c r="HSG265" s="93"/>
      <c r="HSH265" s="93"/>
      <c r="HSI265" s="93"/>
      <c r="HSJ265" s="93"/>
      <c r="HSK265" s="93"/>
      <c r="HSL265" s="93"/>
      <c r="HSM265" s="93"/>
      <c r="HSN265" s="93"/>
      <c r="HSO265" s="93"/>
      <c r="HSP265" s="93"/>
      <c r="HSQ265" s="93"/>
      <c r="HSR265" s="93"/>
      <c r="HSS265" s="93"/>
      <c r="HST265" s="93"/>
      <c r="HSU265" s="93"/>
      <c r="HSV265" s="93"/>
      <c r="HSW265" s="93"/>
      <c r="HSX265" s="93"/>
      <c r="HSY265" s="93"/>
      <c r="HSZ265" s="93"/>
      <c r="HTA265" s="93"/>
      <c r="HTB265" s="93"/>
      <c r="HTC265" s="93"/>
      <c r="HTD265" s="93"/>
      <c r="HTE265" s="93"/>
      <c r="HTF265" s="93"/>
      <c r="HTG265" s="93"/>
      <c r="HTH265" s="93"/>
      <c r="HTI265" s="93"/>
      <c r="HTJ265" s="93"/>
      <c r="HTK265" s="93"/>
      <c r="HTL265" s="93"/>
      <c r="HTM265" s="93"/>
      <c r="HTN265" s="93"/>
      <c r="HTO265" s="93"/>
      <c r="HTP265" s="93"/>
      <c r="HTQ265" s="93"/>
      <c r="HTR265" s="93"/>
      <c r="HTS265" s="93"/>
      <c r="HTT265" s="93"/>
      <c r="HTU265" s="93"/>
      <c r="HTV265" s="93"/>
      <c r="HTW265" s="93"/>
      <c r="HTX265" s="93"/>
      <c r="HTY265" s="93"/>
      <c r="HTZ265" s="93"/>
      <c r="HUA265" s="93"/>
      <c r="HUB265" s="93"/>
      <c r="HUC265" s="93"/>
      <c r="HUD265" s="93"/>
      <c r="HUE265" s="93"/>
      <c r="HUF265" s="93"/>
      <c r="HUG265" s="93"/>
      <c r="HUH265" s="93"/>
      <c r="HUI265" s="93"/>
      <c r="HUJ265" s="93"/>
      <c r="HUK265" s="93"/>
      <c r="HUL265" s="93"/>
      <c r="HUM265" s="93"/>
      <c r="HUN265" s="93"/>
      <c r="HUO265" s="93"/>
      <c r="HUP265" s="93"/>
      <c r="HUQ265" s="93"/>
      <c r="HUR265" s="93"/>
      <c r="HUS265" s="93"/>
      <c r="HUT265" s="93"/>
      <c r="HUU265" s="93"/>
      <c r="HUV265" s="93"/>
      <c r="HUW265" s="93"/>
      <c r="HUX265" s="93"/>
      <c r="HUY265" s="93"/>
      <c r="HUZ265" s="93"/>
      <c r="HVA265" s="93"/>
      <c r="HVB265" s="93"/>
      <c r="HVC265" s="93"/>
      <c r="HVD265" s="93"/>
      <c r="HVE265" s="93"/>
      <c r="HVF265" s="93"/>
      <c r="HVG265" s="93"/>
      <c r="HVH265" s="93"/>
      <c r="HVI265" s="93"/>
      <c r="HVJ265" s="93"/>
      <c r="HVK265" s="93"/>
      <c r="HVL265" s="93"/>
      <c r="HVM265" s="93"/>
      <c r="HVN265" s="93"/>
      <c r="HVO265" s="93"/>
      <c r="HVP265" s="93"/>
      <c r="HVQ265" s="93"/>
      <c r="HVR265" s="93"/>
      <c r="HVS265" s="93"/>
      <c r="HVT265" s="93"/>
      <c r="HVU265" s="93"/>
      <c r="HVV265" s="93"/>
      <c r="HVW265" s="93"/>
      <c r="HVX265" s="93"/>
      <c r="HVY265" s="93"/>
      <c r="HVZ265" s="93"/>
      <c r="HWA265" s="93"/>
      <c r="HWB265" s="93"/>
      <c r="HWC265" s="93"/>
      <c r="HWD265" s="93"/>
      <c r="HWE265" s="93"/>
      <c r="HWF265" s="93"/>
      <c r="HWG265" s="93"/>
      <c r="HWH265" s="93"/>
      <c r="HWI265" s="93"/>
      <c r="HWJ265" s="93"/>
      <c r="HWK265" s="93"/>
      <c r="HWL265" s="93"/>
      <c r="HWM265" s="93"/>
      <c r="HWN265" s="93"/>
      <c r="HWO265" s="93"/>
      <c r="HWP265" s="93"/>
      <c r="HWQ265" s="93"/>
      <c r="HWR265" s="93"/>
      <c r="HWS265" s="93"/>
      <c r="HWT265" s="93"/>
      <c r="HWU265" s="93"/>
      <c r="HWV265" s="93"/>
      <c r="HWW265" s="93"/>
      <c r="HWX265" s="93"/>
      <c r="HWY265" s="93"/>
      <c r="HWZ265" s="93"/>
      <c r="HXA265" s="93"/>
      <c r="HXB265" s="93"/>
      <c r="HXC265" s="93"/>
      <c r="HXD265" s="93"/>
      <c r="HXE265" s="93"/>
      <c r="HXF265" s="93"/>
      <c r="HXG265" s="93"/>
      <c r="HXH265" s="93"/>
      <c r="HXI265" s="93"/>
      <c r="HXJ265" s="93"/>
      <c r="HXK265" s="93"/>
      <c r="HXL265" s="93"/>
      <c r="HXM265" s="93"/>
      <c r="HXN265" s="93"/>
      <c r="HXO265" s="93"/>
      <c r="HXP265" s="93"/>
      <c r="HXQ265" s="93"/>
      <c r="HXR265" s="93"/>
      <c r="HXS265" s="93"/>
      <c r="HXT265" s="93"/>
      <c r="HXU265" s="93"/>
      <c r="HXV265" s="93"/>
      <c r="HXW265" s="93"/>
      <c r="HXX265" s="93"/>
      <c r="HXY265" s="93"/>
      <c r="HXZ265" s="93"/>
      <c r="HYA265" s="93"/>
      <c r="HYB265" s="93"/>
      <c r="HYC265" s="93"/>
      <c r="HYD265" s="93"/>
      <c r="HYE265" s="93"/>
      <c r="HYF265" s="93"/>
      <c r="HYG265" s="93"/>
      <c r="HYH265" s="93"/>
      <c r="HYI265" s="93"/>
      <c r="HYJ265" s="93"/>
      <c r="HYK265" s="93"/>
      <c r="HYL265" s="93"/>
      <c r="HYM265" s="93"/>
      <c r="HYN265" s="93"/>
      <c r="HYO265" s="93"/>
      <c r="HYP265" s="93"/>
      <c r="HYQ265" s="93"/>
      <c r="HYR265" s="93"/>
      <c r="HYS265" s="93"/>
      <c r="HYT265" s="93"/>
      <c r="HYU265" s="93"/>
      <c r="HYV265" s="93"/>
      <c r="HYW265" s="93"/>
      <c r="HYX265" s="93"/>
      <c r="HYY265" s="93"/>
      <c r="HYZ265" s="93"/>
      <c r="HZA265" s="93"/>
      <c r="HZB265" s="93"/>
      <c r="HZC265" s="93"/>
      <c r="HZD265" s="93"/>
      <c r="HZE265" s="93"/>
      <c r="HZF265" s="93"/>
      <c r="HZG265" s="93"/>
      <c r="HZH265" s="93"/>
      <c r="HZI265" s="93"/>
      <c r="HZJ265" s="93"/>
      <c r="HZK265" s="93"/>
      <c r="HZL265" s="93"/>
      <c r="HZM265" s="93"/>
      <c r="HZN265" s="93"/>
      <c r="HZO265" s="93"/>
      <c r="HZP265" s="93"/>
      <c r="HZQ265" s="93"/>
      <c r="HZR265" s="93"/>
      <c r="HZS265" s="93"/>
      <c r="HZT265" s="93"/>
      <c r="HZU265" s="93"/>
      <c r="HZV265" s="93"/>
      <c r="HZW265" s="93"/>
      <c r="HZX265" s="93"/>
      <c r="HZY265" s="93"/>
      <c r="HZZ265" s="93"/>
      <c r="IAA265" s="93"/>
      <c r="IAB265" s="93"/>
      <c r="IAC265" s="93"/>
      <c r="IAD265" s="93"/>
      <c r="IAE265" s="93"/>
      <c r="IAF265" s="93"/>
      <c r="IAG265" s="93"/>
      <c r="IAH265" s="93"/>
      <c r="IAI265" s="93"/>
      <c r="IAJ265" s="93"/>
      <c r="IAK265" s="93"/>
      <c r="IAL265" s="93"/>
      <c r="IAM265" s="93"/>
      <c r="IAN265" s="93"/>
      <c r="IAO265" s="93"/>
      <c r="IAP265" s="93"/>
      <c r="IAQ265" s="93"/>
      <c r="IAR265" s="93"/>
      <c r="IAS265" s="93"/>
      <c r="IAT265" s="93"/>
      <c r="IAU265" s="93"/>
      <c r="IAV265" s="93"/>
      <c r="IAW265" s="93"/>
      <c r="IAX265" s="93"/>
      <c r="IAY265" s="93"/>
      <c r="IAZ265" s="93"/>
      <c r="IBA265" s="93"/>
      <c r="IBB265" s="93"/>
      <c r="IBC265" s="93"/>
      <c r="IBD265" s="93"/>
      <c r="IBE265" s="93"/>
      <c r="IBF265" s="93"/>
      <c r="IBG265" s="93"/>
      <c r="IBH265" s="93"/>
      <c r="IBI265" s="93"/>
      <c r="IBJ265" s="93"/>
      <c r="IBK265" s="93"/>
      <c r="IBL265" s="93"/>
      <c r="IBM265" s="93"/>
      <c r="IBN265" s="93"/>
      <c r="IBO265" s="93"/>
      <c r="IBP265" s="93"/>
      <c r="IBQ265" s="93"/>
      <c r="IBR265" s="93"/>
      <c r="IBS265" s="93"/>
      <c r="IBT265" s="93"/>
      <c r="IBU265" s="93"/>
      <c r="IBV265" s="93"/>
      <c r="IBW265" s="93"/>
      <c r="IBX265" s="93"/>
      <c r="IBY265" s="93"/>
      <c r="IBZ265" s="93"/>
      <c r="ICA265" s="93"/>
      <c r="ICB265" s="93"/>
      <c r="ICC265" s="93"/>
      <c r="ICD265" s="93"/>
      <c r="ICE265" s="93"/>
      <c r="ICF265" s="93"/>
      <c r="ICG265" s="93"/>
      <c r="ICH265" s="93"/>
      <c r="ICI265" s="93"/>
      <c r="ICJ265" s="93"/>
      <c r="ICK265" s="93"/>
      <c r="ICL265" s="93"/>
      <c r="ICM265" s="93"/>
      <c r="ICN265" s="93"/>
      <c r="ICO265" s="93"/>
      <c r="ICP265" s="93"/>
      <c r="ICQ265" s="93"/>
      <c r="ICR265" s="93"/>
      <c r="ICS265" s="93"/>
      <c r="ICT265" s="93"/>
      <c r="ICU265" s="93"/>
      <c r="ICV265" s="93"/>
      <c r="ICW265" s="93"/>
      <c r="ICX265" s="93"/>
      <c r="ICY265" s="93"/>
      <c r="ICZ265" s="93"/>
      <c r="IDA265" s="93"/>
      <c r="IDB265" s="93"/>
      <c r="IDC265" s="93"/>
      <c r="IDD265" s="93"/>
      <c r="IDE265" s="93"/>
      <c r="IDF265" s="93"/>
      <c r="IDG265" s="93"/>
      <c r="IDH265" s="93"/>
      <c r="IDI265" s="93"/>
      <c r="IDJ265" s="93"/>
      <c r="IDK265" s="93"/>
      <c r="IDL265" s="93"/>
      <c r="IDM265" s="93"/>
      <c r="IDN265" s="93"/>
      <c r="IDO265" s="93"/>
      <c r="IDP265" s="93"/>
      <c r="IDQ265" s="93"/>
      <c r="IDR265" s="93"/>
      <c r="IDS265" s="93"/>
      <c r="IDT265" s="93"/>
      <c r="IDU265" s="93"/>
      <c r="IDV265" s="93"/>
      <c r="IDW265" s="93"/>
      <c r="IDX265" s="93"/>
      <c r="IDY265" s="93"/>
      <c r="IDZ265" s="93"/>
      <c r="IEA265" s="93"/>
      <c r="IEB265" s="93"/>
      <c r="IEC265" s="93"/>
      <c r="IED265" s="93"/>
      <c r="IEE265" s="93"/>
      <c r="IEF265" s="93"/>
      <c r="IEG265" s="93"/>
      <c r="IEH265" s="93"/>
      <c r="IEI265" s="93"/>
      <c r="IEJ265" s="93"/>
      <c r="IEK265" s="93"/>
      <c r="IEL265" s="93"/>
      <c r="IEM265" s="93"/>
      <c r="IEN265" s="93"/>
      <c r="IEO265" s="93"/>
      <c r="IEP265" s="93"/>
      <c r="IEQ265" s="93"/>
      <c r="IER265" s="93"/>
      <c r="IES265" s="93"/>
      <c r="IET265" s="93"/>
      <c r="IEU265" s="93"/>
      <c r="IEV265" s="93"/>
      <c r="IEW265" s="93"/>
      <c r="IEX265" s="93"/>
      <c r="IEY265" s="93"/>
      <c r="IEZ265" s="93"/>
      <c r="IFA265" s="93"/>
      <c r="IFB265" s="93"/>
      <c r="IFC265" s="93"/>
      <c r="IFD265" s="93"/>
      <c r="IFE265" s="93"/>
      <c r="IFF265" s="93"/>
      <c r="IFG265" s="93"/>
      <c r="IFH265" s="93"/>
      <c r="IFI265" s="93"/>
      <c r="IFJ265" s="93"/>
      <c r="IFK265" s="93"/>
      <c r="IFL265" s="93"/>
      <c r="IFM265" s="93"/>
      <c r="IFN265" s="93"/>
      <c r="IFO265" s="93"/>
      <c r="IFP265" s="93"/>
      <c r="IFQ265" s="93"/>
      <c r="IFR265" s="93"/>
      <c r="IFS265" s="93"/>
      <c r="IFT265" s="93"/>
      <c r="IFU265" s="93"/>
      <c r="IFV265" s="93"/>
      <c r="IFW265" s="93"/>
      <c r="IFX265" s="93"/>
      <c r="IFY265" s="93"/>
      <c r="IFZ265" s="93"/>
      <c r="IGA265" s="93"/>
      <c r="IGB265" s="93"/>
      <c r="IGC265" s="93"/>
      <c r="IGD265" s="93"/>
      <c r="IGE265" s="93"/>
      <c r="IGF265" s="93"/>
      <c r="IGG265" s="93"/>
      <c r="IGH265" s="93"/>
      <c r="IGI265" s="93"/>
      <c r="IGJ265" s="93"/>
      <c r="IGK265" s="93"/>
      <c r="IGL265" s="93"/>
      <c r="IGM265" s="93"/>
      <c r="IGN265" s="93"/>
      <c r="IGO265" s="93"/>
      <c r="IGP265" s="93"/>
      <c r="IGQ265" s="93"/>
      <c r="IGR265" s="93"/>
      <c r="IGS265" s="93"/>
      <c r="IGT265" s="93"/>
      <c r="IGU265" s="93"/>
      <c r="IGV265" s="93"/>
      <c r="IGW265" s="93"/>
      <c r="IGX265" s="93"/>
      <c r="IGY265" s="93"/>
      <c r="IGZ265" s="93"/>
      <c r="IHA265" s="93"/>
      <c r="IHB265" s="93"/>
      <c r="IHC265" s="93"/>
      <c r="IHD265" s="93"/>
      <c r="IHE265" s="93"/>
      <c r="IHF265" s="93"/>
      <c r="IHG265" s="93"/>
      <c r="IHH265" s="93"/>
      <c r="IHI265" s="93"/>
      <c r="IHJ265" s="93"/>
      <c r="IHK265" s="93"/>
      <c r="IHL265" s="93"/>
      <c r="IHM265" s="93"/>
      <c r="IHN265" s="93"/>
      <c r="IHO265" s="93"/>
      <c r="IHP265" s="93"/>
      <c r="IHQ265" s="93"/>
      <c r="IHR265" s="93"/>
      <c r="IHS265" s="93"/>
      <c r="IHT265" s="93"/>
      <c r="IHU265" s="93"/>
      <c r="IHV265" s="93"/>
      <c r="IHW265" s="93"/>
      <c r="IHX265" s="93"/>
      <c r="IHY265" s="93"/>
      <c r="IHZ265" s="93"/>
      <c r="IIA265" s="93"/>
      <c r="IIB265" s="93"/>
      <c r="IIC265" s="93"/>
      <c r="IID265" s="93"/>
      <c r="IIE265" s="93"/>
      <c r="IIF265" s="93"/>
      <c r="IIG265" s="93"/>
      <c r="IIH265" s="93"/>
      <c r="III265" s="93"/>
      <c r="IIJ265" s="93"/>
      <c r="IIK265" s="93"/>
      <c r="IIL265" s="93"/>
      <c r="IIM265" s="93"/>
      <c r="IIN265" s="93"/>
      <c r="IIO265" s="93"/>
      <c r="IIP265" s="93"/>
      <c r="IIQ265" s="93"/>
      <c r="IIR265" s="93"/>
      <c r="IIS265" s="93"/>
      <c r="IIT265" s="93"/>
      <c r="IIU265" s="93"/>
      <c r="IIV265" s="93"/>
      <c r="IIW265" s="93"/>
      <c r="IIX265" s="93"/>
      <c r="IIY265" s="93"/>
      <c r="IIZ265" s="93"/>
      <c r="IJA265" s="93"/>
      <c r="IJB265" s="93"/>
      <c r="IJC265" s="93"/>
      <c r="IJD265" s="93"/>
      <c r="IJE265" s="93"/>
      <c r="IJF265" s="93"/>
      <c r="IJG265" s="93"/>
      <c r="IJH265" s="93"/>
      <c r="IJI265" s="93"/>
      <c r="IJJ265" s="93"/>
      <c r="IJK265" s="93"/>
      <c r="IJL265" s="93"/>
      <c r="IJM265" s="93"/>
      <c r="IJN265" s="93"/>
      <c r="IJO265" s="93"/>
      <c r="IJP265" s="93"/>
      <c r="IJQ265" s="93"/>
      <c r="IJR265" s="93"/>
      <c r="IJS265" s="93"/>
      <c r="IJT265" s="93"/>
      <c r="IJU265" s="93"/>
      <c r="IJV265" s="93"/>
      <c r="IJW265" s="93"/>
      <c r="IJX265" s="93"/>
      <c r="IJY265" s="93"/>
      <c r="IJZ265" s="93"/>
      <c r="IKA265" s="93"/>
      <c r="IKB265" s="93"/>
      <c r="IKC265" s="93"/>
      <c r="IKD265" s="93"/>
      <c r="IKE265" s="93"/>
      <c r="IKF265" s="93"/>
      <c r="IKG265" s="93"/>
      <c r="IKH265" s="93"/>
      <c r="IKI265" s="93"/>
      <c r="IKJ265" s="93"/>
      <c r="IKK265" s="93"/>
      <c r="IKL265" s="93"/>
      <c r="IKM265" s="93"/>
      <c r="IKN265" s="93"/>
      <c r="IKO265" s="93"/>
      <c r="IKP265" s="93"/>
      <c r="IKQ265" s="93"/>
      <c r="IKR265" s="93"/>
      <c r="IKS265" s="93"/>
      <c r="IKT265" s="93"/>
      <c r="IKU265" s="93"/>
      <c r="IKV265" s="93"/>
      <c r="IKW265" s="93"/>
      <c r="IKX265" s="93"/>
      <c r="IKY265" s="93"/>
      <c r="IKZ265" s="93"/>
      <c r="ILA265" s="93"/>
      <c r="ILB265" s="93"/>
      <c r="ILC265" s="93"/>
      <c r="ILD265" s="93"/>
      <c r="ILE265" s="93"/>
      <c r="ILF265" s="93"/>
      <c r="ILG265" s="93"/>
      <c r="ILH265" s="93"/>
      <c r="ILI265" s="93"/>
      <c r="ILJ265" s="93"/>
      <c r="ILK265" s="93"/>
      <c r="ILL265" s="93"/>
      <c r="ILM265" s="93"/>
      <c r="ILN265" s="93"/>
      <c r="ILO265" s="93"/>
      <c r="ILP265" s="93"/>
      <c r="ILQ265" s="93"/>
      <c r="ILR265" s="93"/>
      <c r="ILS265" s="93"/>
      <c r="ILT265" s="93"/>
      <c r="ILU265" s="93"/>
      <c r="ILV265" s="93"/>
      <c r="ILW265" s="93"/>
      <c r="ILX265" s="93"/>
      <c r="ILY265" s="93"/>
      <c r="ILZ265" s="93"/>
      <c r="IMA265" s="93"/>
      <c r="IMB265" s="93"/>
      <c r="IMC265" s="93"/>
      <c r="IMD265" s="93"/>
      <c r="IME265" s="93"/>
      <c r="IMF265" s="93"/>
      <c r="IMG265" s="93"/>
      <c r="IMH265" s="93"/>
      <c r="IMI265" s="93"/>
      <c r="IMJ265" s="93"/>
      <c r="IMK265" s="93"/>
      <c r="IML265" s="93"/>
      <c r="IMM265" s="93"/>
      <c r="IMN265" s="93"/>
      <c r="IMO265" s="93"/>
      <c r="IMP265" s="93"/>
      <c r="IMQ265" s="93"/>
      <c r="IMR265" s="93"/>
      <c r="IMS265" s="93"/>
      <c r="IMT265" s="93"/>
      <c r="IMU265" s="93"/>
      <c r="IMV265" s="93"/>
      <c r="IMW265" s="93"/>
      <c r="IMX265" s="93"/>
      <c r="IMY265" s="93"/>
      <c r="IMZ265" s="93"/>
      <c r="INA265" s="93"/>
      <c r="INB265" s="93"/>
      <c r="INC265" s="93"/>
      <c r="IND265" s="93"/>
      <c r="INE265" s="93"/>
      <c r="INF265" s="93"/>
      <c r="ING265" s="93"/>
      <c r="INH265" s="93"/>
      <c r="INI265" s="93"/>
      <c r="INJ265" s="93"/>
      <c r="INK265" s="93"/>
      <c r="INL265" s="93"/>
      <c r="INM265" s="93"/>
      <c r="INN265" s="93"/>
      <c r="INO265" s="93"/>
      <c r="INP265" s="93"/>
      <c r="INQ265" s="93"/>
      <c r="INR265" s="93"/>
      <c r="INS265" s="93"/>
      <c r="INT265" s="93"/>
      <c r="INU265" s="93"/>
      <c r="INV265" s="93"/>
      <c r="INW265" s="93"/>
      <c r="INX265" s="93"/>
      <c r="INY265" s="93"/>
      <c r="INZ265" s="93"/>
      <c r="IOA265" s="93"/>
      <c r="IOB265" s="93"/>
      <c r="IOC265" s="93"/>
      <c r="IOD265" s="93"/>
      <c r="IOE265" s="93"/>
      <c r="IOF265" s="93"/>
      <c r="IOG265" s="93"/>
      <c r="IOH265" s="93"/>
      <c r="IOI265" s="93"/>
      <c r="IOJ265" s="93"/>
      <c r="IOK265" s="93"/>
      <c r="IOL265" s="93"/>
      <c r="IOM265" s="93"/>
      <c r="ION265" s="93"/>
      <c r="IOO265" s="93"/>
      <c r="IOP265" s="93"/>
      <c r="IOQ265" s="93"/>
      <c r="IOR265" s="93"/>
      <c r="IOS265" s="93"/>
      <c r="IOT265" s="93"/>
      <c r="IOU265" s="93"/>
      <c r="IOV265" s="93"/>
      <c r="IOW265" s="93"/>
      <c r="IOX265" s="93"/>
      <c r="IOY265" s="93"/>
      <c r="IOZ265" s="93"/>
      <c r="IPA265" s="93"/>
      <c r="IPB265" s="93"/>
      <c r="IPC265" s="93"/>
      <c r="IPD265" s="93"/>
      <c r="IPE265" s="93"/>
      <c r="IPF265" s="93"/>
      <c r="IPG265" s="93"/>
      <c r="IPH265" s="93"/>
      <c r="IPI265" s="93"/>
      <c r="IPJ265" s="93"/>
      <c r="IPK265" s="93"/>
      <c r="IPL265" s="93"/>
      <c r="IPM265" s="93"/>
      <c r="IPN265" s="93"/>
      <c r="IPO265" s="93"/>
      <c r="IPP265" s="93"/>
      <c r="IPQ265" s="93"/>
      <c r="IPR265" s="93"/>
      <c r="IPS265" s="93"/>
      <c r="IPT265" s="93"/>
      <c r="IPU265" s="93"/>
      <c r="IPV265" s="93"/>
      <c r="IPW265" s="93"/>
      <c r="IPX265" s="93"/>
      <c r="IPY265" s="93"/>
      <c r="IPZ265" s="93"/>
      <c r="IQA265" s="93"/>
      <c r="IQB265" s="93"/>
      <c r="IQC265" s="93"/>
      <c r="IQD265" s="93"/>
      <c r="IQE265" s="93"/>
      <c r="IQF265" s="93"/>
      <c r="IQG265" s="93"/>
      <c r="IQH265" s="93"/>
      <c r="IQI265" s="93"/>
      <c r="IQJ265" s="93"/>
      <c r="IQK265" s="93"/>
      <c r="IQL265" s="93"/>
      <c r="IQM265" s="93"/>
      <c r="IQN265" s="93"/>
      <c r="IQO265" s="93"/>
      <c r="IQP265" s="93"/>
      <c r="IQQ265" s="93"/>
      <c r="IQR265" s="93"/>
      <c r="IQS265" s="93"/>
      <c r="IQT265" s="93"/>
      <c r="IQU265" s="93"/>
      <c r="IQV265" s="93"/>
      <c r="IQW265" s="93"/>
      <c r="IQX265" s="93"/>
      <c r="IQY265" s="93"/>
      <c r="IQZ265" s="93"/>
      <c r="IRA265" s="93"/>
      <c r="IRB265" s="93"/>
      <c r="IRC265" s="93"/>
      <c r="IRD265" s="93"/>
      <c r="IRE265" s="93"/>
      <c r="IRF265" s="93"/>
      <c r="IRG265" s="93"/>
      <c r="IRH265" s="93"/>
      <c r="IRI265" s="93"/>
      <c r="IRJ265" s="93"/>
      <c r="IRK265" s="93"/>
      <c r="IRL265" s="93"/>
      <c r="IRM265" s="93"/>
      <c r="IRN265" s="93"/>
      <c r="IRO265" s="93"/>
      <c r="IRP265" s="93"/>
      <c r="IRQ265" s="93"/>
      <c r="IRR265" s="93"/>
      <c r="IRS265" s="93"/>
      <c r="IRT265" s="93"/>
      <c r="IRU265" s="93"/>
      <c r="IRV265" s="93"/>
      <c r="IRW265" s="93"/>
      <c r="IRX265" s="93"/>
      <c r="IRY265" s="93"/>
      <c r="IRZ265" s="93"/>
      <c r="ISA265" s="93"/>
      <c r="ISB265" s="93"/>
      <c r="ISC265" s="93"/>
      <c r="ISD265" s="93"/>
      <c r="ISE265" s="93"/>
      <c r="ISF265" s="93"/>
      <c r="ISG265" s="93"/>
      <c r="ISH265" s="93"/>
      <c r="ISI265" s="93"/>
      <c r="ISJ265" s="93"/>
      <c r="ISK265" s="93"/>
      <c r="ISL265" s="93"/>
      <c r="ISM265" s="93"/>
      <c r="ISN265" s="93"/>
      <c r="ISO265" s="93"/>
      <c r="ISP265" s="93"/>
      <c r="ISQ265" s="93"/>
      <c r="ISR265" s="93"/>
      <c r="ISS265" s="93"/>
      <c r="IST265" s="93"/>
      <c r="ISU265" s="93"/>
      <c r="ISV265" s="93"/>
      <c r="ISW265" s="93"/>
      <c r="ISX265" s="93"/>
      <c r="ISY265" s="93"/>
      <c r="ISZ265" s="93"/>
      <c r="ITA265" s="93"/>
      <c r="ITB265" s="93"/>
      <c r="ITC265" s="93"/>
      <c r="ITD265" s="93"/>
      <c r="ITE265" s="93"/>
      <c r="ITF265" s="93"/>
      <c r="ITG265" s="93"/>
      <c r="ITH265" s="93"/>
      <c r="ITI265" s="93"/>
      <c r="ITJ265" s="93"/>
      <c r="ITK265" s="93"/>
      <c r="ITL265" s="93"/>
      <c r="ITM265" s="93"/>
      <c r="ITN265" s="93"/>
      <c r="ITO265" s="93"/>
      <c r="ITP265" s="93"/>
      <c r="ITQ265" s="93"/>
      <c r="ITR265" s="93"/>
      <c r="ITS265" s="93"/>
      <c r="ITT265" s="93"/>
      <c r="ITU265" s="93"/>
      <c r="ITV265" s="93"/>
      <c r="ITW265" s="93"/>
      <c r="ITX265" s="93"/>
      <c r="ITY265" s="93"/>
      <c r="ITZ265" s="93"/>
      <c r="IUA265" s="93"/>
      <c r="IUB265" s="93"/>
      <c r="IUC265" s="93"/>
      <c r="IUD265" s="93"/>
      <c r="IUE265" s="93"/>
      <c r="IUF265" s="93"/>
      <c r="IUG265" s="93"/>
      <c r="IUH265" s="93"/>
      <c r="IUI265" s="93"/>
      <c r="IUJ265" s="93"/>
      <c r="IUK265" s="93"/>
      <c r="IUL265" s="93"/>
      <c r="IUM265" s="93"/>
      <c r="IUN265" s="93"/>
      <c r="IUO265" s="93"/>
      <c r="IUP265" s="93"/>
      <c r="IUQ265" s="93"/>
      <c r="IUR265" s="93"/>
      <c r="IUS265" s="93"/>
      <c r="IUT265" s="93"/>
      <c r="IUU265" s="93"/>
      <c r="IUV265" s="93"/>
      <c r="IUW265" s="93"/>
      <c r="IUX265" s="93"/>
      <c r="IUY265" s="93"/>
      <c r="IUZ265" s="93"/>
      <c r="IVA265" s="93"/>
      <c r="IVB265" s="93"/>
      <c r="IVC265" s="93"/>
      <c r="IVD265" s="93"/>
      <c r="IVE265" s="93"/>
      <c r="IVF265" s="93"/>
      <c r="IVG265" s="93"/>
      <c r="IVH265" s="93"/>
      <c r="IVI265" s="93"/>
      <c r="IVJ265" s="93"/>
      <c r="IVK265" s="93"/>
      <c r="IVL265" s="93"/>
      <c r="IVM265" s="93"/>
      <c r="IVN265" s="93"/>
      <c r="IVO265" s="93"/>
      <c r="IVP265" s="93"/>
      <c r="IVQ265" s="93"/>
      <c r="IVR265" s="93"/>
      <c r="IVS265" s="93"/>
      <c r="IVT265" s="93"/>
      <c r="IVU265" s="93"/>
      <c r="IVV265" s="93"/>
      <c r="IVW265" s="93"/>
      <c r="IVX265" s="93"/>
      <c r="IVY265" s="93"/>
      <c r="IVZ265" s="93"/>
      <c r="IWA265" s="93"/>
      <c r="IWB265" s="93"/>
      <c r="IWC265" s="93"/>
      <c r="IWD265" s="93"/>
      <c r="IWE265" s="93"/>
      <c r="IWF265" s="93"/>
      <c r="IWG265" s="93"/>
      <c r="IWH265" s="93"/>
      <c r="IWI265" s="93"/>
      <c r="IWJ265" s="93"/>
      <c r="IWK265" s="93"/>
      <c r="IWL265" s="93"/>
      <c r="IWM265" s="93"/>
      <c r="IWN265" s="93"/>
      <c r="IWO265" s="93"/>
      <c r="IWP265" s="93"/>
      <c r="IWQ265" s="93"/>
      <c r="IWR265" s="93"/>
      <c r="IWS265" s="93"/>
      <c r="IWT265" s="93"/>
      <c r="IWU265" s="93"/>
      <c r="IWV265" s="93"/>
      <c r="IWW265" s="93"/>
      <c r="IWX265" s="93"/>
      <c r="IWY265" s="93"/>
      <c r="IWZ265" s="93"/>
      <c r="IXA265" s="93"/>
      <c r="IXB265" s="93"/>
      <c r="IXC265" s="93"/>
      <c r="IXD265" s="93"/>
      <c r="IXE265" s="93"/>
      <c r="IXF265" s="93"/>
      <c r="IXG265" s="93"/>
      <c r="IXH265" s="93"/>
      <c r="IXI265" s="93"/>
      <c r="IXJ265" s="93"/>
      <c r="IXK265" s="93"/>
      <c r="IXL265" s="93"/>
      <c r="IXM265" s="93"/>
      <c r="IXN265" s="93"/>
      <c r="IXO265" s="93"/>
      <c r="IXP265" s="93"/>
      <c r="IXQ265" s="93"/>
      <c r="IXR265" s="93"/>
      <c r="IXS265" s="93"/>
      <c r="IXT265" s="93"/>
      <c r="IXU265" s="93"/>
      <c r="IXV265" s="93"/>
      <c r="IXW265" s="93"/>
      <c r="IXX265" s="93"/>
      <c r="IXY265" s="93"/>
      <c r="IXZ265" s="93"/>
      <c r="IYA265" s="93"/>
      <c r="IYB265" s="93"/>
      <c r="IYC265" s="93"/>
      <c r="IYD265" s="93"/>
      <c r="IYE265" s="93"/>
      <c r="IYF265" s="93"/>
      <c r="IYG265" s="93"/>
      <c r="IYH265" s="93"/>
      <c r="IYI265" s="93"/>
      <c r="IYJ265" s="93"/>
      <c r="IYK265" s="93"/>
      <c r="IYL265" s="93"/>
      <c r="IYM265" s="93"/>
      <c r="IYN265" s="93"/>
      <c r="IYO265" s="93"/>
      <c r="IYP265" s="93"/>
      <c r="IYQ265" s="93"/>
      <c r="IYR265" s="93"/>
      <c r="IYS265" s="93"/>
      <c r="IYT265" s="93"/>
      <c r="IYU265" s="93"/>
      <c r="IYV265" s="93"/>
      <c r="IYW265" s="93"/>
      <c r="IYX265" s="93"/>
      <c r="IYY265" s="93"/>
      <c r="IYZ265" s="93"/>
      <c r="IZA265" s="93"/>
      <c r="IZB265" s="93"/>
      <c r="IZC265" s="93"/>
      <c r="IZD265" s="93"/>
      <c r="IZE265" s="93"/>
      <c r="IZF265" s="93"/>
      <c r="IZG265" s="93"/>
      <c r="IZH265" s="93"/>
      <c r="IZI265" s="93"/>
      <c r="IZJ265" s="93"/>
      <c r="IZK265" s="93"/>
      <c r="IZL265" s="93"/>
      <c r="IZM265" s="93"/>
      <c r="IZN265" s="93"/>
      <c r="IZO265" s="93"/>
      <c r="IZP265" s="93"/>
      <c r="IZQ265" s="93"/>
      <c r="IZR265" s="93"/>
      <c r="IZS265" s="93"/>
      <c r="IZT265" s="93"/>
      <c r="IZU265" s="93"/>
      <c r="IZV265" s="93"/>
      <c r="IZW265" s="93"/>
      <c r="IZX265" s="93"/>
      <c r="IZY265" s="93"/>
      <c r="IZZ265" s="93"/>
      <c r="JAA265" s="93"/>
      <c r="JAB265" s="93"/>
      <c r="JAC265" s="93"/>
      <c r="JAD265" s="93"/>
      <c r="JAE265" s="93"/>
      <c r="JAF265" s="93"/>
      <c r="JAG265" s="93"/>
      <c r="JAH265" s="93"/>
      <c r="JAI265" s="93"/>
      <c r="JAJ265" s="93"/>
      <c r="JAK265" s="93"/>
      <c r="JAL265" s="93"/>
      <c r="JAM265" s="93"/>
      <c r="JAN265" s="93"/>
      <c r="JAO265" s="93"/>
      <c r="JAP265" s="93"/>
      <c r="JAQ265" s="93"/>
      <c r="JAR265" s="93"/>
      <c r="JAS265" s="93"/>
      <c r="JAT265" s="93"/>
      <c r="JAU265" s="93"/>
      <c r="JAV265" s="93"/>
      <c r="JAW265" s="93"/>
      <c r="JAX265" s="93"/>
      <c r="JAY265" s="93"/>
      <c r="JAZ265" s="93"/>
      <c r="JBA265" s="93"/>
      <c r="JBB265" s="93"/>
      <c r="JBC265" s="93"/>
      <c r="JBD265" s="93"/>
      <c r="JBE265" s="93"/>
      <c r="JBF265" s="93"/>
      <c r="JBG265" s="93"/>
      <c r="JBH265" s="93"/>
      <c r="JBI265" s="93"/>
      <c r="JBJ265" s="93"/>
      <c r="JBK265" s="93"/>
      <c r="JBL265" s="93"/>
      <c r="JBM265" s="93"/>
      <c r="JBN265" s="93"/>
      <c r="JBO265" s="93"/>
      <c r="JBP265" s="93"/>
      <c r="JBQ265" s="93"/>
      <c r="JBR265" s="93"/>
      <c r="JBS265" s="93"/>
      <c r="JBT265" s="93"/>
      <c r="JBU265" s="93"/>
      <c r="JBV265" s="93"/>
      <c r="JBW265" s="93"/>
      <c r="JBX265" s="93"/>
      <c r="JBY265" s="93"/>
      <c r="JBZ265" s="93"/>
      <c r="JCA265" s="93"/>
      <c r="JCB265" s="93"/>
      <c r="JCC265" s="93"/>
      <c r="JCD265" s="93"/>
      <c r="JCE265" s="93"/>
      <c r="JCF265" s="93"/>
      <c r="JCG265" s="93"/>
      <c r="JCH265" s="93"/>
      <c r="JCI265" s="93"/>
      <c r="JCJ265" s="93"/>
      <c r="JCK265" s="93"/>
      <c r="JCL265" s="93"/>
      <c r="JCM265" s="93"/>
      <c r="JCN265" s="93"/>
      <c r="JCO265" s="93"/>
      <c r="JCP265" s="93"/>
      <c r="JCQ265" s="93"/>
      <c r="JCR265" s="93"/>
      <c r="JCS265" s="93"/>
      <c r="JCT265" s="93"/>
      <c r="JCU265" s="93"/>
      <c r="JCV265" s="93"/>
      <c r="JCW265" s="93"/>
      <c r="JCX265" s="93"/>
      <c r="JCY265" s="93"/>
      <c r="JCZ265" s="93"/>
      <c r="JDA265" s="93"/>
      <c r="JDB265" s="93"/>
      <c r="JDC265" s="93"/>
      <c r="JDD265" s="93"/>
      <c r="JDE265" s="93"/>
      <c r="JDF265" s="93"/>
      <c r="JDG265" s="93"/>
      <c r="JDH265" s="93"/>
      <c r="JDI265" s="93"/>
      <c r="JDJ265" s="93"/>
      <c r="JDK265" s="93"/>
      <c r="JDL265" s="93"/>
      <c r="JDM265" s="93"/>
      <c r="JDN265" s="93"/>
      <c r="JDO265" s="93"/>
      <c r="JDP265" s="93"/>
      <c r="JDQ265" s="93"/>
      <c r="JDR265" s="93"/>
      <c r="JDS265" s="93"/>
      <c r="JDT265" s="93"/>
      <c r="JDU265" s="93"/>
      <c r="JDV265" s="93"/>
      <c r="JDW265" s="93"/>
      <c r="JDX265" s="93"/>
      <c r="JDY265" s="93"/>
      <c r="JDZ265" s="93"/>
      <c r="JEA265" s="93"/>
      <c r="JEB265" s="93"/>
      <c r="JEC265" s="93"/>
      <c r="JED265" s="93"/>
      <c r="JEE265" s="93"/>
      <c r="JEF265" s="93"/>
      <c r="JEG265" s="93"/>
      <c r="JEH265" s="93"/>
      <c r="JEI265" s="93"/>
      <c r="JEJ265" s="93"/>
      <c r="JEK265" s="93"/>
      <c r="JEL265" s="93"/>
      <c r="JEM265" s="93"/>
      <c r="JEN265" s="93"/>
      <c r="JEO265" s="93"/>
      <c r="JEP265" s="93"/>
      <c r="JEQ265" s="93"/>
      <c r="JER265" s="93"/>
      <c r="JES265" s="93"/>
      <c r="JET265" s="93"/>
      <c r="JEU265" s="93"/>
      <c r="JEV265" s="93"/>
      <c r="JEW265" s="93"/>
      <c r="JEX265" s="93"/>
      <c r="JEY265" s="93"/>
      <c r="JEZ265" s="93"/>
      <c r="JFA265" s="93"/>
      <c r="JFB265" s="93"/>
      <c r="JFC265" s="93"/>
      <c r="JFD265" s="93"/>
      <c r="JFE265" s="93"/>
      <c r="JFF265" s="93"/>
      <c r="JFG265" s="93"/>
      <c r="JFH265" s="93"/>
      <c r="JFI265" s="93"/>
      <c r="JFJ265" s="93"/>
      <c r="JFK265" s="93"/>
      <c r="JFL265" s="93"/>
      <c r="JFM265" s="93"/>
      <c r="JFN265" s="93"/>
      <c r="JFO265" s="93"/>
      <c r="JFP265" s="93"/>
      <c r="JFQ265" s="93"/>
      <c r="JFR265" s="93"/>
      <c r="JFS265" s="93"/>
      <c r="JFT265" s="93"/>
      <c r="JFU265" s="93"/>
      <c r="JFV265" s="93"/>
      <c r="JFW265" s="93"/>
      <c r="JFX265" s="93"/>
      <c r="JFY265" s="93"/>
      <c r="JFZ265" s="93"/>
      <c r="JGA265" s="93"/>
      <c r="JGB265" s="93"/>
      <c r="JGC265" s="93"/>
      <c r="JGD265" s="93"/>
      <c r="JGE265" s="93"/>
      <c r="JGF265" s="93"/>
      <c r="JGG265" s="93"/>
      <c r="JGH265" s="93"/>
      <c r="JGI265" s="93"/>
      <c r="JGJ265" s="93"/>
      <c r="JGK265" s="93"/>
      <c r="JGL265" s="93"/>
      <c r="JGM265" s="93"/>
      <c r="JGN265" s="93"/>
      <c r="JGO265" s="93"/>
      <c r="JGP265" s="93"/>
      <c r="JGQ265" s="93"/>
      <c r="JGR265" s="93"/>
      <c r="JGS265" s="93"/>
      <c r="JGT265" s="93"/>
      <c r="JGU265" s="93"/>
      <c r="JGV265" s="93"/>
      <c r="JGW265" s="93"/>
      <c r="JGX265" s="93"/>
      <c r="JGY265" s="93"/>
      <c r="JGZ265" s="93"/>
      <c r="JHA265" s="93"/>
      <c r="JHB265" s="93"/>
      <c r="JHC265" s="93"/>
      <c r="JHD265" s="93"/>
      <c r="JHE265" s="93"/>
      <c r="JHF265" s="93"/>
      <c r="JHG265" s="93"/>
      <c r="JHH265" s="93"/>
      <c r="JHI265" s="93"/>
      <c r="JHJ265" s="93"/>
      <c r="JHK265" s="93"/>
      <c r="JHL265" s="93"/>
      <c r="JHM265" s="93"/>
      <c r="JHN265" s="93"/>
      <c r="JHO265" s="93"/>
      <c r="JHP265" s="93"/>
      <c r="JHQ265" s="93"/>
      <c r="JHR265" s="93"/>
      <c r="JHS265" s="93"/>
      <c r="JHT265" s="93"/>
      <c r="JHU265" s="93"/>
      <c r="JHV265" s="93"/>
      <c r="JHW265" s="93"/>
      <c r="JHX265" s="93"/>
      <c r="JHY265" s="93"/>
      <c r="JHZ265" s="93"/>
      <c r="JIA265" s="93"/>
      <c r="JIB265" s="93"/>
      <c r="JIC265" s="93"/>
      <c r="JID265" s="93"/>
      <c r="JIE265" s="93"/>
      <c r="JIF265" s="93"/>
      <c r="JIG265" s="93"/>
      <c r="JIH265" s="93"/>
      <c r="JII265" s="93"/>
      <c r="JIJ265" s="93"/>
      <c r="JIK265" s="93"/>
      <c r="JIL265" s="93"/>
      <c r="JIM265" s="93"/>
      <c r="JIN265" s="93"/>
      <c r="JIO265" s="93"/>
      <c r="JIP265" s="93"/>
      <c r="JIQ265" s="93"/>
      <c r="JIR265" s="93"/>
      <c r="JIS265" s="93"/>
      <c r="JIT265" s="93"/>
      <c r="JIU265" s="93"/>
      <c r="JIV265" s="93"/>
      <c r="JIW265" s="93"/>
      <c r="JIX265" s="93"/>
      <c r="JIY265" s="93"/>
      <c r="JIZ265" s="93"/>
      <c r="JJA265" s="93"/>
      <c r="JJB265" s="93"/>
      <c r="JJC265" s="93"/>
      <c r="JJD265" s="93"/>
      <c r="JJE265" s="93"/>
      <c r="JJF265" s="93"/>
      <c r="JJG265" s="93"/>
      <c r="JJH265" s="93"/>
      <c r="JJI265" s="93"/>
      <c r="JJJ265" s="93"/>
      <c r="JJK265" s="93"/>
      <c r="JJL265" s="93"/>
      <c r="JJM265" s="93"/>
      <c r="JJN265" s="93"/>
      <c r="JJO265" s="93"/>
      <c r="JJP265" s="93"/>
      <c r="JJQ265" s="93"/>
      <c r="JJR265" s="93"/>
      <c r="JJS265" s="93"/>
      <c r="JJT265" s="93"/>
      <c r="JJU265" s="93"/>
      <c r="JJV265" s="93"/>
      <c r="JJW265" s="93"/>
      <c r="JJX265" s="93"/>
      <c r="JJY265" s="93"/>
      <c r="JJZ265" s="93"/>
      <c r="JKA265" s="93"/>
      <c r="JKB265" s="93"/>
      <c r="JKC265" s="93"/>
      <c r="JKD265" s="93"/>
      <c r="JKE265" s="93"/>
      <c r="JKF265" s="93"/>
      <c r="JKG265" s="93"/>
      <c r="JKH265" s="93"/>
      <c r="JKI265" s="93"/>
      <c r="JKJ265" s="93"/>
      <c r="JKK265" s="93"/>
      <c r="JKL265" s="93"/>
      <c r="JKM265" s="93"/>
      <c r="JKN265" s="93"/>
      <c r="JKO265" s="93"/>
      <c r="JKP265" s="93"/>
      <c r="JKQ265" s="93"/>
      <c r="JKR265" s="93"/>
      <c r="JKS265" s="93"/>
      <c r="JKT265" s="93"/>
      <c r="JKU265" s="93"/>
      <c r="JKV265" s="93"/>
      <c r="JKW265" s="93"/>
      <c r="JKX265" s="93"/>
      <c r="JKY265" s="93"/>
      <c r="JKZ265" s="93"/>
      <c r="JLA265" s="93"/>
      <c r="JLB265" s="93"/>
      <c r="JLC265" s="93"/>
      <c r="JLD265" s="93"/>
      <c r="JLE265" s="93"/>
      <c r="JLF265" s="93"/>
      <c r="JLG265" s="93"/>
      <c r="JLH265" s="93"/>
      <c r="JLI265" s="93"/>
      <c r="JLJ265" s="93"/>
      <c r="JLK265" s="93"/>
      <c r="JLL265" s="93"/>
      <c r="JLM265" s="93"/>
      <c r="JLN265" s="93"/>
      <c r="JLO265" s="93"/>
      <c r="JLP265" s="93"/>
      <c r="JLQ265" s="93"/>
      <c r="JLR265" s="93"/>
      <c r="JLS265" s="93"/>
      <c r="JLT265" s="93"/>
      <c r="JLU265" s="93"/>
      <c r="JLV265" s="93"/>
      <c r="JLW265" s="93"/>
      <c r="JLX265" s="93"/>
      <c r="JLY265" s="93"/>
      <c r="JLZ265" s="93"/>
      <c r="JMA265" s="93"/>
      <c r="JMB265" s="93"/>
      <c r="JMC265" s="93"/>
      <c r="JMD265" s="93"/>
      <c r="JME265" s="93"/>
      <c r="JMF265" s="93"/>
      <c r="JMG265" s="93"/>
      <c r="JMH265" s="93"/>
      <c r="JMI265" s="93"/>
      <c r="JMJ265" s="93"/>
      <c r="JMK265" s="93"/>
      <c r="JML265" s="93"/>
      <c r="JMM265" s="93"/>
      <c r="JMN265" s="93"/>
      <c r="JMO265" s="93"/>
      <c r="JMP265" s="93"/>
      <c r="JMQ265" s="93"/>
      <c r="JMR265" s="93"/>
      <c r="JMS265" s="93"/>
      <c r="JMT265" s="93"/>
      <c r="JMU265" s="93"/>
      <c r="JMV265" s="93"/>
      <c r="JMW265" s="93"/>
      <c r="JMX265" s="93"/>
      <c r="JMY265" s="93"/>
      <c r="JMZ265" s="93"/>
      <c r="JNA265" s="93"/>
      <c r="JNB265" s="93"/>
      <c r="JNC265" s="93"/>
      <c r="JND265" s="93"/>
      <c r="JNE265" s="93"/>
      <c r="JNF265" s="93"/>
      <c r="JNG265" s="93"/>
      <c r="JNH265" s="93"/>
      <c r="JNI265" s="93"/>
      <c r="JNJ265" s="93"/>
      <c r="JNK265" s="93"/>
      <c r="JNL265" s="93"/>
      <c r="JNM265" s="93"/>
      <c r="JNN265" s="93"/>
      <c r="JNO265" s="93"/>
      <c r="JNP265" s="93"/>
      <c r="JNQ265" s="93"/>
      <c r="JNR265" s="93"/>
      <c r="JNS265" s="93"/>
      <c r="JNT265" s="93"/>
      <c r="JNU265" s="93"/>
      <c r="JNV265" s="93"/>
      <c r="JNW265" s="93"/>
      <c r="JNX265" s="93"/>
      <c r="JNY265" s="93"/>
      <c r="JNZ265" s="93"/>
      <c r="JOA265" s="93"/>
      <c r="JOB265" s="93"/>
      <c r="JOC265" s="93"/>
      <c r="JOD265" s="93"/>
      <c r="JOE265" s="93"/>
      <c r="JOF265" s="93"/>
      <c r="JOG265" s="93"/>
      <c r="JOH265" s="93"/>
      <c r="JOI265" s="93"/>
      <c r="JOJ265" s="93"/>
      <c r="JOK265" s="93"/>
      <c r="JOL265" s="93"/>
      <c r="JOM265" s="93"/>
      <c r="JON265" s="93"/>
      <c r="JOO265" s="93"/>
      <c r="JOP265" s="93"/>
      <c r="JOQ265" s="93"/>
      <c r="JOR265" s="93"/>
      <c r="JOS265" s="93"/>
      <c r="JOT265" s="93"/>
      <c r="JOU265" s="93"/>
      <c r="JOV265" s="93"/>
      <c r="JOW265" s="93"/>
      <c r="JOX265" s="93"/>
      <c r="JOY265" s="93"/>
      <c r="JOZ265" s="93"/>
      <c r="JPA265" s="93"/>
      <c r="JPB265" s="93"/>
      <c r="JPC265" s="93"/>
      <c r="JPD265" s="93"/>
      <c r="JPE265" s="93"/>
      <c r="JPF265" s="93"/>
      <c r="JPG265" s="93"/>
      <c r="JPH265" s="93"/>
      <c r="JPI265" s="93"/>
      <c r="JPJ265" s="93"/>
      <c r="JPK265" s="93"/>
      <c r="JPL265" s="93"/>
      <c r="JPM265" s="93"/>
      <c r="JPN265" s="93"/>
      <c r="JPO265" s="93"/>
      <c r="JPP265" s="93"/>
      <c r="JPQ265" s="93"/>
      <c r="JPR265" s="93"/>
      <c r="JPS265" s="93"/>
      <c r="JPT265" s="93"/>
      <c r="JPU265" s="93"/>
      <c r="JPV265" s="93"/>
      <c r="JPW265" s="93"/>
      <c r="JPX265" s="93"/>
      <c r="JPY265" s="93"/>
      <c r="JPZ265" s="93"/>
      <c r="JQA265" s="93"/>
      <c r="JQB265" s="93"/>
      <c r="JQC265" s="93"/>
      <c r="JQD265" s="93"/>
      <c r="JQE265" s="93"/>
      <c r="JQF265" s="93"/>
      <c r="JQG265" s="93"/>
      <c r="JQH265" s="93"/>
      <c r="JQI265" s="93"/>
      <c r="JQJ265" s="93"/>
      <c r="JQK265" s="93"/>
      <c r="JQL265" s="93"/>
      <c r="JQM265" s="93"/>
      <c r="JQN265" s="93"/>
      <c r="JQO265" s="93"/>
      <c r="JQP265" s="93"/>
      <c r="JQQ265" s="93"/>
      <c r="JQR265" s="93"/>
      <c r="JQS265" s="93"/>
      <c r="JQT265" s="93"/>
      <c r="JQU265" s="93"/>
      <c r="JQV265" s="93"/>
      <c r="JQW265" s="93"/>
      <c r="JQX265" s="93"/>
      <c r="JQY265" s="93"/>
      <c r="JQZ265" s="93"/>
      <c r="JRA265" s="93"/>
      <c r="JRB265" s="93"/>
      <c r="JRC265" s="93"/>
      <c r="JRD265" s="93"/>
      <c r="JRE265" s="93"/>
      <c r="JRF265" s="93"/>
      <c r="JRG265" s="93"/>
      <c r="JRH265" s="93"/>
      <c r="JRI265" s="93"/>
      <c r="JRJ265" s="93"/>
      <c r="JRK265" s="93"/>
      <c r="JRL265" s="93"/>
      <c r="JRM265" s="93"/>
      <c r="JRN265" s="93"/>
      <c r="JRO265" s="93"/>
      <c r="JRP265" s="93"/>
      <c r="JRQ265" s="93"/>
      <c r="JRR265" s="93"/>
      <c r="JRS265" s="93"/>
      <c r="JRT265" s="93"/>
      <c r="JRU265" s="93"/>
      <c r="JRV265" s="93"/>
      <c r="JRW265" s="93"/>
      <c r="JRX265" s="93"/>
      <c r="JRY265" s="93"/>
      <c r="JRZ265" s="93"/>
      <c r="JSA265" s="93"/>
      <c r="JSB265" s="93"/>
      <c r="JSC265" s="93"/>
      <c r="JSD265" s="93"/>
      <c r="JSE265" s="93"/>
      <c r="JSF265" s="93"/>
      <c r="JSG265" s="93"/>
      <c r="JSH265" s="93"/>
      <c r="JSI265" s="93"/>
      <c r="JSJ265" s="93"/>
      <c r="JSK265" s="93"/>
      <c r="JSL265" s="93"/>
      <c r="JSM265" s="93"/>
      <c r="JSN265" s="93"/>
      <c r="JSO265" s="93"/>
      <c r="JSP265" s="93"/>
      <c r="JSQ265" s="93"/>
      <c r="JSR265" s="93"/>
      <c r="JSS265" s="93"/>
      <c r="JST265" s="93"/>
      <c r="JSU265" s="93"/>
      <c r="JSV265" s="93"/>
      <c r="JSW265" s="93"/>
      <c r="JSX265" s="93"/>
      <c r="JSY265" s="93"/>
      <c r="JSZ265" s="93"/>
      <c r="JTA265" s="93"/>
      <c r="JTB265" s="93"/>
      <c r="JTC265" s="93"/>
      <c r="JTD265" s="93"/>
      <c r="JTE265" s="93"/>
      <c r="JTF265" s="93"/>
      <c r="JTG265" s="93"/>
      <c r="JTH265" s="93"/>
      <c r="JTI265" s="93"/>
      <c r="JTJ265" s="93"/>
      <c r="JTK265" s="93"/>
      <c r="JTL265" s="93"/>
      <c r="JTM265" s="93"/>
      <c r="JTN265" s="93"/>
      <c r="JTO265" s="93"/>
      <c r="JTP265" s="93"/>
      <c r="JTQ265" s="93"/>
      <c r="JTR265" s="93"/>
      <c r="JTS265" s="93"/>
      <c r="JTT265" s="93"/>
      <c r="JTU265" s="93"/>
      <c r="JTV265" s="93"/>
      <c r="JTW265" s="93"/>
      <c r="JTX265" s="93"/>
      <c r="JTY265" s="93"/>
      <c r="JTZ265" s="93"/>
      <c r="JUA265" s="93"/>
      <c r="JUB265" s="93"/>
      <c r="JUC265" s="93"/>
      <c r="JUD265" s="93"/>
      <c r="JUE265" s="93"/>
      <c r="JUF265" s="93"/>
      <c r="JUG265" s="93"/>
      <c r="JUH265" s="93"/>
      <c r="JUI265" s="93"/>
      <c r="JUJ265" s="93"/>
      <c r="JUK265" s="93"/>
      <c r="JUL265" s="93"/>
      <c r="JUM265" s="93"/>
      <c r="JUN265" s="93"/>
      <c r="JUO265" s="93"/>
      <c r="JUP265" s="93"/>
      <c r="JUQ265" s="93"/>
      <c r="JUR265" s="93"/>
      <c r="JUS265" s="93"/>
      <c r="JUT265" s="93"/>
      <c r="JUU265" s="93"/>
      <c r="JUV265" s="93"/>
      <c r="JUW265" s="93"/>
      <c r="JUX265" s="93"/>
      <c r="JUY265" s="93"/>
      <c r="JUZ265" s="93"/>
      <c r="JVA265" s="93"/>
      <c r="JVB265" s="93"/>
      <c r="JVC265" s="93"/>
      <c r="JVD265" s="93"/>
      <c r="JVE265" s="93"/>
      <c r="JVF265" s="93"/>
      <c r="JVG265" s="93"/>
      <c r="JVH265" s="93"/>
      <c r="JVI265" s="93"/>
      <c r="JVJ265" s="93"/>
      <c r="JVK265" s="93"/>
      <c r="JVL265" s="93"/>
      <c r="JVM265" s="93"/>
      <c r="JVN265" s="93"/>
      <c r="JVO265" s="93"/>
      <c r="JVP265" s="93"/>
      <c r="JVQ265" s="93"/>
      <c r="JVR265" s="93"/>
      <c r="JVS265" s="93"/>
      <c r="JVT265" s="93"/>
      <c r="JVU265" s="93"/>
      <c r="JVV265" s="93"/>
      <c r="JVW265" s="93"/>
      <c r="JVX265" s="93"/>
      <c r="JVY265" s="93"/>
      <c r="JVZ265" s="93"/>
      <c r="JWA265" s="93"/>
      <c r="JWB265" s="93"/>
      <c r="JWC265" s="93"/>
      <c r="JWD265" s="93"/>
      <c r="JWE265" s="93"/>
      <c r="JWF265" s="93"/>
      <c r="JWG265" s="93"/>
      <c r="JWH265" s="93"/>
      <c r="JWI265" s="93"/>
      <c r="JWJ265" s="93"/>
      <c r="JWK265" s="93"/>
      <c r="JWL265" s="93"/>
      <c r="JWM265" s="93"/>
      <c r="JWN265" s="93"/>
      <c r="JWO265" s="93"/>
      <c r="JWP265" s="93"/>
      <c r="JWQ265" s="93"/>
      <c r="JWR265" s="93"/>
      <c r="JWS265" s="93"/>
      <c r="JWT265" s="93"/>
      <c r="JWU265" s="93"/>
      <c r="JWV265" s="93"/>
      <c r="JWW265" s="93"/>
      <c r="JWX265" s="93"/>
      <c r="JWY265" s="93"/>
      <c r="JWZ265" s="93"/>
      <c r="JXA265" s="93"/>
      <c r="JXB265" s="93"/>
      <c r="JXC265" s="93"/>
      <c r="JXD265" s="93"/>
      <c r="JXE265" s="93"/>
      <c r="JXF265" s="93"/>
      <c r="JXG265" s="93"/>
      <c r="JXH265" s="93"/>
      <c r="JXI265" s="93"/>
      <c r="JXJ265" s="93"/>
      <c r="JXK265" s="93"/>
      <c r="JXL265" s="93"/>
      <c r="JXM265" s="93"/>
      <c r="JXN265" s="93"/>
      <c r="JXO265" s="93"/>
      <c r="JXP265" s="93"/>
      <c r="JXQ265" s="93"/>
      <c r="JXR265" s="93"/>
      <c r="JXS265" s="93"/>
      <c r="JXT265" s="93"/>
      <c r="JXU265" s="93"/>
      <c r="JXV265" s="93"/>
      <c r="JXW265" s="93"/>
      <c r="JXX265" s="93"/>
      <c r="JXY265" s="93"/>
      <c r="JXZ265" s="93"/>
      <c r="JYA265" s="93"/>
      <c r="JYB265" s="93"/>
      <c r="JYC265" s="93"/>
      <c r="JYD265" s="93"/>
      <c r="JYE265" s="93"/>
      <c r="JYF265" s="93"/>
      <c r="JYG265" s="93"/>
      <c r="JYH265" s="93"/>
      <c r="JYI265" s="93"/>
      <c r="JYJ265" s="93"/>
      <c r="JYK265" s="93"/>
      <c r="JYL265" s="93"/>
      <c r="JYM265" s="93"/>
      <c r="JYN265" s="93"/>
      <c r="JYO265" s="93"/>
      <c r="JYP265" s="93"/>
      <c r="JYQ265" s="93"/>
      <c r="JYR265" s="93"/>
      <c r="JYS265" s="93"/>
      <c r="JYT265" s="93"/>
      <c r="JYU265" s="93"/>
      <c r="JYV265" s="93"/>
      <c r="JYW265" s="93"/>
      <c r="JYX265" s="93"/>
      <c r="JYY265" s="93"/>
      <c r="JYZ265" s="93"/>
      <c r="JZA265" s="93"/>
      <c r="JZB265" s="93"/>
      <c r="JZC265" s="93"/>
      <c r="JZD265" s="93"/>
      <c r="JZE265" s="93"/>
      <c r="JZF265" s="93"/>
      <c r="JZG265" s="93"/>
      <c r="JZH265" s="93"/>
      <c r="JZI265" s="93"/>
      <c r="JZJ265" s="93"/>
      <c r="JZK265" s="93"/>
      <c r="JZL265" s="93"/>
      <c r="JZM265" s="93"/>
      <c r="JZN265" s="93"/>
      <c r="JZO265" s="93"/>
      <c r="JZP265" s="93"/>
      <c r="JZQ265" s="93"/>
      <c r="JZR265" s="93"/>
      <c r="JZS265" s="93"/>
      <c r="JZT265" s="93"/>
      <c r="JZU265" s="93"/>
      <c r="JZV265" s="93"/>
      <c r="JZW265" s="93"/>
      <c r="JZX265" s="93"/>
      <c r="JZY265" s="93"/>
      <c r="JZZ265" s="93"/>
      <c r="KAA265" s="93"/>
      <c r="KAB265" s="93"/>
      <c r="KAC265" s="93"/>
      <c r="KAD265" s="93"/>
      <c r="KAE265" s="93"/>
      <c r="KAF265" s="93"/>
      <c r="KAG265" s="93"/>
      <c r="KAH265" s="93"/>
      <c r="KAI265" s="93"/>
      <c r="KAJ265" s="93"/>
      <c r="KAK265" s="93"/>
      <c r="KAL265" s="93"/>
      <c r="KAM265" s="93"/>
      <c r="KAN265" s="93"/>
      <c r="KAO265" s="93"/>
      <c r="KAP265" s="93"/>
      <c r="KAQ265" s="93"/>
      <c r="KAR265" s="93"/>
      <c r="KAS265" s="93"/>
      <c r="KAT265" s="93"/>
      <c r="KAU265" s="93"/>
      <c r="KAV265" s="93"/>
      <c r="KAW265" s="93"/>
      <c r="KAX265" s="93"/>
      <c r="KAY265" s="93"/>
      <c r="KAZ265" s="93"/>
      <c r="KBA265" s="93"/>
      <c r="KBB265" s="93"/>
      <c r="KBC265" s="93"/>
      <c r="KBD265" s="93"/>
      <c r="KBE265" s="93"/>
      <c r="KBF265" s="93"/>
      <c r="KBG265" s="93"/>
      <c r="KBH265" s="93"/>
      <c r="KBI265" s="93"/>
      <c r="KBJ265" s="93"/>
      <c r="KBK265" s="93"/>
      <c r="KBL265" s="93"/>
      <c r="KBM265" s="93"/>
      <c r="KBN265" s="93"/>
      <c r="KBO265" s="93"/>
      <c r="KBP265" s="93"/>
      <c r="KBQ265" s="93"/>
      <c r="KBR265" s="93"/>
      <c r="KBS265" s="93"/>
      <c r="KBT265" s="93"/>
      <c r="KBU265" s="93"/>
      <c r="KBV265" s="93"/>
      <c r="KBW265" s="93"/>
      <c r="KBX265" s="93"/>
      <c r="KBY265" s="93"/>
      <c r="KBZ265" s="93"/>
      <c r="KCA265" s="93"/>
      <c r="KCB265" s="93"/>
      <c r="KCC265" s="93"/>
      <c r="KCD265" s="93"/>
      <c r="KCE265" s="93"/>
      <c r="KCF265" s="93"/>
      <c r="KCG265" s="93"/>
      <c r="KCH265" s="93"/>
      <c r="KCI265" s="93"/>
      <c r="KCJ265" s="93"/>
      <c r="KCK265" s="93"/>
      <c r="KCL265" s="93"/>
      <c r="KCM265" s="93"/>
      <c r="KCN265" s="93"/>
      <c r="KCO265" s="93"/>
      <c r="KCP265" s="93"/>
      <c r="KCQ265" s="93"/>
      <c r="KCR265" s="93"/>
      <c r="KCS265" s="93"/>
      <c r="KCT265" s="93"/>
      <c r="KCU265" s="93"/>
      <c r="KCV265" s="93"/>
      <c r="KCW265" s="93"/>
      <c r="KCX265" s="93"/>
      <c r="KCY265" s="93"/>
      <c r="KCZ265" s="93"/>
      <c r="KDA265" s="93"/>
      <c r="KDB265" s="93"/>
      <c r="KDC265" s="93"/>
      <c r="KDD265" s="93"/>
      <c r="KDE265" s="93"/>
      <c r="KDF265" s="93"/>
      <c r="KDG265" s="93"/>
      <c r="KDH265" s="93"/>
      <c r="KDI265" s="93"/>
      <c r="KDJ265" s="93"/>
      <c r="KDK265" s="93"/>
      <c r="KDL265" s="93"/>
      <c r="KDM265" s="93"/>
      <c r="KDN265" s="93"/>
      <c r="KDO265" s="93"/>
      <c r="KDP265" s="93"/>
      <c r="KDQ265" s="93"/>
      <c r="KDR265" s="93"/>
      <c r="KDS265" s="93"/>
      <c r="KDT265" s="93"/>
      <c r="KDU265" s="93"/>
      <c r="KDV265" s="93"/>
      <c r="KDW265" s="93"/>
      <c r="KDX265" s="93"/>
      <c r="KDY265" s="93"/>
      <c r="KDZ265" s="93"/>
      <c r="KEA265" s="93"/>
      <c r="KEB265" s="93"/>
      <c r="KEC265" s="93"/>
      <c r="KED265" s="93"/>
      <c r="KEE265" s="93"/>
      <c r="KEF265" s="93"/>
      <c r="KEG265" s="93"/>
      <c r="KEH265" s="93"/>
      <c r="KEI265" s="93"/>
      <c r="KEJ265" s="93"/>
      <c r="KEK265" s="93"/>
      <c r="KEL265" s="93"/>
      <c r="KEM265" s="93"/>
      <c r="KEN265" s="93"/>
      <c r="KEO265" s="93"/>
      <c r="KEP265" s="93"/>
      <c r="KEQ265" s="93"/>
      <c r="KER265" s="93"/>
      <c r="KES265" s="93"/>
      <c r="KET265" s="93"/>
      <c r="KEU265" s="93"/>
      <c r="KEV265" s="93"/>
      <c r="KEW265" s="93"/>
      <c r="KEX265" s="93"/>
      <c r="KEY265" s="93"/>
      <c r="KEZ265" s="93"/>
      <c r="KFA265" s="93"/>
      <c r="KFB265" s="93"/>
      <c r="KFC265" s="93"/>
      <c r="KFD265" s="93"/>
      <c r="KFE265" s="93"/>
      <c r="KFF265" s="93"/>
      <c r="KFG265" s="93"/>
      <c r="KFH265" s="93"/>
      <c r="KFI265" s="93"/>
      <c r="KFJ265" s="93"/>
      <c r="KFK265" s="93"/>
      <c r="KFL265" s="93"/>
      <c r="KFM265" s="93"/>
      <c r="KFN265" s="93"/>
      <c r="KFO265" s="93"/>
      <c r="KFP265" s="93"/>
      <c r="KFQ265" s="93"/>
      <c r="KFR265" s="93"/>
      <c r="KFS265" s="93"/>
      <c r="KFT265" s="93"/>
      <c r="KFU265" s="93"/>
      <c r="KFV265" s="93"/>
      <c r="KFW265" s="93"/>
      <c r="KFX265" s="93"/>
      <c r="KFY265" s="93"/>
      <c r="KFZ265" s="93"/>
      <c r="KGA265" s="93"/>
      <c r="KGB265" s="93"/>
      <c r="KGC265" s="93"/>
      <c r="KGD265" s="93"/>
      <c r="KGE265" s="93"/>
      <c r="KGF265" s="93"/>
      <c r="KGG265" s="93"/>
      <c r="KGH265" s="93"/>
      <c r="KGI265" s="93"/>
      <c r="KGJ265" s="93"/>
      <c r="KGK265" s="93"/>
      <c r="KGL265" s="93"/>
      <c r="KGM265" s="93"/>
      <c r="KGN265" s="93"/>
      <c r="KGO265" s="93"/>
      <c r="KGP265" s="93"/>
      <c r="KGQ265" s="93"/>
      <c r="KGR265" s="93"/>
      <c r="KGS265" s="93"/>
      <c r="KGT265" s="93"/>
      <c r="KGU265" s="93"/>
      <c r="KGV265" s="93"/>
      <c r="KGW265" s="93"/>
      <c r="KGX265" s="93"/>
      <c r="KGY265" s="93"/>
      <c r="KGZ265" s="93"/>
      <c r="KHA265" s="93"/>
      <c r="KHB265" s="93"/>
      <c r="KHC265" s="93"/>
      <c r="KHD265" s="93"/>
      <c r="KHE265" s="93"/>
      <c r="KHF265" s="93"/>
      <c r="KHG265" s="93"/>
      <c r="KHH265" s="93"/>
      <c r="KHI265" s="93"/>
      <c r="KHJ265" s="93"/>
      <c r="KHK265" s="93"/>
      <c r="KHL265" s="93"/>
      <c r="KHM265" s="93"/>
      <c r="KHN265" s="93"/>
      <c r="KHO265" s="93"/>
      <c r="KHP265" s="93"/>
      <c r="KHQ265" s="93"/>
      <c r="KHR265" s="93"/>
      <c r="KHS265" s="93"/>
      <c r="KHT265" s="93"/>
      <c r="KHU265" s="93"/>
      <c r="KHV265" s="93"/>
      <c r="KHW265" s="93"/>
      <c r="KHX265" s="93"/>
      <c r="KHY265" s="93"/>
      <c r="KHZ265" s="93"/>
      <c r="KIA265" s="93"/>
      <c r="KIB265" s="93"/>
      <c r="KIC265" s="93"/>
      <c r="KID265" s="93"/>
      <c r="KIE265" s="93"/>
      <c r="KIF265" s="93"/>
      <c r="KIG265" s="93"/>
      <c r="KIH265" s="93"/>
      <c r="KII265" s="93"/>
      <c r="KIJ265" s="93"/>
      <c r="KIK265" s="93"/>
      <c r="KIL265" s="93"/>
      <c r="KIM265" s="93"/>
      <c r="KIN265" s="93"/>
      <c r="KIO265" s="93"/>
      <c r="KIP265" s="93"/>
      <c r="KIQ265" s="93"/>
      <c r="KIR265" s="93"/>
      <c r="KIS265" s="93"/>
      <c r="KIT265" s="93"/>
      <c r="KIU265" s="93"/>
      <c r="KIV265" s="93"/>
      <c r="KIW265" s="93"/>
      <c r="KIX265" s="93"/>
      <c r="KIY265" s="93"/>
      <c r="KIZ265" s="93"/>
      <c r="KJA265" s="93"/>
      <c r="KJB265" s="93"/>
      <c r="KJC265" s="93"/>
      <c r="KJD265" s="93"/>
      <c r="KJE265" s="93"/>
      <c r="KJF265" s="93"/>
      <c r="KJG265" s="93"/>
      <c r="KJH265" s="93"/>
      <c r="KJI265" s="93"/>
      <c r="KJJ265" s="93"/>
      <c r="KJK265" s="93"/>
      <c r="KJL265" s="93"/>
      <c r="KJM265" s="93"/>
      <c r="KJN265" s="93"/>
      <c r="KJO265" s="93"/>
      <c r="KJP265" s="93"/>
      <c r="KJQ265" s="93"/>
      <c r="KJR265" s="93"/>
      <c r="KJS265" s="93"/>
      <c r="KJT265" s="93"/>
      <c r="KJU265" s="93"/>
      <c r="KJV265" s="93"/>
      <c r="KJW265" s="93"/>
      <c r="KJX265" s="93"/>
      <c r="KJY265" s="93"/>
      <c r="KJZ265" s="93"/>
      <c r="KKA265" s="93"/>
      <c r="KKB265" s="93"/>
      <c r="KKC265" s="93"/>
      <c r="KKD265" s="93"/>
      <c r="KKE265" s="93"/>
      <c r="KKF265" s="93"/>
      <c r="KKG265" s="93"/>
      <c r="KKH265" s="93"/>
      <c r="KKI265" s="93"/>
      <c r="KKJ265" s="93"/>
      <c r="KKK265" s="93"/>
      <c r="KKL265" s="93"/>
      <c r="KKM265" s="93"/>
      <c r="KKN265" s="93"/>
      <c r="KKO265" s="93"/>
      <c r="KKP265" s="93"/>
      <c r="KKQ265" s="93"/>
      <c r="KKR265" s="93"/>
      <c r="KKS265" s="93"/>
      <c r="KKT265" s="93"/>
      <c r="KKU265" s="93"/>
      <c r="KKV265" s="93"/>
      <c r="KKW265" s="93"/>
      <c r="KKX265" s="93"/>
      <c r="KKY265" s="93"/>
      <c r="KKZ265" s="93"/>
      <c r="KLA265" s="93"/>
      <c r="KLB265" s="93"/>
      <c r="KLC265" s="93"/>
      <c r="KLD265" s="93"/>
      <c r="KLE265" s="93"/>
      <c r="KLF265" s="93"/>
      <c r="KLG265" s="93"/>
      <c r="KLH265" s="93"/>
      <c r="KLI265" s="93"/>
      <c r="KLJ265" s="93"/>
      <c r="KLK265" s="93"/>
      <c r="KLL265" s="93"/>
      <c r="KLM265" s="93"/>
      <c r="KLN265" s="93"/>
      <c r="KLO265" s="93"/>
      <c r="KLP265" s="93"/>
      <c r="KLQ265" s="93"/>
      <c r="KLR265" s="93"/>
      <c r="KLS265" s="93"/>
      <c r="KLT265" s="93"/>
      <c r="KLU265" s="93"/>
      <c r="KLV265" s="93"/>
      <c r="KLW265" s="93"/>
      <c r="KLX265" s="93"/>
      <c r="KLY265" s="93"/>
      <c r="KLZ265" s="93"/>
      <c r="KMA265" s="93"/>
      <c r="KMB265" s="93"/>
      <c r="KMC265" s="93"/>
      <c r="KMD265" s="93"/>
      <c r="KME265" s="93"/>
      <c r="KMF265" s="93"/>
      <c r="KMG265" s="93"/>
      <c r="KMH265" s="93"/>
      <c r="KMI265" s="93"/>
      <c r="KMJ265" s="93"/>
      <c r="KMK265" s="93"/>
      <c r="KML265" s="93"/>
      <c r="KMM265" s="93"/>
      <c r="KMN265" s="93"/>
      <c r="KMO265" s="93"/>
      <c r="KMP265" s="93"/>
      <c r="KMQ265" s="93"/>
      <c r="KMR265" s="93"/>
      <c r="KMS265" s="93"/>
      <c r="KMT265" s="93"/>
      <c r="KMU265" s="93"/>
      <c r="KMV265" s="93"/>
      <c r="KMW265" s="93"/>
      <c r="KMX265" s="93"/>
      <c r="KMY265" s="93"/>
      <c r="KMZ265" s="93"/>
      <c r="KNA265" s="93"/>
      <c r="KNB265" s="93"/>
      <c r="KNC265" s="93"/>
      <c r="KND265" s="93"/>
      <c r="KNE265" s="93"/>
      <c r="KNF265" s="93"/>
      <c r="KNG265" s="93"/>
      <c r="KNH265" s="93"/>
      <c r="KNI265" s="93"/>
      <c r="KNJ265" s="93"/>
      <c r="KNK265" s="93"/>
      <c r="KNL265" s="93"/>
      <c r="KNM265" s="93"/>
      <c r="KNN265" s="93"/>
      <c r="KNO265" s="93"/>
      <c r="KNP265" s="93"/>
      <c r="KNQ265" s="93"/>
      <c r="KNR265" s="93"/>
      <c r="KNS265" s="93"/>
      <c r="KNT265" s="93"/>
      <c r="KNU265" s="93"/>
      <c r="KNV265" s="93"/>
      <c r="KNW265" s="93"/>
      <c r="KNX265" s="93"/>
      <c r="KNY265" s="93"/>
      <c r="KNZ265" s="93"/>
      <c r="KOA265" s="93"/>
      <c r="KOB265" s="93"/>
      <c r="KOC265" s="93"/>
      <c r="KOD265" s="93"/>
      <c r="KOE265" s="93"/>
      <c r="KOF265" s="93"/>
      <c r="KOG265" s="93"/>
      <c r="KOH265" s="93"/>
      <c r="KOI265" s="93"/>
      <c r="KOJ265" s="93"/>
      <c r="KOK265" s="93"/>
      <c r="KOL265" s="93"/>
      <c r="KOM265" s="93"/>
      <c r="KON265" s="93"/>
      <c r="KOO265" s="93"/>
      <c r="KOP265" s="93"/>
      <c r="KOQ265" s="93"/>
      <c r="KOR265" s="93"/>
      <c r="KOS265" s="93"/>
      <c r="KOT265" s="93"/>
      <c r="KOU265" s="93"/>
      <c r="KOV265" s="93"/>
      <c r="KOW265" s="93"/>
      <c r="KOX265" s="93"/>
      <c r="KOY265" s="93"/>
      <c r="KOZ265" s="93"/>
      <c r="KPA265" s="93"/>
      <c r="KPB265" s="93"/>
      <c r="KPC265" s="93"/>
      <c r="KPD265" s="93"/>
      <c r="KPE265" s="93"/>
      <c r="KPF265" s="93"/>
      <c r="KPG265" s="93"/>
      <c r="KPH265" s="93"/>
      <c r="KPI265" s="93"/>
      <c r="KPJ265" s="93"/>
      <c r="KPK265" s="93"/>
      <c r="KPL265" s="93"/>
      <c r="KPM265" s="93"/>
      <c r="KPN265" s="93"/>
      <c r="KPO265" s="93"/>
      <c r="KPP265" s="93"/>
      <c r="KPQ265" s="93"/>
      <c r="KPR265" s="93"/>
      <c r="KPS265" s="93"/>
      <c r="KPT265" s="93"/>
      <c r="KPU265" s="93"/>
      <c r="KPV265" s="93"/>
      <c r="KPW265" s="93"/>
      <c r="KPX265" s="93"/>
      <c r="KPY265" s="93"/>
      <c r="KPZ265" s="93"/>
      <c r="KQA265" s="93"/>
      <c r="KQB265" s="93"/>
      <c r="KQC265" s="93"/>
      <c r="KQD265" s="93"/>
      <c r="KQE265" s="93"/>
      <c r="KQF265" s="93"/>
      <c r="KQG265" s="93"/>
      <c r="KQH265" s="93"/>
      <c r="KQI265" s="93"/>
      <c r="KQJ265" s="93"/>
      <c r="KQK265" s="93"/>
      <c r="KQL265" s="93"/>
      <c r="KQM265" s="93"/>
      <c r="KQN265" s="93"/>
      <c r="KQO265" s="93"/>
      <c r="KQP265" s="93"/>
      <c r="KQQ265" s="93"/>
      <c r="KQR265" s="93"/>
      <c r="KQS265" s="93"/>
      <c r="KQT265" s="93"/>
      <c r="KQU265" s="93"/>
      <c r="KQV265" s="93"/>
      <c r="KQW265" s="93"/>
      <c r="KQX265" s="93"/>
      <c r="KQY265" s="93"/>
      <c r="KQZ265" s="93"/>
      <c r="KRA265" s="93"/>
      <c r="KRB265" s="93"/>
      <c r="KRC265" s="93"/>
      <c r="KRD265" s="93"/>
      <c r="KRE265" s="93"/>
      <c r="KRF265" s="93"/>
      <c r="KRG265" s="93"/>
      <c r="KRH265" s="93"/>
      <c r="KRI265" s="93"/>
      <c r="KRJ265" s="93"/>
      <c r="KRK265" s="93"/>
      <c r="KRL265" s="93"/>
      <c r="KRM265" s="93"/>
      <c r="KRN265" s="93"/>
      <c r="KRO265" s="93"/>
      <c r="KRP265" s="93"/>
      <c r="KRQ265" s="93"/>
      <c r="KRR265" s="93"/>
      <c r="KRS265" s="93"/>
      <c r="KRT265" s="93"/>
      <c r="KRU265" s="93"/>
      <c r="KRV265" s="93"/>
      <c r="KRW265" s="93"/>
      <c r="KRX265" s="93"/>
      <c r="KRY265" s="93"/>
      <c r="KRZ265" s="93"/>
      <c r="KSA265" s="93"/>
      <c r="KSB265" s="93"/>
      <c r="KSC265" s="93"/>
      <c r="KSD265" s="93"/>
      <c r="KSE265" s="93"/>
      <c r="KSF265" s="93"/>
      <c r="KSG265" s="93"/>
      <c r="KSH265" s="93"/>
      <c r="KSI265" s="93"/>
      <c r="KSJ265" s="93"/>
      <c r="KSK265" s="93"/>
      <c r="KSL265" s="93"/>
      <c r="KSM265" s="93"/>
      <c r="KSN265" s="93"/>
      <c r="KSO265" s="93"/>
      <c r="KSP265" s="93"/>
      <c r="KSQ265" s="93"/>
      <c r="KSR265" s="93"/>
      <c r="KSS265" s="93"/>
      <c r="KST265" s="93"/>
      <c r="KSU265" s="93"/>
      <c r="KSV265" s="93"/>
      <c r="KSW265" s="93"/>
      <c r="KSX265" s="93"/>
      <c r="KSY265" s="93"/>
      <c r="KSZ265" s="93"/>
      <c r="KTA265" s="93"/>
      <c r="KTB265" s="93"/>
      <c r="KTC265" s="93"/>
      <c r="KTD265" s="93"/>
      <c r="KTE265" s="93"/>
      <c r="KTF265" s="93"/>
      <c r="KTG265" s="93"/>
      <c r="KTH265" s="93"/>
      <c r="KTI265" s="93"/>
      <c r="KTJ265" s="93"/>
      <c r="KTK265" s="93"/>
      <c r="KTL265" s="93"/>
      <c r="KTM265" s="93"/>
      <c r="KTN265" s="93"/>
      <c r="KTO265" s="93"/>
      <c r="KTP265" s="93"/>
      <c r="KTQ265" s="93"/>
      <c r="KTR265" s="93"/>
      <c r="KTS265" s="93"/>
      <c r="KTT265" s="93"/>
      <c r="KTU265" s="93"/>
      <c r="KTV265" s="93"/>
      <c r="KTW265" s="93"/>
      <c r="KTX265" s="93"/>
      <c r="KTY265" s="93"/>
      <c r="KTZ265" s="93"/>
      <c r="KUA265" s="93"/>
      <c r="KUB265" s="93"/>
      <c r="KUC265" s="93"/>
      <c r="KUD265" s="93"/>
      <c r="KUE265" s="93"/>
      <c r="KUF265" s="93"/>
      <c r="KUG265" s="93"/>
      <c r="KUH265" s="93"/>
      <c r="KUI265" s="93"/>
      <c r="KUJ265" s="93"/>
      <c r="KUK265" s="93"/>
      <c r="KUL265" s="93"/>
      <c r="KUM265" s="93"/>
      <c r="KUN265" s="93"/>
      <c r="KUO265" s="93"/>
      <c r="KUP265" s="93"/>
      <c r="KUQ265" s="93"/>
      <c r="KUR265" s="93"/>
      <c r="KUS265" s="93"/>
      <c r="KUT265" s="93"/>
      <c r="KUU265" s="93"/>
      <c r="KUV265" s="93"/>
      <c r="KUW265" s="93"/>
      <c r="KUX265" s="93"/>
      <c r="KUY265" s="93"/>
      <c r="KUZ265" s="93"/>
      <c r="KVA265" s="93"/>
      <c r="KVB265" s="93"/>
      <c r="KVC265" s="93"/>
      <c r="KVD265" s="93"/>
      <c r="KVE265" s="93"/>
      <c r="KVF265" s="93"/>
      <c r="KVG265" s="93"/>
      <c r="KVH265" s="93"/>
      <c r="KVI265" s="93"/>
      <c r="KVJ265" s="93"/>
      <c r="KVK265" s="93"/>
      <c r="KVL265" s="93"/>
      <c r="KVM265" s="93"/>
      <c r="KVN265" s="93"/>
      <c r="KVO265" s="93"/>
      <c r="KVP265" s="93"/>
      <c r="KVQ265" s="93"/>
      <c r="KVR265" s="93"/>
      <c r="KVS265" s="93"/>
      <c r="KVT265" s="93"/>
      <c r="KVU265" s="93"/>
      <c r="KVV265" s="93"/>
      <c r="KVW265" s="93"/>
      <c r="KVX265" s="93"/>
      <c r="KVY265" s="93"/>
      <c r="KVZ265" s="93"/>
      <c r="KWA265" s="93"/>
      <c r="KWB265" s="93"/>
      <c r="KWC265" s="93"/>
      <c r="KWD265" s="93"/>
      <c r="KWE265" s="93"/>
      <c r="KWF265" s="93"/>
      <c r="KWG265" s="93"/>
      <c r="KWH265" s="93"/>
      <c r="KWI265" s="93"/>
      <c r="KWJ265" s="93"/>
      <c r="KWK265" s="93"/>
      <c r="KWL265" s="93"/>
      <c r="KWM265" s="93"/>
      <c r="KWN265" s="93"/>
      <c r="KWO265" s="93"/>
      <c r="KWP265" s="93"/>
      <c r="KWQ265" s="93"/>
      <c r="KWR265" s="93"/>
      <c r="KWS265" s="93"/>
      <c r="KWT265" s="93"/>
      <c r="KWU265" s="93"/>
      <c r="KWV265" s="93"/>
      <c r="KWW265" s="93"/>
      <c r="KWX265" s="93"/>
      <c r="KWY265" s="93"/>
      <c r="KWZ265" s="93"/>
      <c r="KXA265" s="93"/>
      <c r="KXB265" s="93"/>
      <c r="KXC265" s="93"/>
      <c r="KXD265" s="93"/>
      <c r="KXE265" s="93"/>
      <c r="KXF265" s="93"/>
      <c r="KXG265" s="93"/>
      <c r="KXH265" s="93"/>
      <c r="KXI265" s="93"/>
      <c r="KXJ265" s="93"/>
      <c r="KXK265" s="93"/>
      <c r="KXL265" s="93"/>
      <c r="KXM265" s="93"/>
      <c r="KXN265" s="93"/>
      <c r="KXO265" s="93"/>
      <c r="KXP265" s="93"/>
      <c r="KXQ265" s="93"/>
      <c r="KXR265" s="93"/>
      <c r="KXS265" s="93"/>
      <c r="KXT265" s="93"/>
      <c r="KXU265" s="93"/>
      <c r="KXV265" s="93"/>
      <c r="KXW265" s="93"/>
      <c r="KXX265" s="93"/>
      <c r="KXY265" s="93"/>
      <c r="KXZ265" s="93"/>
      <c r="KYA265" s="93"/>
      <c r="KYB265" s="93"/>
      <c r="KYC265" s="93"/>
      <c r="KYD265" s="93"/>
      <c r="KYE265" s="93"/>
      <c r="KYF265" s="93"/>
      <c r="KYG265" s="93"/>
      <c r="KYH265" s="93"/>
      <c r="KYI265" s="93"/>
      <c r="KYJ265" s="93"/>
      <c r="KYK265" s="93"/>
      <c r="KYL265" s="93"/>
      <c r="KYM265" s="93"/>
      <c r="KYN265" s="93"/>
      <c r="KYO265" s="93"/>
      <c r="KYP265" s="93"/>
      <c r="KYQ265" s="93"/>
      <c r="KYR265" s="93"/>
      <c r="KYS265" s="93"/>
      <c r="KYT265" s="93"/>
      <c r="KYU265" s="93"/>
      <c r="KYV265" s="93"/>
      <c r="KYW265" s="93"/>
      <c r="KYX265" s="93"/>
      <c r="KYY265" s="93"/>
      <c r="KYZ265" s="93"/>
      <c r="KZA265" s="93"/>
      <c r="KZB265" s="93"/>
      <c r="KZC265" s="93"/>
      <c r="KZD265" s="93"/>
      <c r="KZE265" s="93"/>
      <c r="KZF265" s="93"/>
      <c r="KZG265" s="93"/>
      <c r="KZH265" s="93"/>
      <c r="KZI265" s="93"/>
      <c r="KZJ265" s="93"/>
      <c r="KZK265" s="93"/>
      <c r="KZL265" s="93"/>
      <c r="KZM265" s="93"/>
      <c r="KZN265" s="93"/>
      <c r="KZO265" s="93"/>
      <c r="KZP265" s="93"/>
      <c r="KZQ265" s="93"/>
      <c r="KZR265" s="93"/>
      <c r="KZS265" s="93"/>
      <c r="KZT265" s="93"/>
      <c r="KZU265" s="93"/>
      <c r="KZV265" s="93"/>
      <c r="KZW265" s="93"/>
      <c r="KZX265" s="93"/>
      <c r="KZY265" s="93"/>
      <c r="KZZ265" s="93"/>
      <c r="LAA265" s="93"/>
      <c r="LAB265" s="93"/>
      <c r="LAC265" s="93"/>
      <c r="LAD265" s="93"/>
      <c r="LAE265" s="93"/>
      <c r="LAF265" s="93"/>
      <c r="LAG265" s="93"/>
      <c r="LAH265" s="93"/>
      <c r="LAI265" s="93"/>
      <c r="LAJ265" s="93"/>
      <c r="LAK265" s="93"/>
      <c r="LAL265" s="93"/>
      <c r="LAM265" s="93"/>
      <c r="LAN265" s="93"/>
      <c r="LAO265" s="93"/>
      <c r="LAP265" s="93"/>
      <c r="LAQ265" s="93"/>
      <c r="LAR265" s="93"/>
      <c r="LAS265" s="93"/>
      <c r="LAT265" s="93"/>
      <c r="LAU265" s="93"/>
      <c r="LAV265" s="93"/>
      <c r="LAW265" s="93"/>
      <c r="LAX265" s="93"/>
      <c r="LAY265" s="93"/>
      <c r="LAZ265" s="93"/>
      <c r="LBA265" s="93"/>
      <c r="LBB265" s="93"/>
      <c r="LBC265" s="93"/>
      <c r="LBD265" s="93"/>
      <c r="LBE265" s="93"/>
      <c r="LBF265" s="93"/>
      <c r="LBG265" s="93"/>
      <c r="LBH265" s="93"/>
      <c r="LBI265" s="93"/>
      <c r="LBJ265" s="93"/>
      <c r="LBK265" s="93"/>
      <c r="LBL265" s="93"/>
      <c r="LBM265" s="93"/>
      <c r="LBN265" s="93"/>
      <c r="LBO265" s="93"/>
      <c r="LBP265" s="93"/>
      <c r="LBQ265" s="93"/>
      <c r="LBR265" s="93"/>
      <c r="LBS265" s="93"/>
      <c r="LBT265" s="93"/>
      <c r="LBU265" s="93"/>
      <c r="LBV265" s="93"/>
      <c r="LBW265" s="93"/>
      <c r="LBX265" s="93"/>
      <c r="LBY265" s="93"/>
      <c r="LBZ265" s="93"/>
      <c r="LCA265" s="93"/>
      <c r="LCB265" s="93"/>
      <c r="LCC265" s="93"/>
      <c r="LCD265" s="93"/>
      <c r="LCE265" s="93"/>
      <c r="LCF265" s="93"/>
      <c r="LCG265" s="93"/>
      <c r="LCH265" s="93"/>
      <c r="LCI265" s="93"/>
      <c r="LCJ265" s="93"/>
      <c r="LCK265" s="93"/>
      <c r="LCL265" s="93"/>
      <c r="LCM265" s="93"/>
      <c r="LCN265" s="93"/>
      <c r="LCO265" s="93"/>
      <c r="LCP265" s="93"/>
      <c r="LCQ265" s="93"/>
      <c r="LCR265" s="93"/>
      <c r="LCS265" s="93"/>
      <c r="LCT265" s="93"/>
      <c r="LCU265" s="93"/>
      <c r="LCV265" s="93"/>
      <c r="LCW265" s="93"/>
      <c r="LCX265" s="93"/>
      <c r="LCY265" s="93"/>
      <c r="LCZ265" s="93"/>
      <c r="LDA265" s="93"/>
      <c r="LDB265" s="93"/>
      <c r="LDC265" s="93"/>
      <c r="LDD265" s="93"/>
      <c r="LDE265" s="93"/>
      <c r="LDF265" s="93"/>
      <c r="LDG265" s="93"/>
      <c r="LDH265" s="93"/>
      <c r="LDI265" s="93"/>
      <c r="LDJ265" s="93"/>
      <c r="LDK265" s="93"/>
      <c r="LDL265" s="93"/>
      <c r="LDM265" s="93"/>
      <c r="LDN265" s="93"/>
      <c r="LDO265" s="93"/>
      <c r="LDP265" s="93"/>
      <c r="LDQ265" s="93"/>
      <c r="LDR265" s="93"/>
      <c r="LDS265" s="93"/>
      <c r="LDT265" s="93"/>
      <c r="LDU265" s="93"/>
      <c r="LDV265" s="93"/>
      <c r="LDW265" s="93"/>
      <c r="LDX265" s="93"/>
      <c r="LDY265" s="93"/>
      <c r="LDZ265" s="93"/>
      <c r="LEA265" s="93"/>
      <c r="LEB265" s="93"/>
      <c r="LEC265" s="93"/>
      <c r="LED265" s="93"/>
      <c r="LEE265" s="93"/>
      <c r="LEF265" s="93"/>
      <c r="LEG265" s="93"/>
      <c r="LEH265" s="93"/>
      <c r="LEI265" s="93"/>
      <c r="LEJ265" s="93"/>
      <c r="LEK265" s="93"/>
      <c r="LEL265" s="93"/>
      <c r="LEM265" s="93"/>
      <c r="LEN265" s="93"/>
      <c r="LEO265" s="93"/>
      <c r="LEP265" s="93"/>
      <c r="LEQ265" s="93"/>
      <c r="LER265" s="93"/>
      <c r="LES265" s="93"/>
      <c r="LET265" s="93"/>
      <c r="LEU265" s="93"/>
      <c r="LEV265" s="93"/>
      <c r="LEW265" s="93"/>
      <c r="LEX265" s="93"/>
      <c r="LEY265" s="93"/>
      <c r="LEZ265" s="93"/>
      <c r="LFA265" s="93"/>
      <c r="LFB265" s="93"/>
      <c r="LFC265" s="93"/>
      <c r="LFD265" s="93"/>
      <c r="LFE265" s="93"/>
      <c r="LFF265" s="93"/>
      <c r="LFG265" s="93"/>
      <c r="LFH265" s="93"/>
      <c r="LFI265" s="93"/>
      <c r="LFJ265" s="93"/>
      <c r="LFK265" s="93"/>
      <c r="LFL265" s="93"/>
      <c r="LFM265" s="93"/>
      <c r="LFN265" s="93"/>
      <c r="LFO265" s="93"/>
      <c r="LFP265" s="93"/>
      <c r="LFQ265" s="93"/>
      <c r="LFR265" s="93"/>
      <c r="LFS265" s="93"/>
      <c r="LFT265" s="93"/>
      <c r="LFU265" s="93"/>
      <c r="LFV265" s="93"/>
      <c r="LFW265" s="93"/>
      <c r="LFX265" s="93"/>
      <c r="LFY265" s="93"/>
      <c r="LFZ265" s="93"/>
      <c r="LGA265" s="93"/>
      <c r="LGB265" s="93"/>
      <c r="LGC265" s="93"/>
      <c r="LGD265" s="93"/>
      <c r="LGE265" s="93"/>
      <c r="LGF265" s="93"/>
      <c r="LGG265" s="93"/>
      <c r="LGH265" s="93"/>
      <c r="LGI265" s="93"/>
      <c r="LGJ265" s="93"/>
      <c r="LGK265" s="93"/>
      <c r="LGL265" s="93"/>
      <c r="LGM265" s="93"/>
      <c r="LGN265" s="93"/>
      <c r="LGO265" s="93"/>
      <c r="LGP265" s="93"/>
      <c r="LGQ265" s="93"/>
      <c r="LGR265" s="93"/>
      <c r="LGS265" s="93"/>
      <c r="LGT265" s="93"/>
      <c r="LGU265" s="93"/>
      <c r="LGV265" s="93"/>
      <c r="LGW265" s="93"/>
      <c r="LGX265" s="93"/>
      <c r="LGY265" s="93"/>
      <c r="LGZ265" s="93"/>
      <c r="LHA265" s="93"/>
      <c r="LHB265" s="93"/>
      <c r="LHC265" s="93"/>
      <c r="LHD265" s="93"/>
      <c r="LHE265" s="93"/>
      <c r="LHF265" s="93"/>
      <c r="LHG265" s="93"/>
      <c r="LHH265" s="93"/>
      <c r="LHI265" s="93"/>
      <c r="LHJ265" s="93"/>
      <c r="LHK265" s="93"/>
      <c r="LHL265" s="93"/>
      <c r="LHM265" s="93"/>
      <c r="LHN265" s="93"/>
      <c r="LHO265" s="93"/>
      <c r="LHP265" s="93"/>
      <c r="LHQ265" s="93"/>
      <c r="LHR265" s="93"/>
      <c r="LHS265" s="93"/>
      <c r="LHT265" s="93"/>
      <c r="LHU265" s="93"/>
      <c r="LHV265" s="93"/>
      <c r="LHW265" s="93"/>
      <c r="LHX265" s="93"/>
      <c r="LHY265" s="93"/>
      <c r="LHZ265" s="93"/>
      <c r="LIA265" s="93"/>
      <c r="LIB265" s="93"/>
      <c r="LIC265" s="93"/>
      <c r="LID265" s="93"/>
      <c r="LIE265" s="93"/>
      <c r="LIF265" s="93"/>
      <c r="LIG265" s="93"/>
      <c r="LIH265" s="93"/>
      <c r="LII265" s="93"/>
      <c r="LIJ265" s="93"/>
      <c r="LIK265" s="93"/>
      <c r="LIL265" s="93"/>
      <c r="LIM265" s="93"/>
      <c r="LIN265" s="93"/>
      <c r="LIO265" s="93"/>
      <c r="LIP265" s="93"/>
      <c r="LIQ265" s="93"/>
      <c r="LIR265" s="93"/>
      <c r="LIS265" s="93"/>
      <c r="LIT265" s="93"/>
      <c r="LIU265" s="93"/>
      <c r="LIV265" s="93"/>
      <c r="LIW265" s="93"/>
      <c r="LIX265" s="93"/>
      <c r="LIY265" s="93"/>
      <c r="LIZ265" s="93"/>
      <c r="LJA265" s="93"/>
      <c r="LJB265" s="93"/>
      <c r="LJC265" s="93"/>
      <c r="LJD265" s="93"/>
      <c r="LJE265" s="93"/>
      <c r="LJF265" s="93"/>
      <c r="LJG265" s="93"/>
      <c r="LJH265" s="93"/>
      <c r="LJI265" s="93"/>
      <c r="LJJ265" s="93"/>
      <c r="LJK265" s="93"/>
      <c r="LJL265" s="93"/>
      <c r="LJM265" s="93"/>
      <c r="LJN265" s="93"/>
      <c r="LJO265" s="93"/>
      <c r="LJP265" s="93"/>
      <c r="LJQ265" s="93"/>
      <c r="LJR265" s="93"/>
      <c r="LJS265" s="93"/>
      <c r="LJT265" s="93"/>
      <c r="LJU265" s="93"/>
      <c r="LJV265" s="93"/>
      <c r="LJW265" s="93"/>
      <c r="LJX265" s="93"/>
      <c r="LJY265" s="93"/>
      <c r="LJZ265" s="93"/>
      <c r="LKA265" s="93"/>
      <c r="LKB265" s="93"/>
      <c r="LKC265" s="93"/>
      <c r="LKD265" s="93"/>
      <c r="LKE265" s="93"/>
      <c r="LKF265" s="93"/>
      <c r="LKG265" s="93"/>
      <c r="LKH265" s="93"/>
      <c r="LKI265" s="93"/>
      <c r="LKJ265" s="93"/>
      <c r="LKK265" s="93"/>
      <c r="LKL265" s="93"/>
      <c r="LKM265" s="93"/>
      <c r="LKN265" s="93"/>
      <c r="LKO265" s="93"/>
      <c r="LKP265" s="93"/>
      <c r="LKQ265" s="93"/>
      <c r="LKR265" s="93"/>
      <c r="LKS265" s="93"/>
      <c r="LKT265" s="93"/>
      <c r="LKU265" s="93"/>
      <c r="LKV265" s="93"/>
      <c r="LKW265" s="93"/>
      <c r="LKX265" s="93"/>
      <c r="LKY265" s="93"/>
      <c r="LKZ265" s="93"/>
      <c r="LLA265" s="93"/>
      <c r="LLB265" s="93"/>
      <c r="LLC265" s="93"/>
      <c r="LLD265" s="93"/>
      <c r="LLE265" s="93"/>
      <c r="LLF265" s="93"/>
      <c r="LLG265" s="93"/>
      <c r="LLH265" s="93"/>
      <c r="LLI265" s="93"/>
      <c r="LLJ265" s="93"/>
      <c r="LLK265" s="93"/>
      <c r="LLL265" s="93"/>
      <c r="LLM265" s="93"/>
      <c r="LLN265" s="93"/>
      <c r="LLO265" s="93"/>
      <c r="LLP265" s="93"/>
      <c r="LLQ265" s="93"/>
      <c r="LLR265" s="93"/>
      <c r="LLS265" s="93"/>
      <c r="LLT265" s="93"/>
      <c r="LLU265" s="93"/>
      <c r="LLV265" s="93"/>
      <c r="LLW265" s="93"/>
      <c r="LLX265" s="93"/>
      <c r="LLY265" s="93"/>
      <c r="LLZ265" s="93"/>
      <c r="LMA265" s="93"/>
      <c r="LMB265" s="93"/>
      <c r="LMC265" s="93"/>
      <c r="LMD265" s="93"/>
      <c r="LME265" s="93"/>
      <c r="LMF265" s="93"/>
      <c r="LMG265" s="93"/>
      <c r="LMH265" s="93"/>
      <c r="LMI265" s="93"/>
      <c r="LMJ265" s="93"/>
      <c r="LMK265" s="93"/>
      <c r="LML265" s="93"/>
      <c r="LMM265" s="93"/>
      <c r="LMN265" s="93"/>
      <c r="LMO265" s="93"/>
      <c r="LMP265" s="93"/>
      <c r="LMQ265" s="93"/>
      <c r="LMR265" s="93"/>
      <c r="LMS265" s="93"/>
      <c r="LMT265" s="93"/>
      <c r="LMU265" s="93"/>
      <c r="LMV265" s="93"/>
      <c r="LMW265" s="93"/>
      <c r="LMX265" s="93"/>
      <c r="LMY265" s="93"/>
      <c r="LMZ265" s="93"/>
      <c r="LNA265" s="93"/>
      <c r="LNB265" s="93"/>
      <c r="LNC265" s="93"/>
      <c r="LND265" s="93"/>
      <c r="LNE265" s="93"/>
      <c r="LNF265" s="93"/>
      <c r="LNG265" s="93"/>
      <c r="LNH265" s="93"/>
      <c r="LNI265" s="93"/>
      <c r="LNJ265" s="93"/>
      <c r="LNK265" s="93"/>
      <c r="LNL265" s="93"/>
      <c r="LNM265" s="93"/>
      <c r="LNN265" s="93"/>
      <c r="LNO265" s="93"/>
      <c r="LNP265" s="93"/>
      <c r="LNQ265" s="93"/>
      <c r="LNR265" s="93"/>
      <c r="LNS265" s="93"/>
      <c r="LNT265" s="93"/>
      <c r="LNU265" s="93"/>
      <c r="LNV265" s="93"/>
      <c r="LNW265" s="93"/>
      <c r="LNX265" s="93"/>
      <c r="LNY265" s="93"/>
      <c r="LNZ265" s="93"/>
      <c r="LOA265" s="93"/>
      <c r="LOB265" s="93"/>
      <c r="LOC265" s="93"/>
      <c r="LOD265" s="93"/>
      <c r="LOE265" s="93"/>
      <c r="LOF265" s="93"/>
      <c r="LOG265" s="93"/>
      <c r="LOH265" s="93"/>
      <c r="LOI265" s="93"/>
      <c r="LOJ265" s="93"/>
      <c r="LOK265" s="93"/>
      <c r="LOL265" s="93"/>
      <c r="LOM265" s="93"/>
      <c r="LON265" s="93"/>
      <c r="LOO265" s="93"/>
      <c r="LOP265" s="93"/>
      <c r="LOQ265" s="93"/>
      <c r="LOR265" s="93"/>
      <c r="LOS265" s="93"/>
      <c r="LOT265" s="93"/>
      <c r="LOU265" s="93"/>
      <c r="LOV265" s="93"/>
      <c r="LOW265" s="93"/>
      <c r="LOX265" s="93"/>
      <c r="LOY265" s="93"/>
      <c r="LOZ265" s="93"/>
      <c r="LPA265" s="93"/>
      <c r="LPB265" s="93"/>
      <c r="LPC265" s="93"/>
      <c r="LPD265" s="93"/>
      <c r="LPE265" s="93"/>
      <c r="LPF265" s="93"/>
      <c r="LPG265" s="93"/>
      <c r="LPH265" s="93"/>
      <c r="LPI265" s="93"/>
      <c r="LPJ265" s="93"/>
      <c r="LPK265" s="93"/>
      <c r="LPL265" s="93"/>
      <c r="LPM265" s="93"/>
      <c r="LPN265" s="93"/>
      <c r="LPO265" s="93"/>
      <c r="LPP265" s="93"/>
      <c r="LPQ265" s="93"/>
      <c r="LPR265" s="93"/>
      <c r="LPS265" s="93"/>
      <c r="LPT265" s="93"/>
      <c r="LPU265" s="93"/>
      <c r="LPV265" s="93"/>
      <c r="LPW265" s="93"/>
      <c r="LPX265" s="93"/>
      <c r="LPY265" s="93"/>
      <c r="LPZ265" s="93"/>
      <c r="LQA265" s="93"/>
      <c r="LQB265" s="93"/>
      <c r="LQC265" s="93"/>
      <c r="LQD265" s="93"/>
      <c r="LQE265" s="93"/>
      <c r="LQF265" s="93"/>
      <c r="LQG265" s="93"/>
      <c r="LQH265" s="93"/>
      <c r="LQI265" s="93"/>
      <c r="LQJ265" s="93"/>
      <c r="LQK265" s="93"/>
      <c r="LQL265" s="93"/>
      <c r="LQM265" s="93"/>
      <c r="LQN265" s="93"/>
      <c r="LQO265" s="93"/>
      <c r="LQP265" s="93"/>
      <c r="LQQ265" s="93"/>
      <c r="LQR265" s="93"/>
      <c r="LQS265" s="93"/>
      <c r="LQT265" s="93"/>
      <c r="LQU265" s="93"/>
      <c r="LQV265" s="93"/>
      <c r="LQW265" s="93"/>
      <c r="LQX265" s="93"/>
      <c r="LQY265" s="93"/>
      <c r="LQZ265" s="93"/>
      <c r="LRA265" s="93"/>
      <c r="LRB265" s="93"/>
      <c r="LRC265" s="93"/>
      <c r="LRD265" s="93"/>
      <c r="LRE265" s="93"/>
      <c r="LRF265" s="93"/>
      <c r="LRG265" s="93"/>
      <c r="LRH265" s="93"/>
      <c r="LRI265" s="93"/>
      <c r="LRJ265" s="93"/>
      <c r="LRK265" s="93"/>
      <c r="LRL265" s="93"/>
      <c r="LRM265" s="93"/>
      <c r="LRN265" s="93"/>
      <c r="LRO265" s="93"/>
      <c r="LRP265" s="93"/>
      <c r="LRQ265" s="93"/>
      <c r="LRR265" s="93"/>
      <c r="LRS265" s="93"/>
      <c r="LRT265" s="93"/>
      <c r="LRU265" s="93"/>
      <c r="LRV265" s="93"/>
      <c r="LRW265" s="93"/>
      <c r="LRX265" s="93"/>
      <c r="LRY265" s="93"/>
      <c r="LRZ265" s="93"/>
      <c r="LSA265" s="93"/>
      <c r="LSB265" s="93"/>
      <c r="LSC265" s="93"/>
      <c r="LSD265" s="93"/>
      <c r="LSE265" s="93"/>
      <c r="LSF265" s="93"/>
      <c r="LSG265" s="93"/>
      <c r="LSH265" s="93"/>
      <c r="LSI265" s="93"/>
      <c r="LSJ265" s="93"/>
      <c r="LSK265" s="93"/>
      <c r="LSL265" s="93"/>
      <c r="LSM265" s="93"/>
      <c r="LSN265" s="93"/>
      <c r="LSO265" s="93"/>
      <c r="LSP265" s="93"/>
      <c r="LSQ265" s="93"/>
      <c r="LSR265" s="93"/>
      <c r="LSS265" s="93"/>
      <c r="LST265" s="93"/>
      <c r="LSU265" s="93"/>
      <c r="LSV265" s="93"/>
      <c r="LSW265" s="93"/>
      <c r="LSX265" s="93"/>
      <c r="LSY265" s="93"/>
      <c r="LSZ265" s="93"/>
      <c r="LTA265" s="93"/>
      <c r="LTB265" s="93"/>
      <c r="LTC265" s="93"/>
      <c r="LTD265" s="93"/>
      <c r="LTE265" s="93"/>
      <c r="LTF265" s="93"/>
      <c r="LTG265" s="93"/>
      <c r="LTH265" s="93"/>
      <c r="LTI265" s="93"/>
      <c r="LTJ265" s="93"/>
      <c r="LTK265" s="93"/>
      <c r="LTL265" s="93"/>
      <c r="LTM265" s="93"/>
      <c r="LTN265" s="93"/>
      <c r="LTO265" s="93"/>
      <c r="LTP265" s="93"/>
      <c r="LTQ265" s="93"/>
      <c r="LTR265" s="93"/>
      <c r="LTS265" s="93"/>
      <c r="LTT265" s="93"/>
      <c r="LTU265" s="93"/>
      <c r="LTV265" s="93"/>
      <c r="LTW265" s="93"/>
      <c r="LTX265" s="93"/>
      <c r="LTY265" s="93"/>
      <c r="LTZ265" s="93"/>
      <c r="LUA265" s="93"/>
      <c r="LUB265" s="93"/>
      <c r="LUC265" s="93"/>
      <c r="LUD265" s="93"/>
      <c r="LUE265" s="93"/>
      <c r="LUF265" s="93"/>
      <c r="LUG265" s="93"/>
      <c r="LUH265" s="93"/>
      <c r="LUI265" s="93"/>
      <c r="LUJ265" s="93"/>
      <c r="LUK265" s="93"/>
      <c r="LUL265" s="93"/>
      <c r="LUM265" s="93"/>
      <c r="LUN265" s="93"/>
      <c r="LUO265" s="93"/>
      <c r="LUP265" s="93"/>
      <c r="LUQ265" s="93"/>
      <c r="LUR265" s="93"/>
      <c r="LUS265" s="93"/>
      <c r="LUT265" s="93"/>
      <c r="LUU265" s="93"/>
      <c r="LUV265" s="93"/>
      <c r="LUW265" s="93"/>
      <c r="LUX265" s="93"/>
      <c r="LUY265" s="93"/>
      <c r="LUZ265" s="93"/>
      <c r="LVA265" s="93"/>
      <c r="LVB265" s="93"/>
      <c r="LVC265" s="93"/>
      <c r="LVD265" s="93"/>
      <c r="LVE265" s="93"/>
      <c r="LVF265" s="93"/>
      <c r="LVG265" s="93"/>
      <c r="LVH265" s="93"/>
      <c r="LVI265" s="93"/>
      <c r="LVJ265" s="93"/>
      <c r="LVK265" s="93"/>
      <c r="LVL265" s="93"/>
      <c r="LVM265" s="93"/>
      <c r="LVN265" s="93"/>
      <c r="LVO265" s="93"/>
      <c r="LVP265" s="93"/>
      <c r="LVQ265" s="93"/>
      <c r="LVR265" s="93"/>
      <c r="LVS265" s="93"/>
      <c r="LVT265" s="93"/>
      <c r="LVU265" s="93"/>
      <c r="LVV265" s="93"/>
      <c r="LVW265" s="93"/>
      <c r="LVX265" s="93"/>
      <c r="LVY265" s="93"/>
      <c r="LVZ265" s="93"/>
      <c r="LWA265" s="93"/>
      <c r="LWB265" s="93"/>
      <c r="LWC265" s="93"/>
      <c r="LWD265" s="93"/>
      <c r="LWE265" s="93"/>
      <c r="LWF265" s="93"/>
      <c r="LWG265" s="93"/>
      <c r="LWH265" s="93"/>
      <c r="LWI265" s="93"/>
      <c r="LWJ265" s="93"/>
      <c r="LWK265" s="93"/>
      <c r="LWL265" s="93"/>
      <c r="LWM265" s="93"/>
      <c r="LWN265" s="93"/>
      <c r="LWO265" s="93"/>
      <c r="LWP265" s="93"/>
      <c r="LWQ265" s="93"/>
      <c r="LWR265" s="93"/>
      <c r="LWS265" s="93"/>
      <c r="LWT265" s="93"/>
      <c r="LWU265" s="93"/>
      <c r="LWV265" s="93"/>
      <c r="LWW265" s="93"/>
      <c r="LWX265" s="93"/>
      <c r="LWY265" s="93"/>
      <c r="LWZ265" s="93"/>
      <c r="LXA265" s="93"/>
      <c r="LXB265" s="93"/>
      <c r="LXC265" s="93"/>
      <c r="LXD265" s="93"/>
      <c r="LXE265" s="93"/>
      <c r="LXF265" s="93"/>
      <c r="LXG265" s="93"/>
      <c r="LXH265" s="93"/>
      <c r="LXI265" s="93"/>
      <c r="LXJ265" s="93"/>
      <c r="LXK265" s="93"/>
      <c r="LXL265" s="93"/>
      <c r="LXM265" s="93"/>
      <c r="LXN265" s="93"/>
      <c r="LXO265" s="93"/>
      <c r="LXP265" s="93"/>
      <c r="LXQ265" s="93"/>
      <c r="LXR265" s="93"/>
      <c r="LXS265" s="93"/>
      <c r="LXT265" s="93"/>
      <c r="LXU265" s="93"/>
      <c r="LXV265" s="93"/>
      <c r="LXW265" s="93"/>
      <c r="LXX265" s="93"/>
      <c r="LXY265" s="93"/>
      <c r="LXZ265" s="93"/>
      <c r="LYA265" s="93"/>
      <c r="LYB265" s="93"/>
      <c r="LYC265" s="93"/>
      <c r="LYD265" s="93"/>
      <c r="LYE265" s="93"/>
      <c r="LYF265" s="93"/>
      <c r="LYG265" s="93"/>
      <c r="LYH265" s="93"/>
      <c r="LYI265" s="93"/>
      <c r="LYJ265" s="93"/>
      <c r="LYK265" s="93"/>
      <c r="LYL265" s="93"/>
      <c r="LYM265" s="93"/>
      <c r="LYN265" s="93"/>
      <c r="LYO265" s="93"/>
      <c r="LYP265" s="93"/>
      <c r="LYQ265" s="93"/>
      <c r="LYR265" s="93"/>
      <c r="LYS265" s="93"/>
      <c r="LYT265" s="93"/>
      <c r="LYU265" s="93"/>
      <c r="LYV265" s="93"/>
      <c r="LYW265" s="93"/>
      <c r="LYX265" s="93"/>
      <c r="LYY265" s="93"/>
      <c r="LYZ265" s="93"/>
      <c r="LZA265" s="93"/>
      <c r="LZB265" s="93"/>
      <c r="LZC265" s="93"/>
      <c r="LZD265" s="93"/>
      <c r="LZE265" s="93"/>
      <c r="LZF265" s="93"/>
      <c r="LZG265" s="93"/>
      <c r="LZH265" s="93"/>
      <c r="LZI265" s="93"/>
      <c r="LZJ265" s="93"/>
      <c r="LZK265" s="93"/>
      <c r="LZL265" s="93"/>
      <c r="LZM265" s="93"/>
      <c r="LZN265" s="93"/>
      <c r="LZO265" s="93"/>
      <c r="LZP265" s="93"/>
      <c r="LZQ265" s="93"/>
      <c r="LZR265" s="93"/>
      <c r="LZS265" s="93"/>
      <c r="LZT265" s="93"/>
      <c r="LZU265" s="93"/>
      <c r="LZV265" s="93"/>
      <c r="LZW265" s="93"/>
      <c r="LZX265" s="93"/>
      <c r="LZY265" s="93"/>
      <c r="LZZ265" s="93"/>
      <c r="MAA265" s="93"/>
      <c r="MAB265" s="93"/>
      <c r="MAC265" s="93"/>
      <c r="MAD265" s="93"/>
      <c r="MAE265" s="93"/>
      <c r="MAF265" s="93"/>
      <c r="MAG265" s="93"/>
      <c r="MAH265" s="93"/>
      <c r="MAI265" s="93"/>
      <c r="MAJ265" s="93"/>
      <c r="MAK265" s="93"/>
      <c r="MAL265" s="93"/>
      <c r="MAM265" s="93"/>
      <c r="MAN265" s="93"/>
      <c r="MAO265" s="93"/>
      <c r="MAP265" s="93"/>
      <c r="MAQ265" s="93"/>
      <c r="MAR265" s="93"/>
      <c r="MAS265" s="93"/>
      <c r="MAT265" s="93"/>
      <c r="MAU265" s="93"/>
      <c r="MAV265" s="93"/>
      <c r="MAW265" s="93"/>
      <c r="MAX265" s="93"/>
      <c r="MAY265" s="93"/>
      <c r="MAZ265" s="93"/>
      <c r="MBA265" s="93"/>
      <c r="MBB265" s="93"/>
      <c r="MBC265" s="93"/>
      <c r="MBD265" s="93"/>
      <c r="MBE265" s="93"/>
      <c r="MBF265" s="93"/>
      <c r="MBG265" s="93"/>
      <c r="MBH265" s="93"/>
      <c r="MBI265" s="93"/>
      <c r="MBJ265" s="93"/>
      <c r="MBK265" s="93"/>
      <c r="MBL265" s="93"/>
      <c r="MBM265" s="93"/>
      <c r="MBN265" s="93"/>
      <c r="MBO265" s="93"/>
      <c r="MBP265" s="93"/>
      <c r="MBQ265" s="93"/>
      <c r="MBR265" s="93"/>
      <c r="MBS265" s="93"/>
      <c r="MBT265" s="93"/>
      <c r="MBU265" s="93"/>
      <c r="MBV265" s="93"/>
      <c r="MBW265" s="93"/>
      <c r="MBX265" s="93"/>
      <c r="MBY265" s="93"/>
      <c r="MBZ265" s="93"/>
      <c r="MCA265" s="93"/>
      <c r="MCB265" s="93"/>
      <c r="MCC265" s="93"/>
      <c r="MCD265" s="93"/>
      <c r="MCE265" s="93"/>
      <c r="MCF265" s="93"/>
      <c r="MCG265" s="93"/>
      <c r="MCH265" s="93"/>
      <c r="MCI265" s="93"/>
      <c r="MCJ265" s="93"/>
      <c r="MCK265" s="93"/>
      <c r="MCL265" s="93"/>
      <c r="MCM265" s="93"/>
      <c r="MCN265" s="93"/>
      <c r="MCO265" s="93"/>
      <c r="MCP265" s="93"/>
      <c r="MCQ265" s="93"/>
      <c r="MCR265" s="93"/>
      <c r="MCS265" s="93"/>
      <c r="MCT265" s="93"/>
      <c r="MCU265" s="93"/>
      <c r="MCV265" s="93"/>
      <c r="MCW265" s="93"/>
      <c r="MCX265" s="93"/>
      <c r="MCY265" s="93"/>
      <c r="MCZ265" s="93"/>
      <c r="MDA265" s="93"/>
      <c r="MDB265" s="93"/>
      <c r="MDC265" s="93"/>
      <c r="MDD265" s="93"/>
      <c r="MDE265" s="93"/>
      <c r="MDF265" s="93"/>
      <c r="MDG265" s="93"/>
      <c r="MDH265" s="93"/>
      <c r="MDI265" s="93"/>
      <c r="MDJ265" s="93"/>
      <c r="MDK265" s="93"/>
      <c r="MDL265" s="93"/>
      <c r="MDM265" s="93"/>
      <c r="MDN265" s="93"/>
      <c r="MDO265" s="93"/>
      <c r="MDP265" s="93"/>
      <c r="MDQ265" s="93"/>
      <c r="MDR265" s="93"/>
      <c r="MDS265" s="93"/>
      <c r="MDT265" s="93"/>
      <c r="MDU265" s="93"/>
      <c r="MDV265" s="93"/>
      <c r="MDW265" s="93"/>
      <c r="MDX265" s="93"/>
      <c r="MDY265" s="93"/>
      <c r="MDZ265" s="93"/>
      <c r="MEA265" s="93"/>
      <c r="MEB265" s="93"/>
      <c r="MEC265" s="93"/>
      <c r="MED265" s="93"/>
      <c r="MEE265" s="93"/>
      <c r="MEF265" s="93"/>
      <c r="MEG265" s="93"/>
      <c r="MEH265" s="93"/>
      <c r="MEI265" s="93"/>
      <c r="MEJ265" s="93"/>
      <c r="MEK265" s="93"/>
      <c r="MEL265" s="93"/>
      <c r="MEM265" s="93"/>
      <c r="MEN265" s="93"/>
      <c r="MEO265" s="93"/>
      <c r="MEP265" s="93"/>
      <c r="MEQ265" s="93"/>
      <c r="MER265" s="93"/>
      <c r="MES265" s="93"/>
      <c r="MET265" s="93"/>
      <c r="MEU265" s="93"/>
      <c r="MEV265" s="93"/>
      <c r="MEW265" s="93"/>
      <c r="MEX265" s="93"/>
      <c r="MEY265" s="93"/>
      <c r="MEZ265" s="93"/>
      <c r="MFA265" s="93"/>
      <c r="MFB265" s="93"/>
      <c r="MFC265" s="93"/>
      <c r="MFD265" s="93"/>
      <c r="MFE265" s="93"/>
      <c r="MFF265" s="93"/>
      <c r="MFG265" s="93"/>
      <c r="MFH265" s="93"/>
      <c r="MFI265" s="93"/>
      <c r="MFJ265" s="93"/>
      <c r="MFK265" s="93"/>
      <c r="MFL265" s="93"/>
      <c r="MFM265" s="93"/>
      <c r="MFN265" s="93"/>
      <c r="MFO265" s="93"/>
      <c r="MFP265" s="93"/>
      <c r="MFQ265" s="93"/>
      <c r="MFR265" s="93"/>
      <c r="MFS265" s="93"/>
      <c r="MFT265" s="93"/>
      <c r="MFU265" s="93"/>
      <c r="MFV265" s="93"/>
      <c r="MFW265" s="93"/>
      <c r="MFX265" s="93"/>
      <c r="MFY265" s="93"/>
      <c r="MFZ265" s="93"/>
      <c r="MGA265" s="93"/>
      <c r="MGB265" s="93"/>
      <c r="MGC265" s="93"/>
      <c r="MGD265" s="93"/>
      <c r="MGE265" s="93"/>
      <c r="MGF265" s="93"/>
      <c r="MGG265" s="93"/>
      <c r="MGH265" s="93"/>
      <c r="MGI265" s="93"/>
      <c r="MGJ265" s="93"/>
      <c r="MGK265" s="93"/>
      <c r="MGL265" s="93"/>
      <c r="MGM265" s="93"/>
      <c r="MGN265" s="93"/>
      <c r="MGO265" s="93"/>
      <c r="MGP265" s="93"/>
      <c r="MGQ265" s="93"/>
      <c r="MGR265" s="93"/>
      <c r="MGS265" s="93"/>
      <c r="MGT265" s="93"/>
      <c r="MGU265" s="93"/>
      <c r="MGV265" s="93"/>
      <c r="MGW265" s="93"/>
      <c r="MGX265" s="93"/>
      <c r="MGY265" s="93"/>
      <c r="MGZ265" s="93"/>
      <c r="MHA265" s="93"/>
      <c r="MHB265" s="93"/>
      <c r="MHC265" s="93"/>
      <c r="MHD265" s="93"/>
      <c r="MHE265" s="93"/>
      <c r="MHF265" s="93"/>
      <c r="MHG265" s="93"/>
      <c r="MHH265" s="93"/>
      <c r="MHI265" s="93"/>
      <c r="MHJ265" s="93"/>
      <c r="MHK265" s="93"/>
      <c r="MHL265" s="93"/>
      <c r="MHM265" s="93"/>
      <c r="MHN265" s="93"/>
      <c r="MHO265" s="93"/>
      <c r="MHP265" s="93"/>
      <c r="MHQ265" s="93"/>
      <c r="MHR265" s="93"/>
      <c r="MHS265" s="93"/>
      <c r="MHT265" s="93"/>
      <c r="MHU265" s="93"/>
      <c r="MHV265" s="93"/>
      <c r="MHW265" s="93"/>
      <c r="MHX265" s="93"/>
      <c r="MHY265" s="93"/>
      <c r="MHZ265" s="93"/>
      <c r="MIA265" s="93"/>
      <c r="MIB265" s="93"/>
      <c r="MIC265" s="93"/>
      <c r="MID265" s="93"/>
      <c r="MIE265" s="93"/>
      <c r="MIF265" s="93"/>
      <c r="MIG265" s="93"/>
      <c r="MIH265" s="93"/>
      <c r="MII265" s="93"/>
      <c r="MIJ265" s="93"/>
      <c r="MIK265" s="93"/>
      <c r="MIL265" s="93"/>
      <c r="MIM265" s="93"/>
      <c r="MIN265" s="93"/>
      <c r="MIO265" s="93"/>
      <c r="MIP265" s="93"/>
      <c r="MIQ265" s="93"/>
      <c r="MIR265" s="93"/>
      <c r="MIS265" s="93"/>
      <c r="MIT265" s="93"/>
      <c r="MIU265" s="93"/>
      <c r="MIV265" s="93"/>
      <c r="MIW265" s="93"/>
      <c r="MIX265" s="93"/>
      <c r="MIY265" s="93"/>
      <c r="MIZ265" s="93"/>
      <c r="MJA265" s="93"/>
      <c r="MJB265" s="93"/>
      <c r="MJC265" s="93"/>
      <c r="MJD265" s="93"/>
      <c r="MJE265" s="93"/>
      <c r="MJF265" s="93"/>
      <c r="MJG265" s="93"/>
      <c r="MJH265" s="93"/>
      <c r="MJI265" s="93"/>
      <c r="MJJ265" s="93"/>
      <c r="MJK265" s="93"/>
      <c r="MJL265" s="93"/>
      <c r="MJM265" s="93"/>
      <c r="MJN265" s="93"/>
      <c r="MJO265" s="93"/>
      <c r="MJP265" s="93"/>
      <c r="MJQ265" s="93"/>
      <c r="MJR265" s="93"/>
      <c r="MJS265" s="93"/>
      <c r="MJT265" s="93"/>
      <c r="MJU265" s="93"/>
      <c r="MJV265" s="93"/>
      <c r="MJW265" s="93"/>
      <c r="MJX265" s="93"/>
      <c r="MJY265" s="93"/>
      <c r="MJZ265" s="93"/>
      <c r="MKA265" s="93"/>
      <c r="MKB265" s="93"/>
      <c r="MKC265" s="93"/>
      <c r="MKD265" s="93"/>
      <c r="MKE265" s="93"/>
      <c r="MKF265" s="93"/>
      <c r="MKG265" s="93"/>
      <c r="MKH265" s="93"/>
      <c r="MKI265" s="93"/>
      <c r="MKJ265" s="93"/>
      <c r="MKK265" s="93"/>
      <c r="MKL265" s="93"/>
      <c r="MKM265" s="93"/>
      <c r="MKN265" s="93"/>
      <c r="MKO265" s="93"/>
      <c r="MKP265" s="93"/>
      <c r="MKQ265" s="93"/>
      <c r="MKR265" s="93"/>
      <c r="MKS265" s="93"/>
      <c r="MKT265" s="93"/>
      <c r="MKU265" s="93"/>
      <c r="MKV265" s="93"/>
      <c r="MKW265" s="93"/>
      <c r="MKX265" s="93"/>
      <c r="MKY265" s="93"/>
      <c r="MKZ265" s="93"/>
      <c r="MLA265" s="93"/>
      <c r="MLB265" s="93"/>
      <c r="MLC265" s="93"/>
      <c r="MLD265" s="93"/>
      <c r="MLE265" s="93"/>
      <c r="MLF265" s="93"/>
      <c r="MLG265" s="93"/>
      <c r="MLH265" s="93"/>
      <c r="MLI265" s="93"/>
      <c r="MLJ265" s="93"/>
      <c r="MLK265" s="93"/>
      <c r="MLL265" s="93"/>
      <c r="MLM265" s="93"/>
      <c r="MLN265" s="93"/>
      <c r="MLO265" s="93"/>
      <c r="MLP265" s="93"/>
      <c r="MLQ265" s="93"/>
      <c r="MLR265" s="93"/>
      <c r="MLS265" s="93"/>
      <c r="MLT265" s="93"/>
      <c r="MLU265" s="93"/>
      <c r="MLV265" s="93"/>
      <c r="MLW265" s="93"/>
      <c r="MLX265" s="93"/>
      <c r="MLY265" s="93"/>
      <c r="MLZ265" s="93"/>
      <c r="MMA265" s="93"/>
      <c r="MMB265" s="93"/>
      <c r="MMC265" s="93"/>
      <c r="MMD265" s="93"/>
      <c r="MME265" s="93"/>
      <c r="MMF265" s="93"/>
      <c r="MMG265" s="93"/>
      <c r="MMH265" s="93"/>
      <c r="MMI265" s="93"/>
      <c r="MMJ265" s="93"/>
      <c r="MMK265" s="93"/>
      <c r="MML265" s="93"/>
      <c r="MMM265" s="93"/>
      <c r="MMN265" s="93"/>
      <c r="MMO265" s="93"/>
      <c r="MMP265" s="93"/>
      <c r="MMQ265" s="93"/>
      <c r="MMR265" s="93"/>
      <c r="MMS265" s="93"/>
      <c r="MMT265" s="93"/>
      <c r="MMU265" s="93"/>
      <c r="MMV265" s="93"/>
      <c r="MMW265" s="93"/>
      <c r="MMX265" s="93"/>
      <c r="MMY265" s="93"/>
      <c r="MMZ265" s="93"/>
      <c r="MNA265" s="93"/>
      <c r="MNB265" s="93"/>
      <c r="MNC265" s="93"/>
      <c r="MND265" s="93"/>
      <c r="MNE265" s="93"/>
      <c r="MNF265" s="93"/>
      <c r="MNG265" s="93"/>
      <c r="MNH265" s="93"/>
      <c r="MNI265" s="93"/>
      <c r="MNJ265" s="93"/>
      <c r="MNK265" s="93"/>
      <c r="MNL265" s="93"/>
      <c r="MNM265" s="93"/>
      <c r="MNN265" s="93"/>
      <c r="MNO265" s="93"/>
      <c r="MNP265" s="93"/>
      <c r="MNQ265" s="93"/>
      <c r="MNR265" s="93"/>
      <c r="MNS265" s="93"/>
      <c r="MNT265" s="93"/>
      <c r="MNU265" s="93"/>
      <c r="MNV265" s="93"/>
      <c r="MNW265" s="93"/>
      <c r="MNX265" s="93"/>
      <c r="MNY265" s="93"/>
      <c r="MNZ265" s="93"/>
      <c r="MOA265" s="93"/>
      <c r="MOB265" s="93"/>
      <c r="MOC265" s="93"/>
      <c r="MOD265" s="93"/>
      <c r="MOE265" s="93"/>
      <c r="MOF265" s="93"/>
      <c r="MOG265" s="93"/>
      <c r="MOH265" s="93"/>
      <c r="MOI265" s="93"/>
      <c r="MOJ265" s="93"/>
      <c r="MOK265" s="93"/>
      <c r="MOL265" s="93"/>
      <c r="MOM265" s="93"/>
      <c r="MON265" s="93"/>
      <c r="MOO265" s="93"/>
      <c r="MOP265" s="93"/>
      <c r="MOQ265" s="93"/>
      <c r="MOR265" s="93"/>
      <c r="MOS265" s="93"/>
      <c r="MOT265" s="93"/>
      <c r="MOU265" s="93"/>
      <c r="MOV265" s="93"/>
      <c r="MOW265" s="93"/>
      <c r="MOX265" s="93"/>
      <c r="MOY265" s="93"/>
      <c r="MOZ265" s="93"/>
      <c r="MPA265" s="93"/>
      <c r="MPB265" s="93"/>
      <c r="MPC265" s="93"/>
      <c r="MPD265" s="93"/>
      <c r="MPE265" s="93"/>
      <c r="MPF265" s="93"/>
      <c r="MPG265" s="93"/>
      <c r="MPH265" s="93"/>
      <c r="MPI265" s="93"/>
      <c r="MPJ265" s="93"/>
      <c r="MPK265" s="93"/>
      <c r="MPL265" s="93"/>
      <c r="MPM265" s="93"/>
      <c r="MPN265" s="93"/>
      <c r="MPO265" s="93"/>
      <c r="MPP265" s="93"/>
      <c r="MPQ265" s="93"/>
      <c r="MPR265" s="93"/>
      <c r="MPS265" s="93"/>
      <c r="MPT265" s="93"/>
      <c r="MPU265" s="93"/>
      <c r="MPV265" s="93"/>
      <c r="MPW265" s="93"/>
      <c r="MPX265" s="93"/>
      <c r="MPY265" s="93"/>
      <c r="MPZ265" s="93"/>
      <c r="MQA265" s="93"/>
      <c r="MQB265" s="93"/>
      <c r="MQC265" s="93"/>
      <c r="MQD265" s="93"/>
      <c r="MQE265" s="93"/>
      <c r="MQF265" s="93"/>
      <c r="MQG265" s="93"/>
      <c r="MQH265" s="93"/>
      <c r="MQI265" s="93"/>
      <c r="MQJ265" s="93"/>
      <c r="MQK265" s="93"/>
      <c r="MQL265" s="93"/>
      <c r="MQM265" s="93"/>
      <c r="MQN265" s="93"/>
      <c r="MQO265" s="93"/>
      <c r="MQP265" s="93"/>
      <c r="MQQ265" s="93"/>
      <c r="MQR265" s="93"/>
      <c r="MQS265" s="93"/>
      <c r="MQT265" s="93"/>
      <c r="MQU265" s="93"/>
      <c r="MQV265" s="93"/>
      <c r="MQW265" s="93"/>
      <c r="MQX265" s="93"/>
      <c r="MQY265" s="93"/>
      <c r="MQZ265" s="93"/>
      <c r="MRA265" s="93"/>
      <c r="MRB265" s="93"/>
      <c r="MRC265" s="93"/>
      <c r="MRD265" s="93"/>
      <c r="MRE265" s="93"/>
      <c r="MRF265" s="93"/>
      <c r="MRG265" s="93"/>
      <c r="MRH265" s="93"/>
      <c r="MRI265" s="93"/>
      <c r="MRJ265" s="93"/>
      <c r="MRK265" s="93"/>
      <c r="MRL265" s="93"/>
      <c r="MRM265" s="93"/>
      <c r="MRN265" s="93"/>
      <c r="MRO265" s="93"/>
      <c r="MRP265" s="93"/>
      <c r="MRQ265" s="93"/>
      <c r="MRR265" s="93"/>
      <c r="MRS265" s="93"/>
      <c r="MRT265" s="93"/>
      <c r="MRU265" s="93"/>
      <c r="MRV265" s="93"/>
      <c r="MRW265" s="93"/>
      <c r="MRX265" s="93"/>
      <c r="MRY265" s="93"/>
      <c r="MRZ265" s="93"/>
      <c r="MSA265" s="93"/>
      <c r="MSB265" s="93"/>
      <c r="MSC265" s="93"/>
      <c r="MSD265" s="93"/>
      <c r="MSE265" s="93"/>
      <c r="MSF265" s="93"/>
      <c r="MSG265" s="93"/>
      <c r="MSH265" s="93"/>
      <c r="MSI265" s="93"/>
      <c r="MSJ265" s="93"/>
      <c r="MSK265" s="93"/>
      <c r="MSL265" s="93"/>
      <c r="MSM265" s="93"/>
      <c r="MSN265" s="93"/>
      <c r="MSO265" s="93"/>
      <c r="MSP265" s="93"/>
      <c r="MSQ265" s="93"/>
      <c r="MSR265" s="93"/>
      <c r="MSS265" s="93"/>
      <c r="MST265" s="93"/>
      <c r="MSU265" s="93"/>
      <c r="MSV265" s="93"/>
      <c r="MSW265" s="93"/>
      <c r="MSX265" s="93"/>
      <c r="MSY265" s="93"/>
      <c r="MSZ265" s="93"/>
      <c r="MTA265" s="93"/>
      <c r="MTB265" s="93"/>
      <c r="MTC265" s="93"/>
      <c r="MTD265" s="93"/>
      <c r="MTE265" s="93"/>
      <c r="MTF265" s="93"/>
      <c r="MTG265" s="93"/>
      <c r="MTH265" s="93"/>
      <c r="MTI265" s="93"/>
      <c r="MTJ265" s="93"/>
      <c r="MTK265" s="93"/>
      <c r="MTL265" s="93"/>
      <c r="MTM265" s="93"/>
      <c r="MTN265" s="93"/>
      <c r="MTO265" s="93"/>
      <c r="MTP265" s="93"/>
      <c r="MTQ265" s="93"/>
      <c r="MTR265" s="93"/>
      <c r="MTS265" s="93"/>
      <c r="MTT265" s="93"/>
      <c r="MTU265" s="93"/>
      <c r="MTV265" s="93"/>
      <c r="MTW265" s="93"/>
      <c r="MTX265" s="93"/>
      <c r="MTY265" s="93"/>
      <c r="MTZ265" s="93"/>
      <c r="MUA265" s="93"/>
      <c r="MUB265" s="93"/>
      <c r="MUC265" s="93"/>
      <c r="MUD265" s="93"/>
      <c r="MUE265" s="93"/>
      <c r="MUF265" s="93"/>
      <c r="MUG265" s="93"/>
      <c r="MUH265" s="93"/>
      <c r="MUI265" s="93"/>
      <c r="MUJ265" s="93"/>
      <c r="MUK265" s="93"/>
      <c r="MUL265" s="93"/>
      <c r="MUM265" s="93"/>
      <c r="MUN265" s="93"/>
      <c r="MUO265" s="93"/>
      <c r="MUP265" s="93"/>
      <c r="MUQ265" s="93"/>
      <c r="MUR265" s="93"/>
      <c r="MUS265" s="93"/>
      <c r="MUT265" s="93"/>
      <c r="MUU265" s="93"/>
      <c r="MUV265" s="93"/>
      <c r="MUW265" s="93"/>
      <c r="MUX265" s="93"/>
      <c r="MUY265" s="93"/>
      <c r="MUZ265" s="93"/>
      <c r="MVA265" s="93"/>
      <c r="MVB265" s="93"/>
      <c r="MVC265" s="93"/>
      <c r="MVD265" s="93"/>
      <c r="MVE265" s="93"/>
      <c r="MVF265" s="93"/>
      <c r="MVG265" s="93"/>
      <c r="MVH265" s="93"/>
      <c r="MVI265" s="93"/>
      <c r="MVJ265" s="93"/>
      <c r="MVK265" s="93"/>
      <c r="MVL265" s="93"/>
      <c r="MVM265" s="93"/>
      <c r="MVN265" s="93"/>
      <c r="MVO265" s="93"/>
      <c r="MVP265" s="93"/>
      <c r="MVQ265" s="93"/>
      <c r="MVR265" s="93"/>
      <c r="MVS265" s="93"/>
      <c r="MVT265" s="93"/>
      <c r="MVU265" s="93"/>
      <c r="MVV265" s="93"/>
      <c r="MVW265" s="93"/>
      <c r="MVX265" s="93"/>
      <c r="MVY265" s="93"/>
      <c r="MVZ265" s="93"/>
      <c r="MWA265" s="93"/>
      <c r="MWB265" s="93"/>
      <c r="MWC265" s="93"/>
      <c r="MWD265" s="93"/>
      <c r="MWE265" s="93"/>
      <c r="MWF265" s="93"/>
      <c r="MWG265" s="93"/>
      <c r="MWH265" s="93"/>
      <c r="MWI265" s="93"/>
      <c r="MWJ265" s="93"/>
      <c r="MWK265" s="93"/>
      <c r="MWL265" s="93"/>
      <c r="MWM265" s="93"/>
      <c r="MWN265" s="93"/>
      <c r="MWO265" s="93"/>
      <c r="MWP265" s="93"/>
      <c r="MWQ265" s="93"/>
      <c r="MWR265" s="93"/>
      <c r="MWS265" s="93"/>
      <c r="MWT265" s="93"/>
      <c r="MWU265" s="93"/>
      <c r="MWV265" s="93"/>
      <c r="MWW265" s="93"/>
      <c r="MWX265" s="93"/>
      <c r="MWY265" s="93"/>
      <c r="MWZ265" s="93"/>
      <c r="MXA265" s="93"/>
      <c r="MXB265" s="93"/>
      <c r="MXC265" s="93"/>
      <c r="MXD265" s="93"/>
      <c r="MXE265" s="93"/>
      <c r="MXF265" s="93"/>
      <c r="MXG265" s="93"/>
      <c r="MXH265" s="93"/>
      <c r="MXI265" s="93"/>
      <c r="MXJ265" s="93"/>
      <c r="MXK265" s="93"/>
      <c r="MXL265" s="93"/>
      <c r="MXM265" s="93"/>
      <c r="MXN265" s="93"/>
      <c r="MXO265" s="93"/>
      <c r="MXP265" s="93"/>
      <c r="MXQ265" s="93"/>
      <c r="MXR265" s="93"/>
      <c r="MXS265" s="93"/>
      <c r="MXT265" s="93"/>
      <c r="MXU265" s="93"/>
      <c r="MXV265" s="93"/>
      <c r="MXW265" s="93"/>
      <c r="MXX265" s="93"/>
      <c r="MXY265" s="93"/>
      <c r="MXZ265" s="93"/>
      <c r="MYA265" s="93"/>
      <c r="MYB265" s="93"/>
      <c r="MYC265" s="93"/>
      <c r="MYD265" s="93"/>
      <c r="MYE265" s="93"/>
      <c r="MYF265" s="93"/>
      <c r="MYG265" s="93"/>
      <c r="MYH265" s="93"/>
      <c r="MYI265" s="93"/>
      <c r="MYJ265" s="93"/>
      <c r="MYK265" s="93"/>
      <c r="MYL265" s="93"/>
      <c r="MYM265" s="93"/>
      <c r="MYN265" s="93"/>
      <c r="MYO265" s="93"/>
      <c r="MYP265" s="93"/>
      <c r="MYQ265" s="93"/>
      <c r="MYR265" s="93"/>
      <c r="MYS265" s="93"/>
      <c r="MYT265" s="93"/>
      <c r="MYU265" s="93"/>
      <c r="MYV265" s="93"/>
      <c r="MYW265" s="93"/>
      <c r="MYX265" s="93"/>
      <c r="MYY265" s="93"/>
      <c r="MYZ265" s="93"/>
      <c r="MZA265" s="93"/>
      <c r="MZB265" s="93"/>
      <c r="MZC265" s="93"/>
      <c r="MZD265" s="93"/>
      <c r="MZE265" s="93"/>
      <c r="MZF265" s="93"/>
      <c r="MZG265" s="93"/>
      <c r="MZH265" s="93"/>
      <c r="MZI265" s="93"/>
      <c r="MZJ265" s="93"/>
      <c r="MZK265" s="93"/>
      <c r="MZL265" s="93"/>
      <c r="MZM265" s="93"/>
      <c r="MZN265" s="93"/>
      <c r="MZO265" s="93"/>
      <c r="MZP265" s="93"/>
      <c r="MZQ265" s="93"/>
      <c r="MZR265" s="93"/>
      <c r="MZS265" s="93"/>
      <c r="MZT265" s="93"/>
      <c r="MZU265" s="93"/>
      <c r="MZV265" s="93"/>
      <c r="MZW265" s="93"/>
      <c r="MZX265" s="93"/>
      <c r="MZY265" s="93"/>
      <c r="MZZ265" s="93"/>
      <c r="NAA265" s="93"/>
      <c r="NAB265" s="93"/>
      <c r="NAC265" s="93"/>
      <c r="NAD265" s="93"/>
      <c r="NAE265" s="93"/>
      <c r="NAF265" s="93"/>
      <c r="NAG265" s="93"/>
      <c r="NAH265" s="93"/>
      <c r="NAI265" s="93"/>
      <c r="NAJ265" s="93"/>
      <c r="NAK265" s="93"/>
      <c r="NAL265" s="93"/>
      <c r="NAM265" s="93"/>
      <c r="NAN265" s="93"/>
      <c r="NAO265" s="93"/>
      <c r="NAP265" s="93"/>
      <c r="NAQ265" s="93"/>
      <c r="NAR265" s="93"/>
      <c r="NAS265" s="93"/>
      <c r="NAT265" s="93"/>
      <c r="NAU265" s="93"/>
      <c r="NAV265" s="93"/>
      <c r="NAW265" s="93"/>
      <c r="NAX265" s="93"/>
      <c r="NAY265" s="93"/>
      <c r="NAZ265" s="93"/>
      <c r="NBA265" s="93"/>
      <c r="NBB265" s="93"/>
      <c r="NBC265" s="93"/>
      <c r="NBD265" s="93"/>
      <c r="NBE265" s="93"/>
      <c r="NBF265" s="93"/>
      <c r="NBG265" s="93"/>
      <c r="NBH265" s="93"/>
      <c r="NBI265" s="93"/>
      <c r="NBJ265" s="93"/>
      <c r="NBK265" s="93"/>
      <c r="NBL265" s="93"/>
      <c r="NBM265" s="93"/>
      <c r="NBN265" s="93"/>
      <c r="NBO265" s="93"/>
      <c r="NBP265" s="93"/>
      <c r="NBQ265" s="93"/>
      <c r="NBR265" s="93"/>
      <c r="NBS265" s="93"/>
      <c r="NBT265" s="93"/>
      <c r="NBU265" s="93"/>
      <c r="NBV265" s="93"/>
      <c r="NBW265" s="93"/>
      <c r="NBX265" s="93"/>
      <c r="NBY265" s="93"/>
      <c r="NBZ265" s="93"/>
      <c r="NCA265" s="93"/>
      <c r="NCB265" s="93"/>
      <c r="NCC265" s="93"/>
      <c r="NCD265" s="93"/>
      <c r="NCE265" s="93"/>
      <c r="NCF265" s="93"/>
      <c r="NCG265" s="93"/>
      <c r="NCH265" s="93"/>
      <c r="NCI265" s="93"/>
      <c r="NCJ265" s="93"/>
      <c r="NCK265" s="93"/>
      <c r="NCL265" s="93"/>
      <c r="NCM265" s="93"/>
      <c r="NCN265" s="93"/>
      <c r="NCO265" s="93"/>
      <c r="NCP265" s="93"/>
      <c r="NCQ265" s="93"/>
      <c r="NCR265" s="93"/>
      <c r="NCS265" s="93"/>
      <c r="NCT265" s="93"/>
      <c r="NCU265" s="93"/>
      <c r="NCV265" s="93"/>
      <c r="NCW265" s="93"/>
      <c r="NCX265" s="93"/>
      <c r="NCY265" s="93"/>
      <c r="NCZ265" s="93"/>
      <c r="NDA265" s="93"/>
      <c r="NDB265" s="93"/>
      <c r="NDC265" s="93"/>
      <c r="NDD265" s="93"/>
      <c r="NDE265" s="93"/>
      <c r="NDF265" s="93"/>
      <c r="NDG265" s="93"/>
      <c r="NDH265" s="93"/>
      <c r="NDI265" s="93"/>
      <c r="NDJ265" s="93"/>
      <c r="NDK265" s="93"/>
      <c r="NDL265" s="93"/>
      <c r="NDM265" s="93"/>
      <c r="NDN265" s="93"/>
      <c r="NDO265" s="93"/>
      <c r="NDP265" s="93"/>
      <c r="NDQ265" s="93"/>
      <c r="NDR265" s="93"/>
      <c r="NDS265" s="93"/>
      <c r="NDT265" s="93"/>
      <c r="NDU265" s="93"/>
      <c r="NDV265" s="93"/>
      <c r="NDW265" s="93"/>
      <c r="NDX265" s="93"/>
      <c r="NDY265" s="93"/>
      <c r="NDZ265" s="93"/>
      <c r="NEA265" s="93"/>
      <c r="NEB265" s="93"/>
      <c r="NEC265" s="93"/>
      <c r="NED265" s="93"/>
      <c r="NEE265" s="93"/>
      <c r="NEF265" s="93"/>
      <c r="NEG265" s="93"/>
      <c r="NEH265" s="93"/>
      <c r="NEI265" s="93"/>
      <c r="NEJ265" s="93"/>
      <c r="NEK265" s="93"/>
      <c r="NEL265" s="93"/>
      <c r="NEM265" s="93"/>
      <c r="NEN265" s="93"/>
      <c r="NEO265" s="93"/>
      <c r="NEP265" s="93"/>
      <c r="NEQ265" s="93"/>
      <c r="NER265" s="93"/>
      <c r="NES265" s="93"/>
      <c r="NET265" s="93"/>
      <c r="NEU265" s="93"/>
      <c r="NEV265" s="93"/>
      <c r="NEW265" s="93"/>
      <c r="NEX265" s="93"/>
      <c r="NEY265" s="93"/>
      <c r="NEZ265" s="93"/>
      <c r="NFA265" s="93"/>
      <c r="NFB265" s="93"/>
      <c r="NFC265" s="93"/>
      <c r="NFD265" s="93"/>
      <c r="NFE265" s="93"/>
      <c r="NFF265" s="93"/>
      <c r="NFG265" s="93"/>
      <c r="NFH265" s="93"/>
      <c r="NFI265" s="93"/>
      <c r="NFJ265" s="93"/>
      <c r="NFK265" s="93"/>
      <c r="NFL265" s="93"/>
      <c r="NFM265" s="93"/>
      <c r="NFN265" s="93"/>
      <c r="NFO265" s="93"/>
      <c r="NFP265" s="93"/>
      <c r="NFQ265" s="93"/>
      <c r="NFR265" s="93"/>
      <c r="NFS265" s="93"/>
      <c r="NFT265" s="93"/>
      <c r="NFU265" s="93"/>
      <c r="NFV265" s="93"/>
      <c r="NFW265" s="93"/>
      <c r="NFX265" s="93"/>
      <c r="NFY265" s="93"/>
      <c r="NFZ265" s="93"/>
      <c r="NGA265" s="93"/>
      <c r="NGB265" s="93"/>
      <c r="NGC265" s="93"/>
      <c r="NGD265" s="93"/>
      <c r="NGE265" s="93"/>
      <c r="NGF265" s="93"/>
      <c r="NGG265" s="93"/>
      <c r="NGH265" s="93"/>
      <c r="NGI265" s="93"/>
      <c r="NGJ265" s="93"/>
      <c r="NGK265" s="93"/>
      <c r="NGL265" s="93"/>
      <c r="NGM265" s="93"/>
      <c r="NGN265" s="93"/>
      <c r="NGO265" s="93"/>
      <c r="NGP265" s="93"/>
      <c r="NGQ265" s="93"/>
      <c r="NGR265" s="93"/>
      <c r="NGS265" s="93"/>
      <c r="NGT265" s="93"/>
      <c r="NGU265" s="93"/>
      <c r="NGV265" s="93"/>
      <c r="NGW265" s="93"/>
      <c r="NGX265" s="93"/>
      <c r="NGY265" s="93"/>
      <c r="NGZ265" s="93"/>
      <c r="NHA265" s="93"/>
      <c r="NHB265" s="93"/>
      <c r="NHC265" s="93"/>
      <c r="NHD265" s="93"/>
      <c r="NHE265" s="93"/>
      <c r="NHF265" s="93"/>
      <c r="NHG265" s="93"/>
      <c r="NHH265" s="93"/>
      <c r="NHI265" s="93"/>
      <c r="NHJ265" s="93"/>
      <c r="NHK265" s="93"/>
      <c r="NHL265" s="93"/>
      <c r="NHM265" s="93"/>
      <c r="NHN265" s="93"/>
      <c r="NHO265" s="93"/>
      <c r="NHP265" s="93"/>
      <c r="NHQ265" s="93"/>
      <c r="NHR265" s="93"/>
      <c r="NHS265" s="93"/>
      <c r="NHT265" s="93"/>
      <c r="NHU265" s="93"/>
      <c r="NHV265" s="93"/>
      <c r="NHW265" s="93"/>
      <c r="NHX265" s="93"/>
      <c r="NHY265" s="93"/>
      <c r="NHZ265" s="93"/>
      <c r="NIA265" s="93"/>
      <c r="NIB265" s="93"/>
      <c r="NIC265" s="93"/>
      <c r="NID265" s="93"/>
      <c r="NIE265" s="93"/>
      <c r="NIF265" s="93"/>
      <c r="NIG265" s="93"/>
      <c r="NIH265" s="93"/>
      <c r="NII265" s="93"/>
      <c r="NIJ265" s="93"/>
      <c r="NIK265" s="93"/>
      <c r="NIL265" s="93"/>
      <c r="NIM265" s="93"/>
      <c r="NIN265" s="93"/>
      <c r="NIO265" s="93"/>
      <c r="NIP265" s="93"/>
      <c r="NIQ265" s="93"/>
      <c r="NIR265" s="93"/>
      <c r="NIS265" s="93"/>
      <c r="NIT265" s="93"/>
      <c r="NIU265" s="93"/>
      <c r="NIV265" s="93"/>
      <c r="NIW265" s="93"/>
      <c r="NIX265" s="93"/>
      <c r="NIY265" s="93"/>
      <c r="NIZ265" s="93"/>
      <c r="NJA265" s="93"/>
      <c r="NJB265" s="93"/>
      <c r="NJC265" s="93"/>
      <c r="NJD265" s="93"/>
      <c r="NJE265" s="93"/>
      <c r="NJF265" s="93"/>
      <c r="NJG265" s="93"/>
      <c r="NJH265" s="93"/>
      <c r="NJI265" s="93"/>
      <c r="NJJ265" s="93"/>
      <c r="NJK265" s="93"/>
      <c r="NJL265" s="93"/>
      <c r="NJM265" s="93"/>
      <c r="NJN265" s="93"/>
      <c r="NJO265" s="93"/>
      <c r="NJP265" s="93"/>
      <c r="NJQ265" s="93"/>
      <c r="NJR265" s="93"/>
      <c r="NJS265" s="93"/>
      <c r="NJT265" s="93"/>
      <c r="NJU265" s="93"/>
      <c r="NJV265" s="93"/>
      <c r="NJW265" s="93"/>
      <c r="NJX265" s="93"/>
      <c r="NJY265" s="93"/>
      <c r="NJZ265" s="93"/>
      <c r="NKA265" s="93"/>
      <c r="NKB265" s="93"/>
      <c r="NKC265" s="93"/>
      <c r="NKD265" s="93"/>
      <c r="NKE265" s="93"/>
      <c r="NKF265" s="93"/>
      <c r="NKG265" s="93"/>
      <c r="NKH265" s="93"/>
      <c r="NKI265" s="93"/>
      <c r="NKJ265" s="93"/>
      <c r="NKK265" s="93"/>
      <c r="NKL265" s="93"/>
      <c r="NKM265" s="93"/>
      <c r="NKN265" s="93"/>
      <c r="NKO265" s="93"/>
      <c r="NKP265" s="93"/>
      <c r="NKQ265" s="93"/>
      <c r="NKR265" s="93"/>
      <c r="NKS265" s="93"/>
      <c r="NKT265" s="93"/>
      <c r="NKU265" s="93"/>
      <c r="NKV265" s="93"/>
      <c r="NKW265" s="93"/>
      <c r="NKX265" s="93"/>
      <c r="NKY265" s="93"/>
      <c r="NKZ265" s="93"/>
      <c r="NLA265" s="93"/>
      <c r="NLB265" s="93"/>
      <c r="NLC265" s="93"/>
      <c r="NLD265" s="93"/>
      <c r="NLE265" s="93"/>
      <c r="NLF265" s="93"/>
      <c r="NLG265" s="93"/>
      <c r="NLH265" s="93"/>
      <c r="NLI265" s="93"/>
      <c r="NLJ265" s="93"/>
      <c r="NLK265" s="93"/>
      <c r="NLL265" s="93"/>
      <c r="NLM265" s="93"/>
      <c r="NLN265" s="93"/>
      <c r="NLO265" s="93"/>
      <c r="NLP265" s="93"/>
      <c r="NLQ265" s="93"/>
      <c r="NLR265" s="93"/>
      <c r="NLS265" s="93"/>
      <c r="NLT265" s="93"/>
      <c r="NLU265" s="93"/>
      <c r="NLV265" s="93"/>
      <c r="NLW265" s="93"/>
      <c r="NLX265" s="93"/>
      <c r="NLY265" s="93"/>
      <c r="NLZ265" s="93"/>
      <c r="NMA265" s="93"/>
      <c r="NMB265" s="93"/>
      <c r="NMC265" s="93"/>
      <c r="NMD265" s="93"/>
      <c r="NME265" s="93"/>
      <c r="NMF265" s="93"/>
      <c r="NMG265" s="93"/>
      <c r="NMH265" s="93"/>
      <c r="NMI265" s="93"/>
      <c r="NMJ265" s="93"/>
      <c r="NMK265" s="93"/>
      <c r="NML265" s="93"/>
      <c r="NMM265" s="93"/>
      <c r="NMN265" s="93"/>
      <c r="NMO265" s="93"/>
      <c r="NMP265" s="93"/>
      <c r="NMQ265" s="93"/>
      <c r="NMR265" s="93"/>
      <c r="NMS265" s="93"/>
      <c r="NMT265" s="93"/>
      <c r="NMU265" s="93"/>
      <c r="NMV265" s="93"/>
      <c r="NMW265" s="93"/>
      <c r="NMX265" s="93"/>
      <c r="NMY265" s="93"/>
      <c r="NMZ265" s="93"/>
      <c r="NNA265" s="93"/>
      <c r="NNB265" s="93"/>
      <c r="NNC265" s="93"/>
      <c r="NND265" s="93"/>
      <c r="NNE265" s="93"/>
      <c r="NNF265" s="93"/>
      <c r="NNG265" s="93"/>
      <c r="NNH265" s="93"/>
      <c r="NNI265" s="93"/>
      <c r="NNJ265" s="93"/>
      <c r="NNK265" s="93"/>
      <c r="NNL265" s="93"/>
      <c r="NNM265" s="93"/>
      <c r="NNN265" s="93"/>
      <c r="NNO265" s="93"/>
      <c r="NNP265" s="93"/>
      <c r="NNQ265" s="93"/>
      <c r="NNR265" s="93"/>
      <c r="NNS265" s="93"/>
      <c r="NNT265" s="93"/>
      <c r="NNU265" s="93"/>
      <c r="NNV265" s="93"/>
      <c r="NNW265" s="93"/>
      <c r="NNX265" s="93"/>
      <c r="NNY265" s="93"/>
      <c r="NNZ265" s="93"/>
      <c r="NOA265" s="93"/>
      <c r="NOB265" s="93"/>
      <c r="NOC265" s="93"/>
      <c r="NOD265" s="93"/>
      <c r="NOE265" s="93"/>
      <c r="NOF265" s="93"/>
      <c r="NOG265" s="93"/>
      <c r="NOH265" s="93"/>
      <c r="NOI265" s="93"/>
      <c r="NOJ265" s="93"/>
      <c r="NOK265" s="93"/>
      <c r="NOL265" s="93"/>
      <c r="NOM265" s="93"/>
      <c r="NON265" s="93"/>
      <c r="NOO265" s="93"/>
      <c r="NOP265" s="93"/>
      <c r="NOQ265" s="93"/>
      <c r="NOR265" s="93"/>
      <c r="NOS265" s="93"/>
      <c r="NOT265" s="93"/>
      <c r="NOU265" s="93"/>
      <c r="NOV265" s="93"/>
      <c r="NOW265" s="93"/>
      <c r="NOX265" s="93"/>
      <c r="NOY265" s="93"/>
      <c r="NOZ265" s="93"/>
      <c r="NPA265" s="93"/>
      <c r="NPB265" s="93"/>
      <c r="NPC265" s="93"/>
      <c r="NPD265" s="93"/>
      <c r="NPE265" s="93"/>
      <c r="NPF265" s="93"/>
      <c r="NPG265" s="93"/>
      <c r="NPH265" s="93"/>
      <c r="NPI265" s="93"/>
      <c r="NPJ265" s="93"/>
      <c r="NPK265" s="93"/>
      <c r="NPL265" s="93"/>
      <c r="NPM265" s="93"/>
      <c r="NPN265" s="93"/>
      <c r="NPO265" s="93"/>
      <c r="NPP265" s="93"/>
      <c r="NPQ265" s="93"/>
      <c r="NPR265" s="93"/>
      <c r="NPS265" s="93"/>
      <c r="NPT265" s="93"/>
      <c r="NPU265" s="93"/>
      <c r="NPV265" s="93"/>
      <c r="NPW265" s="93"/>
      <c r="NPX265" s="93"/>
      <c r="NPY265" s="93"/>
      <c r="NPZ265" s="93"/>
      <c r="NQA265" s="93"/>
      <c r="NQB265" s="93"/>
      <c r="NQC265" s="93"/>
      <c r="NQD265" s="93"/>
      <c r="NQE265" s="93"/>
      <c r="NQF265" s="93"/>
      <c r="NQG265" s="93"/>
      <c r="NQH265" s="93"/>
      <c r="NQI265" s="93"/>
      <c r="NQJ265" s="93"/>
      <c r="NQK265" s="93"/>
      <c r="NQL265" s="93"/>
      <c r="NQM265" s="93"/>
      <c r="NQN265" s="93"/>
      <c r="NQO265" s="93"/>
      <c r="NQP265" s="93"/>
      <c r="NQQ265" s="93"/>
      <c r="NQR265" s="93"/>
      <c r="NQS265" s="93"/>
      <c r="NQT265" s="93"/>
      <c r="NQU265" s="93"/>
      <c r="NQV265" s="93"/>
      <c r="NQW265" s="93"/>
      <c r="NQX265" s="93"/>
      <c r="NQY265" s="93"/>
      <c r="NQZ265" s="93"/>
      <c r="NRA265" s="93"/>
      <c r="NRB265" s="93"/>
      <c r="NRC265" s="93"/>
      <c r="NRD265" s="93"/>
      <c r="NRE265" s="93"/>
      <c r="NRF265" s="93"/>
      <c r="NRG265" s="93"/>
      <c r="NRH265" s="93"/>
      <c r="NRI265" s="93"/>
      <c r="NRJ265" s="93"/>
      <c r="NRK265" s="93"/>
      <c r="NRL265" s="93"/>
      <c r="NRM265" s="93"/>
      <c r="NRN265" s="93"/>
      <c r="NRO265" s="93"/>
      <c r="NRP265" s="93"/>
      <c r="NRQ265" s="93"/>
      <c r="NRR265" s="93"/>
      <c r="NRS265" s="93"/>
      <c r="NRT265" s="93"/>
      <c r="NRU265" s="93"/>
      <c r="NRV265" s="93"/>
      <c r="NRW265" s="93"/>
      <c r="NRX265" s="93"/>
      <c r="NRY265" s="93"/>
      <c r="NRZ265" s="93"/>
      <c r="NSA265" s="93"/>
      <c r="NSB265" s="93"/>
      <c r="NSC265" s="93"/>
      <c r="NSD265" s="93"/>
      <c r="NSE265" s="93"/>
      <c r="NSF265" s="93"/>
      <c r="NSG265" s="93"/>
      <c r="NSH265" s="93"/>
      <c r="NSI265" s="93"/>
      <c r="NSJ265" s="93"/>
      <c r="NSK265" s="93"/>
      <c r="NSL265" s="93"/>
      <c r="NSM265" s="93"/>
      <c r="NSN265" s="93"/>
      <c r="NSO265" s="93"/>
      <c r="NSP265" s="93"/>
      <c r="NSQ265" s="93"/>
      <c r="NSR265" s="93"/>
      <c r="NSS265" s="93"/>
      <c r="NST265" s="93"/>
      <c r="NSU265" s="93"/>
      <c r="NSV265" s="93"/>
      <c r="NSW265" s="93"/>
      <c r="NSX265" s="93"/>
      <c r="NSY265" s="93"/>
      <c r="NSZ265" s="93"/>
      <c r="NTA265" s="93"/>
      <c r="NTB265" s="93"/>
      <c r="NTC265" s="93"/>
      <c r="NTD265" s="93"/>
      <c r="NTE265" s="93"/>
      <c r="NTF265" s="93"/>
      <c r="NTG265" s="93"/>
      <c r="NTH265" s="93"/>
      <c r="NTI265" s="93"/>
      <c r="NTJ265" s="93"/>
      <c r="NTK265" s="93"/>
      <c r="NTL265" s="93"/>
      <c r="NTM265" s="93"/>
      <c r="NTN265" s="93"/>
      <c r="NTO265" s="93"/>
      <c r="NTP265" s="93"/>
      <c r="NTQ265" s="93"/>
      <c r="NTR265" s="93"/>
      <c r="NTS265" s="93"/>
      <c r="NTT265" s="93"/>
      <c r="NTU265" s="93"/>
      <c r="NTV265" s="93"/>
      <c r="NTW265" s="93"/>
      <c r="NTX265" s="93"/>
      <c r="NTY265" s="93"/>
      <c r="NTZ265" s="93"/>
      <c r="NUA265" s="93"/>
      <c r="NUB265" s="93"/>
      <c r="NUC265" s="93"/>
      <c r="NUD265" s="93"/>
      <c r="NUE265" s="93"/>
      <c r="NUF265" s="93"/>
      <c r="NUG265" s="93"/>
      <c r="NUH265" s="93"/>
      <c r="NUI265" s="93"/>
      <c r="NUJ265" s="93"/>
      <c r="NUK265" s="93"/>
      <c r="NUL265" s="93"/>
      <c r="NUM265" s="93"/>
      <c r="NUN265" s="93"/>
      <c r="NUO265" s="93"/>
      <c r="NUP265" s="93"/>
      <c r="NUQ265" s="93"/>
      <c r="NUR265" s="93"/>
      <c r="NUS265" s="93"/>
      <c r="NUT265" s="93"/>
      <c r="NUU265" s="93"/>
      <c r="NUV265" s="93"/>
      <c r="NUW265" s="93"/>
      <c r="NUX265" s="93"/>
      <c r="NUY265" s="93"/>
      <c r="NUZ265" s="93"/>
      <c r="NVA265" s="93"/>
      <c r="NVB265" s="93"/>
      <c r="NVC265" s="93"/>
      <c r="NVD265" s="93"/>
      <c r="NVE265" s="93"/>
      <c r="NVF265" s="93"/>
      <c r="NVG265" s="93"/>
      <c r="NVH265" s="93"/>
      <c r="NVI265" s="93"/>
      <c r="NVJ265" s="93"/>
      <c r="NVK265" s="93"/>
      <c r="NVL265" s="93"/>
      <c r="NVM265" s="93"/>
      <c r="NVN265" s="93"/>
      <c r="NVO265" s="93"/>
      <c r="NVP265" s="93"/>
      <c r="NVQ265" s="93"/>
      <c r="NVR265" s="93"/>
      <c r="NVS265" s="93"/>
      <c r="NVT265" s="93"/>
      <c r="NVU265" s="93"/>
      <c r="NVV265" s="93"/>
      <c r="NVW265" s="93"/>
      <c r="NVX265" s="93"/>
      <c r="NVY265" s="93"/>
      <c r="NVZ265" s="93"/>
      <c r="NWA265" s="93"/>
      <c r="NWB265" s="93"/>
      <c r="NWC265" s="93"/>
      <c r="NWD265" s="93"/>
      <c r="NWE265" s="93"/>
      <c r="NWF265" s="93"/>
      <c r="NWG265" s="93"/>
      <c r="NWH265" s="93"/>
      <c r="NWI265" s="93"/>
      <c r="NWJ265" s="93"/>
      <c r="NWK265" s="93"/>
      <c r="NWL265" s="93"/>
      <c r="NWM265" s="93"/>
      <c r="NWN265" s="93"/>
      <c r="NWO265" s="93"/>
      <c r="NWP265" s="93"/>
      <c r="NWQ265" s="93"/>
      <c r="NWR265" s="93"/>
      <c r="NWS265" s="93"/>
      <c r="NWT265" s="93"/>
      <c r="NWU265" s="93"/>
      <c r="NWV265" s="93"/>
      <c r="NWW265" s="93"/>
      <c r="NWX265" s="93"/>
      <c r="NWY265" s="93"/>
      <c r="NWZ265" s="93"/>
      <c r="NXA265" s="93"/>
      <c r="NXB265" s="93"/>
      <c r="NXC265" s="93"/>
      <c r="NXD265" s="93"/>
      <c r="NXE265" s="93"/>
      <c r="NXF265" s="93"/>
      <c r="NXG265" s="93"/>
      <c r="NXH265" s="93"/>
      <c r="NXI265" s="93"/>
      <c r="NXJ265" s="93"/>
      <c r="NXK265" s="93"/>
      <c r="NXL265" s="93"/>
      <c r="NXM265" s="93"/>
      <c r="NXN265" s="93"/>
      <c r="NXO265" s="93"/>
      <c r="NXP265" s="93"/>
      <c r="NXQ265" s="93"/>
      <c r="NXR265" s="93"/>
      <c r="NXS265" s="93"/>
      <c r="NXT265" s="93"/>
      <c r="NXU265" s="93"/>
      <c r="NXV265" s="93"/>
      <c r="NXW265" s="93"/>
      <c r="NXX265" s="93"/>
      <c r="NXY265" s="93"/>
      <c r="NXZ265" s="93"/>
      <c r="NYA265" s="93"/>
      <c r="NYB265" s="93"/>
      <c r="NYC265" s="93"/>
      <c r="NYD265" s="93"/>
      <c r="NYE265" s="93"/>
      <c r="NYF265" s="93"/>
      <c r="NYG265" s="93"/>
      <c r="NYH265" s="93"/>
      <c r="NYI265" s="93"/>
      <c r="NYJ265" s="93"/>
      <c r="NYK265" s="93"/>
      <c r="NYL265" s="93"/>
      <c r="NYM265" s="93"/>
      <c r="NYN265" s="93"/>
      <c r="NYO265" s="93"/>
      <c r="NYP265" s="93"/>
      <c r="NYQ265" s="93"/>
      <c r="NYR265" s="93"/>
      <c r="NYS265" s="93"/>
      <c r="NYT265" s="93"/>
      <c r="NYU265" s="93"/>
      <c r="NYV265" s="93"/>
      <c r="NYW265" s="93"/>
      <c r="NYX265" s="93"/>
      <c r="NYY265" s="93"/>
      <c r="NYZ265" s="93"/>
      <c r="NZA265" s="93"/>
      <c r="NZB265" s="93"/>
      <c r="NZC265" s="93"/>
      <c r="NZD265" s="93"/>
      <c r="NZE265" s="93"/>
      <c r="NZF265" s="93"/>
      <c r="NZG265" s="93"/>
      <c r="NZH265" s="93"/>
      <c r="NZI265" s="93"/>
      <c r="NZJ265" s="93"/>
      <c r="NZK265" s="93"/>
      <c r="NZL265" s="93"/>
      <c r="NZM265" s="93"/>
      <c r="NZN265" s="93"/>
      <c r="NZO265" s="93"/>
      <c r="NZP265" s="93"/>
      <c r="NZQ265" s="93"/>
      <c r="NZR265" s="93"/>
      <c r="NZS265" s="93"/>
      <c r="NZT265" s="93"/>
      <c r="NZU265" s="93"/>
      <c r="NZV265" s="93"/>
      <c r="NZW265" s="93"/>
      <c r="NZX265" s="93"/>
      <c r="NZY265" s="93"/>
      <c r="NZZ265" s="93"/>
      <c r="OAA265" s="93"/>
      <c r="OAB265" s="93"/>
      <c r="OAC265" s="93"/>
      <c r="OAD265" s="93"/>
      <c r="OAE265" s="93"/>
      <c r="OAF265" s="93"/>
      <c r="OAG265" s="93"/>
      <c r="OAH265" s="93"/>
      <c r="OAI265" s="93"/>
      <c r="OAJ265" s="93"/>
      <c r="OAK265" s="93"/>
      <c r="OAL265" s="93"/>
      <c r="OAM265" s="93"/>
      <c r="OAN265" s="93"/>
      <c r="OAO265" s="93"/>
      <c r="OAP265" s="93"/>
      <c r="OAQ265" s="93"/>
      <c r="OAR265" s="93"/>
      <c r="OAS265" s="93"/>
      <c r="OAT265" s="93"/>
      <c r="OAU265" s="93"/>
      <c r="OAV265" s="93"/>
      <c r="OAW265" s="93"/>
      <c r="OAX265" s="93"/>
      <c r="OAY265" s="93"/>
      <c r="OAZ265" s="93"/>
      <c r="OBA265" s="93"/>
      <c r="OBB265" s="93"/>
      <c r="OBC265" s="93"/>
      <c r="OBD265" s="93"/>
      <c r="OBE265" s="93"/>
      <c r="OBF265" s="93"/>
      <c r="OBG265" s="93"/>
      <c r="OBH265" s="93"/>
      <c r="OBI265" s="93"/>
      <c r="OBJ265" s="93"/>
      <c r="OBK265" s="93"/>
      <c r="OBL265" s="93"/>
      <c r="OBM265" s="93"/>
      <c r="OBN265" s="93"/>
      <c r="OBO265" s="93"/>
      <c r="OBP265" s="93"/>
      <c r="OBQ265" s="93"/>
      <c r="OBR265" s="93"/>
      <c r="OBS265" s="93"/>
      <c r="OBT265" s="93"/>
      <c r="OBU265" s="93"/>
      <c r="OBV265" s="93"/>
      <c r="OBW265" s="93"/>
      <c r="OBX265" s="93"/>
      <c r="OBY265" s="93"/>
      <c r="OBZ265" s="93"/>
      <c r="OCA265" s="93"/>
      <c r="OCB265" s="93"/>
      <c r="OCC265" s="93"/>
      <c r="OCD265" s="93"/>
      <c r="OCE265" s="93"/>
      <c r="OCF265" s="93"/>
      <c r="OCG265" s="93"/>
      <c r="OCH265" s="93"/>
      <c r="OCI265" s="93"/>
      <c r="OCJ265" s="93"/>
      <c r="OCK265" s="93"/>
      <c r="OCL265" s="93"/>
      <c r="OCM265" s="93"/>
      <c r="OCN265" s="93"/>
      <c r="OCO265" s="93"/>
      <c r="OCP265" s="93"/>
      <c r="OCQ265" s="93"/>
      <c r="OCR265" s="93"/>
      <c r="OCS265" s="93"/>
      <c r="OCT265" s="93"/>
      <c r="OCU265" s="93"/>
      <c r="OCV265" s="93"/>
      <c r="OCW265" s="93"/>
      <c r="OCX265" s="93"/>
      <c r="OCY265" s="93"/>
      <c r="OCZ265" s="93"/>
      <c r="ODA265" s="93"/>
      <c r="ODB265" s="93"/>
      <c r="ODC265" s="93"/>
      <c r="ODD265" s="93"/>
      <c r="ODE265" s="93"/>
      <c r="ODF265" s="93"/>
      <c r="ODG265" s="93"/>
      <c r="ODH265" s="93"/>
      <c r="ODI265" s="93"/>
      <c r="ODJ265" s="93"/>
      <c r="ODK265" s="93"/>
      <c r="ODL265" s="93"/>
      <c r="ODM265" s="93"/>
      <c r="ODN265" s="93"/>
      <c r="ODO265" s="93"/>
      <c r="ODP265" s="93"/>
      <c r="ODQ265" s="93"/>
      <c r="ODR265" s="93"/>
      <c r="ODS265" s="93"/>
      <c r="ODT265" s="93"/>
      <c r="ODU265" s="93"/>
      <c r="ODV265" s="93"/>
      <c r="ODW265" s="93"/>
      <c r="ODX265" s="93"/>
      <c r="ODY265" s="93"/>
      <c r="ODZ265" s="93"/>
      <c r="OEA265" s="93"/>
      <c r="OEB265" s="93"/>
      <c r="OEC265" s="93"/>
      <c r="OED265" s="93"/>
      <c r="OEE265" s="93"/>
      <c r="OEF265" s="93"/>
      <c r="OEG265" s="93"/>
      <c r="OEH265" s="93"/>
      <c r="OEI265" s="93"/>
      <c r="OEJ265" s="93"/>
      <c r="OEK265" s="93"/>
      <c r="OEL265" s="93"/>
      <c r="OEM265" s="93"/>
      <c r="OEN265" s="93"/>
      <c r="OEO265" s="93"/>
      <c r="OEP265" s="93"/>
      <c r="OEQ265" s="93"/>
      <c r="OER265" s="93"/>
      <c r="OES265" s="93"/>
      <c r="OET265" s="93"/>
      <c r="OEU265" s="93"/>
      <c r="OEV265" s="93"/>
      <c r="OEW265" s="93"/>
      <c r="OEX265" s="93"/>
      <c r="OEY265" s="93"/>
      <c r="OEZ265" s="93"/>
      <c r="OFA265" s="93"/>
      <c r="OFB265" s="93"/>
      <c r="OFC265" s="93"/>
      <c r="OFD265" s="93"/>
      <c r="OFE265" s="93"/>
      <c r="OFF265" s="93"/>
      <c r="OFG265" s="93"/>
      <c r="OFH265" s="93"/>
      <c r="OFI265" s="93"/>
      <c r="OFJ265" s="93"/>
      <c r="OFK265" s="93"/>
      <c r="OFL265" s="93"/>
      <c r="OFM265" s="93"/>
      <c r="OFN265" s="93"/>
      <c r="OFO265" s="93"/>
      <c r="OFP265" s="93"/>
      <c r="OFQ265" s="93"/>
      <c r="OFR265" s="93"/>
      <c r="OFS265" s="93"/>
      <c r="OFT265" s="93"/>
      <c r="OFU265" s="93"/>
      <c r="OFV265" s="93"/>
      <c r="OFW265" s="93"/>
      <c r="OFX265" s="93"/>
      <c r="OFY265" s="93"/>
      <c r="OFZ265" s="93"/>
      <c r="OGA265" s="93"/>
      <c r="OGB265" s="93"/>
      <c r="OGC265" s="93"/>
      <c r="OGD265" s="93"/>
      <c r="OGE265" s="93"/>
      <c r="OGF265" s="93"/>
      <c r="OGG265" s="93"/>
      <c r="OGH265" s="93"/>
      <c r="OGI265" s="93"/>
      <c r="OGJ265" s="93"/>
      <c r="OGK265" s="93"/>
      <c r="OGL265" s="93"/>
      <c r="OGM265" s="93"/>
      <c r="OGN265" s="93"/>
      <c r="OGO265" s="93"/>
      <c r="OGP265" s="93"/>
      <c r="OGQ265" s="93"/>
      <c r="OGR265" s="93"/>
      <c r="OGS265" s="93"/>
      <c r="OGT265" s="93"/>
      <c r="OGU265" s="93"/>
      <c r="OGV265" s="93"/>
      <c r="OGW265" s="93"/>
      <c r="OGX265" s="93"/>
      <c r="OGY265" s="93"/>
      <c r="OGZ265" s="93"/>
      <c r="OHA265" s="93"/>
      <c r="OHB265" s="93"/>
      <c r="OHC265" s="93"/>
      <c r="OHD265" s="93"/>
      <c r="OHE265" s="93"/>
      <c r="OHF265" s="93"/>
      <c r="OHG265" s="93"/>
      <c r="OHH265" s="93"/>
      <c r="OHI265" s="93"/>
      <c r="OHJ265" s="93"/>
      <c r="OHK265" s="93"/>
      <c r="OHL265" s="93"/>
      <c r="OHM265" s="93"/>
      <c r="OHN265" s="93"/>
      <c r="OHO265" s="93"/>
      <c r="OHP265" s="93"/>
      <c r="OHQ265" s="93"/>
      <c r="OHR265" s="93"/>
      <c r="OHS265" s="93"/>
      <c r="OHT265" s="93"/>
      <c r="OHU265" s="93"/>
      <c r="OHV265" s="93"/>
      <c r="OHW265" s="93"/>
      <c r="OHX265" s="93"/>
      <c r="OHY265" s="93"/>
      <c r="OHZ265" s="93"/>
      <c r="OIA265" s="93"/>
      <c r="OIB265" s="93"/>
      <c r="OIC265" s="93"/>
      <c r="OID265" s="93"/>
      <c r="OIE265" s="93"/>
      <c r="OIF265" s="93"/>
      <c r="OIG265" s="93"/>
      <c r="OIH265" s="93"/>
      <c r="OII265" s="93"/>
      <c r="OIJ265" s="93"/>
      <c r="OIK265" s="93"/>
      <c r="OIL265" s="93"/>
      <c r="OIM265" s="93"/>
      <c r="OIN265" s="93"/>
      <c r="OIO265" s="93"/>
      <c r="OIP265" s="93"/>
      <c r="OIQ265" s="93"/>
      <c r="OIR265" s="93"/>
      <c r="OIS265" s="93"/>
      <c r="OIT265" s="93"/>
      <c r="OIU265" s="93"/>
      <c r="OIV265" s="93"/>
      <c r="OIW265" s="93"/>
      <c r="OIX265" s="93"/>
      <c r="OIY265" s="93"/>
      <c r="OIZ265" s="93"/>
      <c r="OJA265" s="93"/>
      <c r="OJB265" s="93"/>
      <c r="OJC265" s="93"/>
      <c r="OJD265" s="93"/>
      <c r="OJE265" s="93"/>
      <c r="OJF265" s="93"/>
      <c r="OJG265" s="93"/>
      <c r="OJH265" s="93"/>
      <c r="OJI265" s="93"/>
      <c r="OJJ265" s="93"/>
      <c r="OJK265" s="93"/>
      <c r="OJL265" s="93"/>
      <c r="OJM265" s="93"/>
      <c r="OJN265" s="93"/>
      <c r="OJO265" s="93"/>
      <c r="OJP265" s="93"/>
      <c r="OJQ265" s="93"/>
      <c r="OJR265" s="93"/>
      <c r="OJS265" s="93"/>
      <c r="OJT265" s="93"/>
      <c r="OJU265" s="93"/>
      <c r="OJV265" s="93"/>
      <c r="OJW265" s="93"/>
      <c r="OJX265" s="93"/>
      <c r="OJY265" s="93"/>
      <c r="OJZ265" s="93"/>
      <c r="OKA265" s="93"/>
      <c r="OKB265" s="93"/>
      <c r="OKC265" s="93"/>
      <c r="OKD265" s="93"/>
      <c r="OKE265" s="93"/>
      <c r="OKF265" s="93"/>
      <c r="OKG265" s="93"/>
      <c r="OKH265" s="93"/>
      <c r="OKI265" s="93"/>
      <c r="OKJ265" s="93"/>
      <c r="OKK265" s="93"/>
      <c r="OKL265" s="93"/>
      <c r="OKM265" s="93"/>
      <c r="OKN265" s="93"/>
      <c r="OKO265" s="93"/>
      <c r="OKP265" s="93"/>
      <c r="OKQ265" s="93"/>
      <c r="OKR265" s="93"/>
      <c r="OKS265" s="93"/>
      <c r="OKT265" s="93"/>
      <c r="OKU265" s="93"/>
      <c r="OKV265" s="93"/>
      <c r="OKW265" s="93"/>
      <c r="OKX265" s="93"/>
      <c r="OKY265" s="93"/>
      <c r="OKZ265" s="93"/>
      <c r="OLA265" s="93"/>
      <c r="OLB265" s="93"/>
      <c r="OLC265" s="93"/>
      <c r="OLD265" s="93"/>
      <c r="OLE265" s="93"/>
      <c r="OLF265" s="93"/>
      <c r="OLG265" s="93"/>
      <c r="OLH265" s="93"/>
      <c r="OLI265" s="93"/>
      <c r="OLJ265" s="93"/>
      <c r="OLK265" s="93"/>
      <c r="OLL265" s="93"/>
      <c r="OLM265" s="93"/>
      <c r="OLN265" s="93"/>
      <c r="OLO265" s="93"/>
      <c r="OLP265" s="93"/>
      <c r="OLQ265" s="93"/>
      <c r="OLR265" s="93"/>
      <c r="OLS265" s="93"/>
      <c r="OLT265" s="93"/>
      <c r="OLU265" s="93"/>
      <c r="OLV265" s="93"/>
      <c r="OLW265" s="93"/>
      <c r="OLX265" s="93"/>
      <c r="OLY265" s="93"/>
      <c r="OLZ265" s="93"/>
      <c r="OMA265" s="93"/>
      <c r="OMB265" s="93"/>
      <c r="OMC265" s="93"/>
      <c r="OMD265" s="93"/>
      <c r="OME265" s="93"/>
      <c r="OMF265" s="93"/>
      <c r="OMG265" s="93"/>
      <c r="OMH265" s="93"/>
      <c r="OMI265" s="93"/>
      <c r="OMJ265" s="93"/>
      <c r="OMK265" s="93"/>
      <c r="OML265" s="93"/>
      <c r="OMM265" s="93"/>
      <c r="OMN265" s="93"/>
      <c r="OMO265" s="93"/>
      <c r="OMP265" s="93"/>
      <c r="OMQ265" s="93"/>
      <c r="OMR265" s="93"/>
      <c r="OMS265" s="93"/>
      <c r="OMT265" s="93"/>
      <c r="OMU265" s="93"/>
      <c r="OMV265" s="93"/>
      <c r="OMW265" s="93"/>
      <c r="OMX265" s="93"/>
      <c r="OMY265" s="93"/>
      <c r="OMZ265" s="93"/>
      <c r="ONA265" s="93"/>
      <c r="ONB265" s="93"/>
      <c r="ONC265" s="93"/>
      <c r="OND265" s="93"/>
      <c r="ONE265" s="93"/>
      <c r="ONF265" s="93"/>
      <c r="ONG265" s="93"/>
      <c r="ONH265" s="93"/>
      <c r="ONI265" s="93"/>
      <c r="ONJ265" s="93"/>
      <c r="ONK265" s="93"/>
      <c r="ONL265" s="93"/>
      <c r="ONM265" s="93"/>
      <c r="ONN265" s="93"/>
      <c r="ONO265" s="93"/>
      <c r="ONP265" s="93"/>
      <c r="ONQ265" s="93"/>
      <c r="ONR265" s="93"/>
      <c r="ONS265" s="93"/>
      <c r="ONT265" s="93"/>
      <c r="ONU265" s="93"/>
      <c r="ONV265" s="93"/>
      <c r="ONW265" s="93"/>
      <c r="ONX265" s="93"/>
      <c r="ONY265" s="93"/>
      <c r="ONZ265" s="93"/>
      <c r="OOA265" s="93"/>
      <c r="OOB265" s="93"/>
      <c r="OOC265" s="93"/>
      <c r="OOD265" s="93"/>
      <c r="OOE265" s="93"/>
      <c r="OOF265" s="93"/>
      <c r="OOG265" s="93"/>
      <c r="OOH265" s="93"/>
      <c r="OOI265" s="93"/>
      <c r="OOJ265" s="93"/>
      <c r="OOK265" s="93"/>
      <c r="OOL265" s="93"/>
      <c r="OOM265" s="93"/>
      <c r="OON265" s="93"/>
      <c r="OOO265" s="93"/>
      <c r="OOP265" s="93"/>
      <c r="OOQ265" s="93"/>
      <c r="OOR265" s="93"/>
      <c r="OOS265" s="93"/>
      <c r="OOT265" s="93"/>
      <c r="OOU265" s="93"/>
      <c r="OOV265" s="93"/>
      <c r="OOW265" s="93"/>
      <c r="OOX265" s="93"/>
      <c r="OOY265" s="93"/>
      <c r="OOZ265" s="93"/>
      <c r="OPA265" s="93"/>
      <c r="OPB265" s="93"/>
      <c r="OPC265" s="93"/>
      <c r="OPD265" s="93"/>
      <c r="OPE265" s="93"/>
      <c r="OPF265" s="93"/>
      <c r="OPG265" s="93"/>
      <c r="OPH265" s="93"/>
      <c r="OPI265" s="93"/>
      <c r="OPJ265" s="93"/>
      <c r="OPK265" s="93"/>
      <c r="OPL265" s="93"/>
      <c r="OPM265" s="93"/>
      <c r="OPN265" s="93"/>
      <c r="OPO265" s="93"/>
      <c r="OPP265" s="93"/>
      <c r="OPQ265" s="93"/>
      <c r="OPR265" s="93"/>
      <c r="OPS265" s="93"/>
      <c r="OPT265" s="93"/>
      <c r="OPU265" s="93"/>
      <c r="OPV265" s="93"/>
      <c r="OPW265" s="93"/>
      <c r="OPX265" s="93"/>
      <c r="OPY265" s="93"/>
      <c r="OPZ265" s="93"/>
      <c r="OQA265" s="93"/>
      <c r="OQB265" s="93"/>
      <c r="OQC265" s="93"/>
      <c r="OQD265" s="93"/>
      <c r="OQE265" s="93"/>
      <c r="OQF265" s="93"/>
      <c r="OQG265" s="93"/>
      <c r="OQH265" s="93"/>
      <c r="OQI265" s="93"/>
      <c r="OQJ265" s="93"/>
      <c r="OQK265" s="93"/>
      <c r="OQL265" s="93"/>
      <c r="OQM265" s="93"/>
      <c r="OQN265" s="93"/>
      <c r="OQO265" s="93"/>
      <c r="OQP265" s="93"/>
      <c r="OQQ265" s="93"/>
      <c r="OQR265" s="93"/>
      <c r="OQS265" s="93"/>
      <c r="OQT265" s="93"/>
      <c r="OQU265" s="93"/>
      <c r="OQV265" s="93"/>
      <c r="OQW265" s="93"/>
      <c r="OQX265" s="93"/>
      <c r="OQY265" s="93"/>
      <c r="OQZ265" s="93"/>
      <c r="ORA265" s="93"/>
      <c r="ORB265" s="93"/>
      <c r="ORC265" s="93"/>
      <c r="ORD265" s="93"/>
      <c r="ORE265" s="93"/>
      <c r="ORF265" s="93"/>
      <c r="ORG265" s="93"/>
      <c r="ORH265" s="93"/>
      <c r="ORI265" s="93"/>
      <c r="ORJ265" s="93"/>
      <c r="ORK265" s="93"/>
      <c r="ORL265" s="93"/>
      <c r="ORM265" s="93"/>
      <c r="ORN265" s="93"/>
      <c r="ORO265" s="93"/>
      <c r="ORP265" s="93"/>
      <c r="ORQ265" s="93"/>
      <c r="ORR265" s="93"/>
      <c r="ORS265" s="93"/>
      <c r="ORT265" s="93"/>
      <c r="ORU265" s="93"/>
      <c r="ORV265" s="93"/>
      <c r="ORW265" s="93"/>
      <c r="ORX265" s="93"/>
      <c r="ORY265" s="93"/>
      <c r="ORZ265" s="93"/>
      <c r="OSA265" s="93"/>
      <c r="OSB265" s="93"/>
      <c r="OSC265" s="93"/>
      <c r="OSD265" s="93"/>
      <c r="OSE265" s="93"/>
      <c r="OSF265" s="93"/>
      <c r="OSG265" s="93"/>
      <c r="OSH265" s="93"/>
      <c r="OSI265" s="93"/>
      <c r="OSJ265" s="93"/>
      <c r="OSK265" s="93"/>
      <c r="OSL265" s="93"/>
      <c r="OSM265" s="93"/>
      <c r="OSN265" s="93"/>
      <c r="OSO265" s="93"/>
      <c r="OSP265" s="93"/>
      <c r="OSQ265" s="93"/>
      <c r="OSR265" s="93"/>
      <c r="OSS265" s="93"/>
      <c r="OST265" s="93"/>
      <c r="OSU265" s="93"/>
      <c r="OSV265" s="93"/>
      <c r="OSW265" s="93"/>
      <c r="OSX265" s="93"/>
      <c r="OSY265" s="93"/>
      <c r="OSZ265" s="93"/>
      <c r="OTA265" s="93"/>
      <c r="OTB265" s="93"/>
      <c r="OTC265" s="93"/>
      <c r="OTD265" s="93"/>
      <c r="OTE265" s="93"/>
      <c r="OTF265" s="93"/>
      <c r="OTG265" s="93"/>
      <c r="OTH265" s="93"/>
      <c r="OTI265" s="93"/>
      <c r="OTJ265" s="93"/>
      <c r="OTK265" s="93"/>
      <c r="OTL265" s="93"/>
      <c r="OTM265" s="93"/>
      <c r="OTN265" s="93"/>
      <c r="OTO265" s="93"/>
      <c r="OTP265" s="93"/>
      <c r="OTQ265" s="93"/>
      <c r="OTR265" s="93"/>
      <c r="OTS265" s="93"/>
      <c r="OTT265" s="93"/>
      <c r="OTU265" s="93"/>
      <c r="OTV265" s="93"/>
      <c r="OTW265" s="93"/>
      <c r="OTX265" s="93"/>
      <c r="OTY265" s="93"/>
      <c r="OTZ265" s="93"/>
      <c r="OUA265" s="93"/>
      <c r="OUB265" s="93"/>
      <c r="OUC265" s="93"/>
      <c r="OUD265" s="93"/>
      <c r="OUE265" s="93"/>
      <c r="OUF265" s="93"/>
      <c r="OUG265" s="93"/>
      <c r="OUH265" s="93"/>
      <c r="OUI265" s="93"/>
      <c r="OUJ265" s="93"/>
      <c r="OUK265" s="93"/>
      <c r="OUL265" s="93"/>
      <c r="OUM265" s="93"/>
      <c r="OUN265" s="93"/>
      <c r="OUO265" s="93"/>
      <c r="OUP265" s="93"/>
      <c r="OUQ265" s="93"/>
      <c r="OUR265" s="93"/>
      <c r="OUS265" s="93"/>
      <c r="OUT265" s="93"/>
      <c r="OUU265" s="93"/>
      <c r="OUV265" s="93"/>
      <c r="OUW265" s="93"/>
      <c r="OUX265" s="93"/>
      <c r="OUY265" s="93"/>
      <c r="OUZ265" s="93"/>
      <c r="OVA265" s="93"/>
      <c r="OVB265" s="93"/>
      <c r="OVC265" s="93"/>
      <c r="OVD265" s="93"/>
      <c r="OVE265" s="93"/>
      <c r="OVF265" s="93"/>
      <c r="OVG265" s="93"/>
      <c r="OVH265" s="93"/>
      <c r="OVI265" s="93"/>
      <c r="OVJ265" s="93"/>
      <c r="OVK265" s="93"/>
      <c r="OVL265" s="93"/>
      <c r="OVM265" s="93"/>
      <c r="OVN265" s="93"/>
      <c r="OVO265" s="93"/>
      <c r="OVP265" s="93"/>
      <c r="OVQ265" s="93"/>
      <c r="OVR265" s="93"/>
      <c r="OVS265" s="93"/>
      <c r="OVT265" s="93"/>
      <c r="OVU265" s="93"/>
      <c r="OVV265" s="93"/>
      <c r="OVW265" s="93"/>
      <c r="OVX265" s="93"/>
      <c r="OVY265" s="93"/>
      <c r="OVZ265" s="93"/>
      <c r="OWA265" s="93"/>
      <c r="OWB265" s="93"/>
      <c r="OWC265" s="93"/>
      <c r="OWD265" s="93"/>
      <c r="OWE265" s="93"/>
      <c r="OWF265" s="93"/>
      <c r="OWG265" s="93"/>
      <c r="OWH265" s="93"/>
      <c r="OWI265" s="93"/>
      <c r="OWJ265" s="93"/>
      <c r="OWK265" s="93"/>
      <c r="OWL265" s="93"/>
      <c r="OWM265" s="93"/>
      <c r="OWN265" s="93"/>
      <c r="OWO265" s="93"/>
      <c r="OWP265" s="93"/>
      <c r="OWQ265" s="93"/>
      <c r="OWR265" s="93"/>
      <c r="OWS265" s="93"/>
      <c r="OWT265" s="93"/>
      <c r="OWU265" s="93"/>
      <c r="OWV265" s="93"/>
      <c r="OWW265" s="93"/>
      <c r="OWX265" s="93"/>
      <c r="OWY265" s="93"/>
      <c r="OWZ265" s="93"/>
      <c r="OXA265" s="93"/>
      <c r="OXB265" s="93"/>
      <c r="OXC265" s="93"/>
      <c r="OXD265" s="93"/>
      <c r="OXE265" s="93"/>
      <c r="OXF265" s="93"/>
      <c r="OXG265" s="93"/>
      <c r="OXH265" s="93"/>
      <c r="OXI265" s="93"/>
      <c r="OXJ265" s="93"/>
      <c r="OXK265" s="93"/>
      <c r="OXL265" s="93"/>
      <c r="OXM265" s="93"/>
      <c r="OXN265" s="93"/>
      <c r="OXO265" s="93"/>
      <c r="OXP265" s="93"/>
      <c r="OXQ265" s="93"/>
      <c r="OXR265" s="93"/>
      <c r="OXS265" s="93"/>
      <c r="OXT265" s="93"/>
      <c r="OXU265" s="93"/>
      <c r="OXV265" s="93"/>
      <c r="OXW265" s="93"/>
      <c r="OXX265" s="93"/>
      <c r="OXY265" s="93"/>
      <c r="OXZ265" s="93"/>
      <c r="OYA265" s="93"/>
      <c r="OYB265" s="93"/>
      <c r="OYC265" s="93"/>
      <c r="OYD265" s="93"/>
      <c r="OYE265" s="93"/>
      <c r="OYF265" s="93"/>
      <c r="OYG265" s="93"/>
      <c r="OYH265" s="93"/>
      <c r="OYI265" s="93"/>
      <c r="OYJ265" s="93"/>
      <c r="OYK265" s="93"/>
      <c r="OYL265" s="93"/>
      <c r="OYM265" s="93"/>
      <c r="OYN265" s="93"/>
      <c r="OYO265" s="93"/>
      <c r="OYP265" s="93"/>
      <c r="OYQ265" s="93"/>
      <c r="OYR265" s="93"/>
      <c r="OYS265" s="93"/>
      <c r="OYT265" s="93"/>
      <c r="OYU265" s="93"/>
      <c r="OYV265" s="93"/>
      <c r="OYW265" s="93"/>
      <c r="OYX265" s="93"/>
      <c r="OYY265" s="93"/>
      <c r="OYZ265" s="93"/>
      <c r="OZA265" s="93"/>
      <c r="OZB265" s="93"/>
      <c r="OZC265" s="93"/>
      <c r="OZD265" s="93"/>
      <c r="OZE265" s="93"/>
      <c r="OZF265" s="93"/>
      <c r="OZG265" s="93"/>
      <c r="OZH265" s="93"/>
      <c r="OZI265" s="93"/>
      <c r="OZJ265" s="93"/>
      <c r="OZK265" s="93"/>
      <c r="OZL265" s="93"/>
      <c r="OZM265" s="93"/>
      <c r="OZN265" s="93"/>
      <c r="OZO265" s="93"/>
      <c r="OZP265" s="93"/>
      <c r="OZQ265" s="93"/>
      <c r="OZR265" s="93"/>
      <c r="OZS265" s="93"/>
      <c r="OZT265" s="93"/>
      <c r="OZU265" s="93"/>
      <c r="OZV265" s="93"/>
      <c r="OZW265" s="93"/>
      <c r="OZX265" s="93"/>
      <c r="OZY265" s="93"/>
      <c r="OZZ265" s="93"/>
      <c r="PAA265" s="93"/>
      <c r="PAB265" s="93"/>
      <c r="PAC265" s="93"/>
      <c r="PAD265" s="93"/>
      <c r="PAE265" s="93"/>
      <c r="PAF265" s="93"/>
      <c r="PAG265" s="93"/>
      <c r="PAH265" s="93"/>
      <c r="PAI265" s="93"/>
      <c r="PAJ265" s="93"/>
      <c r="PAK265" s="93"/>
      <c r="PAL265" s="93"/>
      <c r="PAM265" s="93"/>
      <c r="PAN265" s="93"/>
      <c r="PAO265" s="93"/>
      <c r="PAP265" s="93"/>
      <c r="PAQ265" s="93"/>
      <c r="PAR265" s="93"/>
      <c r="PAS265" s="93"/>
      <c r="PAT265" s="93"/>
      <c r="PAU265" s="93"/>
      <c r="PAV265" s="93"/>
      <c r="PAW265" s="93"/>
      <c r="PAX265" s="93"/>
      <c r="PAY265" s="93"/>
      <c r="PAZ265" s="93"/>
      <c r="PBA265" s="93"/>
      <c r="PBB265" s="93"/>
      <c r="PBC265" s="93"/>
      <c r="PBD265" s="93"/>
      <c r="PBE265" s="93"/>
      <c r="PBF265" s="93"/>
      <c r="PBG265" s="93"/>
      <c r="PBH265" s="93"/>
      <c r="PBI265" s="93"/>
      <c r="PBJ265" s="93"/>
      <c r="PBK265" s="93"/>
      <c r="PBL265" s="93"/>
      <c r="PBM265" s="93"/>
      <c r="PBN265" s="93"/>
      <c r="PBO265" s="93"/>
      <c r="PBP265" s="93"/>
      <c r="PBQ265" s="93"/>
      <c r="PBR265" s="93"/>
      <c r="PBS265" s="93"/>
      <c r="PBT265" s="93"/>
      <c r="PBU265" s="93"/>
      <c r="PBV265" s="93"/>
      <c r="PBW265" s="93"/>
      <c r="PBX265" s="93"/>
      <c r="PBY265" s="93"/>
      <c r="PBZ265" s="93"/>
      <c r="PCA265" s="93"/>
      <c r="PCB265" s="93"/>
      <c r="PCC265" s="93"/>
      <c r="PCD265" s="93"/>
      <c r="PCE265" s="93"/>
      <c r="PCF265" s="93"/>
      <c r="PCG265" s="93"/>
      <c r="PCH265" s="93"/>
      <c r="PCI265" s="93"/>
      <c r="PCJ265" s="93"/>
      <c r="PCK265" s="93"/>
      <c r="PCL265" s="93"/>
      <c r="PCM265" s="93"/>
      <c r="PCN265" s="93"/>
      <c r="PCO265" s="93"/>
      <c r="PCP265" s="93"/>
      <c r="PCQ265" s="93"/>
      <c r="PCR265" s="93"/>
      <c r="PCS265" s="93"/>
      <c r="PCT265" s="93"/>
      <c r="PCU265" s="93"/>
      <c r="PCV265" s="93"/>
      <c r="PCW265" s="93"/>
      <c r="PCX265" s="93"/>
      <c r="PCY265" s="93"/>
      <c r="PCZ265" s="93"/>
      <c r="PDA265" s="93"/>
      <c r="PDB265" s="93"/>
      <c r="PDC265" s="93"/>
      <c r="PDD265" s="93"/>
      <c r="PDE265" s="93"/>
      <c r="PDF265" s="93"/>
      <c r="PDG265" s="93"/>
      <c r="PDH265" s="93"/>
      <c r="PDI265" s="93"/>
      <c r="PDJ265" s="93"/>
      <c r="PDK265" s="93"/>
      <c r="PDL265" s="93"/>
      <c r="PDM265" s="93"/>
      <c r="PDN265" s="93"/>
      <c r="PDO265" s="93"/>
      <c r="PDP265" s="93"/>
      <c r="PDQ265" s="93"/>
      <c r="PDR265" s="93"/>
      <c r="PDS265" s="93"/>
      <c r="PDT265" s="93"/>
      <c r="PDU265" s="93"/>
      <c r="PDV265" s="93"/>
      <c r="PDW265" s="93"/>
      <c r="PDX265" s="93"/>
      <c r="PDY265" s="93"/>
      <c r="PDZ265" s="93"/>
      <c r="PEA265" s="93"/>
      <c r="PEB265" s="93"/>
      <c r="PEC265" s="93"/>
      <c r="PED265" s="93"/>
      <c r="PEE265" s="93"/>
      <c r="PEF265" s="93"/>
      <c r="PEG265" s="93"/>
      <c r="PEH265" s="93"/>
      <c r="PEI265" s="93"/>
      <c r="PEJ265" s="93"/>
      <c r="PEK265" s="93"/>
      <c r="PEL265" s="93"/>
      <c r="PEM265" s="93"/>
      <c r="PEN265" s="93"/>
      <c r="PEO265" s="93"/>
      <c r="PEP265" s="93"/>
      <c r="PEQ265" s="93"/>
      <c r="PER265" s="93"/>
      <c r="PES265" s="93"/>
      <c r="PET265" s="93"/>
      <c r="PEU265" s="93"/>
      <c r="PEV265" s="93"/>
      <c r="PEW265" s="93"/>
      <c r="PEX265" s="93"/>
      <c r="PEY265" s="93"/>
      <c r="PEZ265" s="93"/>
      <c r="PFA265" s="93"/>
      <c r="PFB265" s="93"/>
      <c r="PFC265" s="93"/>
      <c r="PFD265" s="93"/>
      <c r="PFE265" s="93"/>
      <c r="PFF265" s="93"/>
      <c r="PFG265" s="93"/>
      <c r="PFH265" s="93"/>
      <c r="PFI265" s="93"/>
      <c r="PFJ265" s="93"/>
      <c r="PFK265" s="93"/>
      <c r="PFL265" s="93"/>
      <c r="PFM265" s="93"/>
      <c r="PFN265" s="93"/>
      <c r="PFO265" s="93"/>
      <c r="PFP265" s="93"/>
      <c r="PFQ265" s="93"/>
      <c r="PFR265" s="93"/>
      <c r="PFS265" s="93"/>
      <c r="PFT265" s="93"/>
      <c r="PFU265" s="93"/>
      <c r="PFV265" s="93"/>
      <c r="PFW265" s="93"/>
      <c r="PFX265" s="93"/>
      <c r="PFY265" s="93"/>
      <c r="PFZ265" s="93"/>
      <c r="PGA265" s="93"/>
      <c r="PGB265" s="93"/>
      <c r="PGC265" s="93"/>
      <c r="PGD265" s="93"/>
      <c r="PGE265" s="93"/>
      <c r="PGF265" s="93"/>
      <c r="PGG265" s="93"/>
      <c r="PGH265" s="93"/>
      <c r="PGI265" s="93"/>
      <c r="PGJ265" s="93"/>
      <c r="PGK265" s="93"/>
      <c r="PGL265" s="93"/>
      <c r="PGM265" s="93"/>
      <c r="PGN265" s="93"/>
      <c r="PGO265" s="93"/>
      <c r="PGP265" s="93"/>
      <c r="PGQ265" s="93"/>
      <c r="PGR265" s="93"/>
      <c r="PGS265" s="93"/>
      <c r="PGT265" s="93"/>
      <c r="PGU265" s="93"/>
      <c r="PGV265" s="93"/>
      <c r="PGW265" s="93"/>
      <c r="PGX265" s="93"/>
      <c r="PGY265" s="93"/>
      <c r="PGZ265" s="93"/>
      <c r="PHA265" s="93"/>
      <c r="PHB265" s="93"/>
      <c r="PHC265" s="93"/>
      <c r="PHD265" s="93"/>
      <c r="PHE265" s="93"/>
      <c r="PHF265" s="93"/>
      <c r="PHG265" s="93"/>
      <c r="PHH265" s="93"/>
      <c r="PHI265" s="93"/>
      <c r="PHJ265" s="93"/>
      <c r="PHK265" s="93"/>
      <c r="PHL265" s="93"/>
      <c r="PHM265" s="93"/>
      <c r="PHN265" s="93"/>
      <c r="PHO265" s="93"/>
      <c r="PHP265" s="93"/>
      <c r="PHQ265" s="93"/>
      <c r="PHR265" s="93"/>
      <c r="PHS265" s="93"/>
      <c r="PHT265" s="93"/>
      <c r="PHU265" s="93"/>
      <c r="PHV265" s="93"/>
      <c r="PHW265" s="93"/>
      <c r="PHX265" s="93"/>
      <c r="PHY265" s="93"/>
      <c r="PHZ265" s="93"/>
      <c r="PIA265" s="93"/>
      <c r="PIB265" s="93"/>
      <c r="PIC265" s="93"/>
      <c r="PID265" s="93"/>
      <c r="PIE265" s="93"/>
      <c r="PIF265" s="93"/>
      <c r="PIG265" s="93"/>
      <c r="PIH265" s="93"/>
      <c r="PII265" s="93"/>
      <c r="PIJ265" s="93"/>
      <c r="PIK265" s="93"/>
      <c r="PIL265" s="93"/>
      <c r="PIM265" s="93"/>
      <c r="PIN265" s="93"/>
      <c r="PIO265" s="93"/>
      <c r="PIP265" s="93"/>
      <c r="PIQ265" s="93"/>
      <c r="PIR265" s="93"/>
      <c r="PIS265" s="93"/>
      <c r="PIT265" s="93"/>
      <c r="PIU265" s="93"/>
      <c r="PIV265" s="93"/>
      <c r="PIW265" s="93"/>
      <c r="PIX265" s="93"/>
      <c r="PIY265" s="93"/>
      <c r="PIZ265" s="93"/>
      <c r="PJA265" s="93"/>
      <c r="PJB265" s="93"/>
      <c r="PJC265" s="93"/>
      <c r="PJD265" s="93"/>
      <c r="PJE265" s="93"/>
      <c r="PJF265" s="93"/>
      <c r="PJG265" s="93"/>
      <c r="PJH265" s="93"/>
      <c r="PJI265" s="93"/>
      <c r="PJJ265" s="93"/>
      <c r="PJK265" s="93"/>
      <c r="PJL265" s="93"/>
      <c r="PJM265" s="93"/>
      <c r="PJN265" s="93"/>
      <c r="PJO265" s="93"/>
      <c r="PJP265" s="93"/>
      <c r="PJQ265" s="93"/>
      <c r="PJR265" s="93"/>
      <c r="PJS265" s="93"/>
      <c r="PJT265" s="93"/>
      <c r="PJU265" s="93"/>
      <c r="PJV265" s="93"/>
      <c r="PJW265" s="93"/>
      <c r="PJX265" s="93"/>
      <c r="PJY265" s="93"/>
      <c r="PJZ265" s="93"/>
      <c r="PKA265" s="93"/>
      <c r="PKB265" s="93"/>
      <c r="PKC265" s="93"/>
      <c r="PKD265" s="93"/>
      <c r="PKE265" s="93"/>
      <c r="PKF265" s="93"/>
      <c r="PKG265" s="93"/>
      <c r="PKH265" s="93"/>
      <c r="PKI265" s="93"/>
      <c r="PKJ265" s="93"/>
      <c r="PKK265" s="93"/>
      <c r="PKL265" s="93"/>
      <c r="PKM265" s="93"/>
      <c r="PKN265" s="93"/>
      <c r="PKO265" s="93"/>
      <c r="PKP265" s="93"/>
      <c r="PKQ265" s="93"/>
      <c r="PKR265" s="93"/>
      <c r="PKS265" s="93"/>
      <c r="PKT265" s="93"/>
      <c r="PKU265" s="93"/>
      <c r="PKV265" s="93"/>
      <c r="PKW265" s="93"/>
      <c r="PKX265" s="93"/>
      <c r="PKY265" s="93"/>
      <c r="PKZ265" s="93"/>
      <c r="PLA265" s="93"/>
      <c r="PLB265" s="93"/>
      <c r="PLC265" s="93"/>
      <c r="PLD265" s="93"/>
      <c r="PLE265" s="93"/>
      <c r="PLF265" s="93"/>
      <c r="PLG265" s="93"/>
      <c r="PLH265" s="93"/>
      <c r="PLI265" s="93"/>
      <c r="PLJ265" s="93"/>
      <c r="PLK265" s="93"/>
      <c r="PLL265" s="93"/>
      <c r="PLM265" s="93"/>
      <c r="PLN265" s="93"/>
      <c r="PLO265" s="93"/>
      <c r="PLP265" s="93"/>
      <c r="PLQ265" s="93"/>
      <c r="PLR265" s="93"/>
      <c r="PLS265" s="93"/>
      <c r="PLT265" s="93"/>
      <c r="PLU265" s="93"/>
      <c r="PLV265" s="93"/>
      <c r="PLW265" s="93"/>
      <c r="PLX265" s="93"/>
      <c r="PLY265" s="93"/>
      <c r="PLZ265" s="93"/>
      <c r="PMA265" s="93"/>
      <c r="PMB265" s="93"/>
      <c r="PMC265" s="93"/>
      <c r="PMD265" s="93"/>
      <c r="PME265" s="93"/>
      <c r="PMF265" s="93"/>
      <c r="PMG265" s="93"/>
      <c r="PMH265" s="93"/>
      <c r="PMI265" s="93"/>
      <c r="PMJ265" s="93"/>
      <c r="PMK265" s="93"/>
      <c r="PML265" s="93"/>
      <c r="PMM265" s="93"/>
      <c r="PMN265" s="93"/>
      <c r="PMO265" s="93"/>
      <c r="PMP265" s="93"/>
      <c r="PMQ265" s="93"/>
      <c r="PMR265" s="93"/>
      <c r="PMS265" s="93"/>
      <c r="PMT265" s="93"/>
      <c r="PMU265" s="93"/>
      <c r="PMV265" s="93"/>
      <c r="PMW265" s="93"/>
      <c r="PMX265" s="93"/>
      <c r="PMY265" s="93"/>
      <c r="PMZ265" s="93"/>
      <c r="PNA265" s="93"/>
      <c r="PNB265" s="93"/>
      <c r="PNC265" s="93"/>
      <c r="PND265" s="93"/>
      <c r="PNE265" s="93"/>
      <c r="PNF265" s="93"/>
      <c r="PNG265" s="93"/>
      <c r="PNH265" s="93"/>
      <c r="PNI265" s="93"/>
      <c r="PNJ265" s="93"/>
      <c r="PNK265" s="93"/>
      <c r="PNL265" s="93"/>
      <c r="PNM265" s="93"/>
      <c r="PNN265" s="93"/>
      <c r="PNO265" s="93"/>
      <c r="PNP265" s="93"/>
      <c r="PNQ265" s="93"/>
      <c r="PNR265" s="93"/>
      <c r="PNS265" s="93"/>
      <c r="PNT265" s="93"/>
      <c r="PNU265" s="93"/>
      <c r="PNV265" s="93"/>
      <c r="PNW265" s="93"/>
      <c r="PNX265" s="93"/>
      <c r="PNY265" s="93"/>
      <c r="PNZ265" s="93"/>
      <c r="POA265" s="93"/>
      <c r="POB265" s="93"/>
      <c r="POC265" s="93"/>
      <c r="POD265" s="93"/>
      <c r="POE265" s="93"/>
      <c r="POF265" s="93"/>
      <c r="POG265" s="93"/>
      <c r="POH265" s="93"/>
      <c r="POI265" s="93"/>
      <c r="POJ265" s="93"/>
      <c r="POK265" s="93"/>
      <c r="POL265" s="93"/>
      <c r="POM265" s="93"/>
      <c r="PON265" s="93"/>
      <c r="POO265" s="93"/>
      <c r="POP265" s="93"/>
      <c r="POQ265" s="93"/>
      <c r="POR265" s="93"/>
      <c r="POS265" s="93"/>
      <c r="POT265" s="93"/>
      <c r="POU265" s="93"/>
      <c r="POV265" s="93"/>
      <c r="POW265" s="93"/>
      <c r="POX265" s="93"/>
      <c r="POY265" s="93"/>
      <c r="POZ265" s="93"/>
      <c r="PPA265" s="93"/>
      <c r="PPB265" s="93"/>
      <c r="PPC265" s="93"/>
      <c r="PPD265" s="93"/>
      <c r="PPE265" s="93"/>
      <c r="PPF265" s="93"/>
      <c r="PPG265" s="93"/>
      <c r="PPH265" s="93"/>
      <c r="PPI265" s="93"/>
      <c r="PPJ265" s="93"/>
      <c r="PPK265" s="93"/>
      <c r="PPL265" s="93"/>
      <c r="PPM265" s="93"/>
      <c r="PPN265" s="93"/>
      <c r="PPO265" s="93"/>
      <c r="PPP265" s="93"/>
      <c r="PPQ265" s="93"/>
      <c r="PPR265" s="93"/>
      <c r="PPS265" s="93"/>
      <c r="PPT265" s="93"/>
      <c r="PPU265" s="93"/>
      <c r="PPV265" s="93"/>
      <c r="PPW265" s="93"/>
      <c r="PPX265" s="93"/>
      <c r="PPY265" s="93"/>
      <c r="PPZ265" s="93"/>
      <c r="PQA265" s="93"/>
      <c r="PQB265" s="93"/>
      <c r="PQC265" s="93"/>
      <c r="PQD265" s="93"/>
      <c r="PQE265" s="93"/>
      <c r="PQF265" s="93"/>
      <c r="PQG265" s="93"/>
      <c r="PQH265" s="93"/>
      <c r="PQI265" s="93"/>
      <c r="PQJ265" s="93"/>
      <c r="PQK265" s="93"/>
      <c r="PQL265" s="93"/>
      <c r="PQM265" s="93"/>
      <c r="PQN265" s="93"/>
      <c r="PQO265" s="93"/>
      <c r="PQP265" s="93"/>
      <c r="PQQ265" s="93"/>
      <c r="PQR265" s="93"/>
      <c r="PQS265" s="93"/>
      <c r="PQT265" s="93"/>
      <c r="PQU265" s="93"/>
      <c r="PQV265" s="93"/>
      <c r="PQW265" s="93"/>
      <c r="PQX265" s="93"/>
      <c r="PQY265" s="93"/>
      <c r="PQZ265" s="93"/>
      <c r="PRA265" s="93"/>
      <c r="PRB265" s="93"/>
      <c r="PRC265" s="93"/>
      <c r="PRD265" s="93"/>
      <c r="PRE265" s="93"/>
      <c r="PRF265" s="93"/>
      <c r="PRG265" s="93"/>
      <c r="PRH265" s="93"/>
      <c r="PRI265" s="93"/>
      <c r="PRJ265" s="93"/>
      <c r="PRK265" s="93"/>
      <c r="PRL265" s="93"/>
      <c r="PRM265" s="93"/>
      <c r="PRN265" s="93"/>
      <c r="PRO265" s="93"/>
      <c r="PRP265" s="93"/>
      <c r="PRQ265" s="93"/>
      <c r="PRR265" s="93"/>
      <c r="PRS265" s="93"/>
      <c r="PRT265" s="93"/>
      <c r="PRU265" s="93"/>
      <c r="PRV265" s="93"/>
      <c r="PRW265" s="93"/>
      <c r="PRX265" s="93"/>
      <c r="PRY265" s="93"/>
      <c r="PRZ265" s="93"/>
      <c r="PSA265" s="93"/>
      <c r="PSB265" s="93"/>
      <c r="PSC265" s="93"/>
      <c r="PSD265" s="93"/>
      <c r="PSE265" s="93"/>
      <c r="PSF265" s="93"/>
      <c r="PSG265" s="93"/>
      <c r="PSH265" s="93"/>
      <c r="PSI265" s="93"/>
      <c r="PSJ265" s="93"/>
      <c r="PSK265" s="93"/>
      <c r="PSL265" s="93"/>
      <c r="PSM265" s="93"/>
      <c r="PSN265" s="93"/>
      <c r="PSO265" s="93"/>
      <c r="PSP265" s="93"/>
      <c r="PSQ265" s="93"/>
      <c r="PSR265" s="93"/>
      <c r="PSS265" s="93"/>
      <c r="PST265" s="93"/>
      <c r="PSU265" s="93"/>
      <c r="PSV265" s="93"/>
      <c r="PSW265" s="93"/>
      <c r="PSX265" s="93"/>
      <c r="PSY265" s="93"/>
      <c r="PSZ265" s="93"/>
      <c r="PTA265" s="93"/>
      <c r="PTB265" s="93"/>
      <c r="PTC265" s="93"/>
      <c r="PTD265" s="93"/>
      <c r="PTE265" s="93"/>
      <c r="PTF265" s="93"/>
      <c r="PTG265" s="93"/>
      <c r="PTH265" s="93"/>
      <c r="PTI265" s="93"/>
      <c r="PTJ265" s="93"/>
      <c r="PTK265" s="93"/>
      <c r="PTL265" s="93"/>
      <c r="PTM265" s="93"/>
      <c r="PTN265" s="93"/>
      <c r="PTO265" s="93"/>
      <c r="PTP265" s="93"/>
      <c r="PTQ265" s="93"/>
      <c r="PTR265" s="93"/>
      <c r="PTS265" s="93"/>
      <c r="PTT265" s="93"/>
      <c r="PTU265" s="93"/>
      <c r="PTV265" s="93"/>
      <c r="PTW265" s="93"/>
      <c r="PTX265" s="93"/>
      <c r="PTY265" s="93"/>
      <c r="PTZ265" s="93"/>
      <c r="PUA265" s="93"/>
      <c r="PUB265" s="93"/>
      <c r="PUC265" s="93"/>
      <c r="PUD265" s="93"/>
      <c r="PUE265" s="93"/>
      <c r="PUF265" s="93"/>
      <c r="PUG265" s="93"/>
      <c r="PUH265" s="93"/>
      <c r="PUI265" s="93"/>
      <c r="PUJ265" s="93"/>
      <c r="PUK265" s="93"/>
      <c r="PUL265" s="93"/>
      <c r="PUM265" s="93"/>
      <c r="PUN265" s="93"/>
      <c r="PUO265" s="93"/>
      <c r="PUP265" s="93"/>
      <c r="PUQ265" s="93"/>
      <c r="PUR265" s="93"/>
      <c r="PUS265" s="93"/>
      <c r="PUT265" s="93"/>
      <c r="PUU265" s="93"/>
      <c r="PUV265" s="93"/>
      <c r="PUW265" s="93"/>
      <c r="PUX265" s="93"/>
      <c r="PUY265" s="93"/>
      <c r="PUZ265" s="93"/>
      <c r="PVA265" s="93"/>
      <c r="PVB265" s="93"/>
      <c r="PVC265" s="93"/>
      <c r="PVD265" s="93"/>
      <c r="PVE265" s="93"/>
      <c r="PVF265" s="93"/>
      <c r="PVG265" s="93"/>
      <c r="PVH265" s="93"/>
      <c r="PVI265" s="93"/>
      <c r="PVJ265" s="93"/>
      <c r="PVK265" s="93"/>
      <c r="PVL265" s="93"/>
      <c r="PVM265" s="93"/>
      <c r="PVN265" s="93"/>
      <c r="PVO265" s="93"/>
      <c r="PVP265" s="93"/>
      <c r="PVQ265" s="93"/>
      <c r="PVR265" s="93"/>
      <c r="PVS265" s="93"/>
      <c r="PVT265" s="93"/>
      <c r="PVU265" s="93"/>
      <c r="PVV265" s="93"/>
      <c r="PVW265" s="93"/>
      <c r="PVX265" s="93"/>
      <c r="PVY265" s="93"/>
      <c r="PVZ265" s="93"/>
      <c r="PWA265" s="93"/>
      <c r="PWB265" s="93"/>
      <c r="PWC265" s="93"/>
      <c r="PWD265" s="93"/>
      <c r="PWE265" s="93"/>
      <c r="PWF265" s="93"/>
      <c r="PWG265" s="93"/>
      <c r="PWH265" s="93"/>
      <c r="PWI265" s="93"/>
      <c r="PWJ265" s="93"/>
      <c r="PWK265" s="93"/>
      <c r="PWL265" s="93"/>
      <c r="PWM265" s="93"/>
      <c r="PWN265" s="93"/>
      <c r="PWO265" s="93"/>
      <c r="PWP265" s="93"/>
      <c r="PWQ265" s="93"/>
      <c r="PWR265" s="93"/>
      <c r="PWS265" s="93"/>
      <c r="PWT265" s="93"/>
      <c r="PWU265" s="93"/>
      <c r="PWV265" s="93"/>
      <c r="PWW265" s="93"/>
      <c r="PWX265" s="93"/>
      <c r="PWY265" s="93"/>
      <c r="PWZ265" s="93"/>
      <c r="PXA265" s="93"/>
      <c r="PXB265" s="93"/>
      <c r="PXC265" s="93"/>
      <c r="PXD265" s="93"/>
      <c r="PXE265" s="93"/>
      <c r="PXF265" s="93"/>
      <c r="PXG265" s="93"/>
      <c r="PXH265" s="93"/>
      <c r="PXI265" s="93"/>
      <c r="PXJ265" s="93"/>
      <c r="PXK265" s="93"/>
      <c r="PXL265" s="93"/>
      <c r="PXM265" s="93"/>
      <c r="PXN265" s="93"/>
      <c r="PXO265" s="93"/>
      <c r="PXP265" s="93"/>
      <c r="PXQ265" s="93"/>
      <c r="PXR265" s="93"/>
      <c r="PXS265" s="93"/>
      <c r="PXT265" s="93"/>
      <c r="PXU265" s="93"/>
      <c r="PXV265" s="93"/>
      <c r="PXW265" s="93"/>
      <c r="PXX265" s="93"/>
      <c r="PXY265" s="93"/>
      <c r="PXZ265" s="93"/>
      <c r="PYA265" s="93"/>
      <c r="PYB265" s="93"/>
      <c r="PYC265" s="93"/>
      <c r="PYD265" s="93"/>
      <c r="PYE265" s="93"/>
      <c r="PYF265" s="93"/>
      <c r="PYG265" s="93"/>
      <c r="PYH265" s="93"/>
      <c r="PYI265" s="93"/>
      <c r="PYJ265" s="93"/>
      <c r="PYK265" s="93"/>
      <c r="PYL265" s="93"/>
      <c r="PYM265" s="93"/>
      <c r="PYN265" s="93"/>
      <c r="PYO265" s="93"/>
      <c r="PYP265" s="93"/>
      <c r="PYQ265" s="93"/>
      <c r="PYR265" s="93"/>
      <c r="PYS265" s="93"/>
      <c r="PYT265" s="93"/>
      <c r="PYU265" s="93"/>
      <c r="PYV265" s="93"/>
      <c r="PYW265" s="93"/>
      <c r="PYX265" s="93"/>
      <c r="PYY265" s="93"/>
      <c r="PYZ265" s="93"/>
      <c r="PZA265" s="93"/>
      <c r="PZB265" s="93"/>
      <c r="PZC265" s="93"/>
      <c r="PZD265" s="93"/>
      <c r="PZE265" s="93"/>
      <c r="PZF265" s="93"/>
      <c r="PZG265" s="93"/>
      <c r="PZH265" s="93"/>
      <c r="PZI265" s="93"/>
      <c r="PZJ265" s="93"/>
      <c r="PZK265" s="93"/>
      <c r="PZL265" s="93"/>
      <c r="PZM265" s="93"/>
      <c r="PZN265" s="93"/>
      <c r="PZO265" s="93"/>
      <c r="PZP265" s="93"/>
      <c r="PZQ265" s="93"/>
      <c r="PZR265" s="93"/>
      <c r="PZS265" s="93"/>
      <c r="PZT265" s="93"/>
      <c r="PZU265" s="93"/>
      <c r="PZV265" s="93"/>
      <c r="PZW265" s="93"/>
      <c r="PZX265" s="93"/>
      <c r="PZY265" s="93"/>
      <c r="PZZ265" s="93"/>
      <c r="QAA265" s="93"/>
      <c r="QAB265" s="93"/>
      <c r="QAC265" s="93"/>
      <c r="QAD265" s="93"/>
      <c r="QAE265" s="93"/>
      <c r="QAF265" s="93"/>
      <c r="QAG265" s="93"/>
      <c r="QAH265" s="93"/>
      <c r="QAI265" s="93"/>
      <c r="QAJ265" s="93"/>
      <c r="QAK265" s="93"/>
      <c r="QAL265" s="93"/>
      <c r="QAM265" s="93"/>
      <c r="QAN265" s="93"/>
      <c r="QAO265" s="93"/>
      <c r="QAP265" s="93"/>
      <c r="QAQ265" s="93"/>
      <c r="QAR265" s="93"/>
      <c r="QAS265" s="93"/>
      <c r="QAT265" s="93"/>
      <c r="QAU265" s="93"/>
      <c r="QAV265" s="93"/>
      <c r="QAW265" s="93"/>
      <c r="QAX265" s="93"/>
      <c r="QAY265" s="93"/>
      <c r="QAZ265" s="93"/>
      <c r="QBA265" s="93"/>
      <c r="QBB265" s="93"/>
      <c r="QBC265" s="93"/>
      <c r="QBD265" s="93"/>
      <c r="QBE265" s="93"/>
      <c r="QBF265" s="93"/>
      <c r="QBG265" s="93"/>
      <c r="QBH265" s="93"/>
      <c r="QBI265" s="93"/>
      <c r="QBJ265" s="93"/>
      <c r="QBK265" s="93"/>
      <c r="QBL265" s="93"/>
      <c r="QBM265" s="93"/>
      <c r="QBN265" s="93"/>
      <c r="QBO265" s="93"/>
      <c r="QBP265" s="93"/>
      <c r="QBQ265" s="93"/>
      <c r="QBR265" s="93"/>
      <c r="QBS265" s="93"/>
      <c r="QBT265" s="93"/>
      <c r="QBU265" s="93"/>
      <c r="QBV265" s="93"/>
      <c r="QBW265" s="93"/>
      <c r="QBX265" s="93"/>
      <c r="QBY265" s="93"/>
      <c r="QBZ265" s="93"/>
      <c r="QCA265" s="93"/>
      <c r="QCB265" s="93"/>
      <c r="QCC265" s="93"/>
      <c r="QCD265" s="93"/>
      <c r="QCE265" s="93"/>
      <c r="QCF265" s="93"/>
      <c r="QCG265" s="93"/>
      <c r="QCH265" s="93"/>
      <c r="QCI265" s="93"/>
      <c r="QCJ265" s="93"/>
      <c r="QCK265" s="93"/>
      <c r="QCL265" s="93"/>
      <c r="QCM265" s="93"/>
      <c r="QCN265" s="93"/>
      <c r="QCO265" s="93"/>
      <c r="QCP265" s="93"/>
      <c r="QCQ265" s="93"/>
      <c r="QCR265" s="93"/>
      <c r="QCS265" s="93"/>
      <c r="QCT265" s="93"/>
      <c r="QCU265" s="93"/>
      <c r="QCV265" s="93"/>
      <c r="QCW265" s="93"/>
      <c r="QCX265" s="93"/>
      <c r="QCY265" s="93"/>
      <c r="QCZ265" s="93"/>
      <c r="QDA265" s="93"/>
      <c r="QDB265" s="93"/>
      <c r="QDC265" s="93"/>
      <c r="QDD265" s="93"/>
      <c r="QDE265" s="93"/>
      <c r="QDF265" s="93"/>
      <c r="QDG265" s="93"/>
      <c r="QDH265" s="93"/>
      <c r="QDI265" s="93"/>
      <c r="QDJ265" s="93"/>
      <c r="QDK265" s="93"/>
      <c r="QDL265" s="93"/>
      <c r="QDM265" s="93"/>
      <c r="QDN265" s="93"/>
      <c r="QDO265" s="93"/>
      <c r="QDP265" s="93"/>
      <c r="QDQ265" s="93"/>
      <c r="QDR265" s="93"/>
      <c r="QDS265" s="93"/>
      <c r="QDT265" s="93"/>
      <c r="QDU265" s="93"/>
      <c r="QDV265" s="93"/>
      <c r="QDW265" s="93"/>
      <c r="QDX265" s="93"/>
      <c r="QDY265" s="93"/>
      <c r="QDZ265" s="93"/>
      <c r="QEA265" s="93"/>
      <c r="QEB265" s="93"/>
      <c r="QEC265" s="93"/>
      <c r="QED265" s="93"/>
      <c r="QEE265" s="93"/>
      <c r="QEF265" s="93"/>
      <c r="QEG265" s="93"/>
      <c r="QEH265" s="93"/>
      <c r="QEI265" s="93"/>
      <c r="QEJ265" s="93"/>
      <c r="QEK265" s="93"/>
      <c r="QEL265" s="93"/>
      <c r="QEM265" s="93"/>
      <c r="QEN265" s="93"/>
      <c r="QEO265" s="93"/>
      <c r="QEP265" s="93"/>
      <c r="QEQ265" s="93"/>
      <c r="QER265" s="93"/>
      <c r="QES265" s="93"/>
      <c r="QET265" s="93"/>
      <c r="QEU265" s="93"/>
      <c r="QEV265" s="93"/>
      <c r="QEW265" s="93"/>
      <c r="QEX265" s="93"/>
      <c r="QEY265" s="93"/>
      <c r="QEZ265" s="93"/>
      <c r="QFA265" s="93"/>
      <c r="QFB265" s="93"/>
      <c r="QFC265" s="93"/>
      <c r="QFD265" s="93"/>
      <c r="QFE265" s="93"/>
      <c r="QFF265" s="93"/>
      <c r="QFG265" s="93"/>
      <c r="QFH265" s="93"/>
      <c r="QFI265" s="93"/>
      <c r="QFJ265" s="93"/>
      <c r="QFK265" s="93"/>
      <c r="QFL265" s="93"/>
      <c r="QFM265" s="93"/>
      <c r="QFN265" s="93"/>
      <c r="QFO265" s="93"/>
      <c r="QFP265" s="93"/>
      <c r="QFQ265" s="93"/>
      <c r="QFR265" s="93"/>
      <c r="QFS265" s="93"/>
      <c r="QFT265" s="93"/>
      <c r="QFU265" s="93"/>
      <c r="QFV265" s="93"/>
      <c r="QFW265" s="93"/>
      <c r="QFX265" s="93"/>
      <c r="QFY265" s="93"/>
      <c r="QFZ265" s="93"/>
      <c r="QGA265" s="93"/>
      <c r="QGB265" s="93"/>
      <c r="QGC265" s="93"/>
      <c r="QGD265" s="93"/>
      <c r="QGE265" s="93"/>
      <c r="QGF265" s="93"/>
      <c r="QGG265" s="93"/>
      <c r="QGH265" s="93"/>
      <c r="QGI265" s="93"/>
      <c r="QGJ265" s="93"/>
      <c r="QGK265" s="93"/>
      <c r="QGL265" s="93"/>
      <c r="QGM265" s="93"/>
      <c r="QGN265" s="93"/>
      <c r="QGO265" s="93"/>
      <c r="QGP265" s="93"/>
      <c r="QGQ265" s="93"/>
      <c r="QGR265" s="93"/>
      <c r="QGS265" s="93"/>
      <c r="QGT265" s="93"/>
      <c r="QGU265" s="93"/>
      <c r="QGV265" s="93"/>
      <c r="QGW265" s="93"/>
      <c r="QGX265" s="93"/>
      <c r="QGY265" s="93"/>
      <c r="QGZ265" s="93"/>
      <c r="QHA265" s="93"/>
      <c r="QHB265" s="93"/>
      <c r="QHC265" s="93"/>
      <c r="QHD265" s="93"/>
      <c r="QHE265" s="93"/>
      <c r="QHF265" s="93"/>
      <c r="QHG265" s="93"/>
      <c r="QHH265" s="93"/>
      <c r="QHI265" s="93"/>
      <c r="QHJ265" s="93"/>
      <c r="QHK265" s="93"/>
      <c r="QHL265" s="93"/>
      <c r="QHM265" s="93"/>
      <c r="QHN265" s="93"/>
      <c r="QHO265" s="93"/>
      <c r="QHP265" s="93"/>
      <c r="QHQ265" s="93"/>
      <c r="QHR265" s="93"/>
      <c r="QHS265" s="93"/>
      <c r="QHT265" s="93"/>
      <c r="QHU265" s="93"/>
      <c r="QHV265" s="93"/>
      <c r="QHW265" s="93"/>
      <c r="QHX265" s="93"/>
      <c r="QHY265" s="93"/>
      <c r="QHZ265" s="93"/>
      <c r="QIA265" s="93"/>
      <c r="QIB265" s="93"/>
      <c r="QIC265" s="93"/>
      <c r="QID265" s="93"/>
      <c r="QIE265" s="93"/>
      <c r="QIF265" s="93"/>
      <c r="QIG265" s="93"/>
      <c r="QIH265" s="93"/>
      <c r="QII265" s="93"/>
      <c r="QIJ265" s="93"/>
      <c r="QIK265" s="93"/>
      <c r="QIL265" s="93"/>
      <c r="QIM265" s="93"/>
      <c r="QIN265" s="93"/>
      <c r="QIO265" s="93"/>
      <c r="QIP265" s="93"/>
      <c r="QIQ265" s="93"/>
      <c r="QIR265" s="93"/>
      <c r="QIS265" s="93"/>
      <c r="QIT265" s="93"/>
      <c r="QIU265" s="93"/>
      <c r="QIV265" s="93"/>
      <c r="QIW265" s="93"/>
      <c r="QIX265" s="93"/>
      <c r="QIY265" s="93"/>
      <c r="QIZ265" s="93"/>
      <c r="QJA265" s="93"/>
      <c r="QJB265" s="93"/>
      <c r="QJC265" s="93"/>
      <c r="QJD265" s="93"/>
      <c r="QJE265" s="93"/>
      <c r="QJF265" s="93"/>
      <c r="QJG265" s="93"/>
      <c r="QJH265" s="93"/>
      <c r="QJI265" s="93"/>
      <c r="QJJ265" s="93"/>
      <c r="QJK265" s="93"/>
      <c r="QJL265" s="93"/>
      <c r="QJM265" s="93"/>
      <c r="QJN265" s="93"/>
      <c r="QJO265" s="93"/>
      <c r="QJP265" s="93"/>
      <c r="QJQ265" s="93"/>
      <c r="QJR265" s="93"/>
      <c r="QJS265" s="93"/>
      <c r="QJT265" s="93"/>
      <c r="QJU265" s="93"/>
      <c r="QJV265" s="93"/>
      <c r="QJW265" s="93"/>
      <c r="QJX265" s="93"/>
      <c r="QJY265" s="93"/>
      <c r="QJZ265" s="93"/>
      <c r="QKA265" s="93"/>
      <c r="QKB265" s="93"/>
      <c r="QKC265" s="93"/>
      <c r="QKD265" s="93"/>
      <c r="QKE265" s="93"/>
      <c r="QKF265" s="93"/>
      <c r="QKG265" s="93"/>
      <c r="QKH265" s="93"/>
      <c r="QKI265" s="93"/>
      <c r="QKJ265" s="93"/>
      <c r="QKK265" s="93"/>
      <c r="QKL265" s="93"/>
      <c r="QKM265" s="93"/>
      <c r="QKN265" s="93"/>
      <c r="QKO265" s="93"/>
      <c r="QKP265" s="93"/>
      <c r="QKQ265" s="93"/>
      <c r="QKR265" s="93"/>
      <c r="QKS265" s="93"/>
      <c r="QKT265" s="93"/>
      <c r="QKU265" s="93"/>
      <c r="QKV265" s="93"/>
      <c r="QKW265" s="93"/>
      <c r="QKX265" s="93"/>
      <c r="QKY265" s="93"/>
      <c r="QKZ265" s="93"/>
      <c r="QLA265" s="93"/>
      <c r="QLB265" s="93"/>
      <c r="QLC265" s="93"/>
      <c r="QLD265" s="93"/>
      <c r="QLE265" s="93"/>
      <c r="QLF265" s="93"/>
      <c r="QLG265" s="93"/>
      <c r="QLH265" s="93"/>
      <c r="QLI265" s="93"/>
      <c r="QLJ265" s="93"/>
      <c r="QLK265" s="93"/>
      <c r="QLL265" s="93"/>
      <c r="QLM265" s="93"/>
      <c r="QLN265" s="93"/>
      <c r="QLO265" s="93"/>
      <c r="QLP265" s="93"/>
      <c r="QLQ265" s="93"/>
      <c r="QLR265" s="93"/>
      <c r="QLS265" s="93"/>
      <c r="QLT265" s="93"/>
      <c r="QLU265" s="93"/>
      <c r="QLV265" s="93"/>
      <c r="QLW265" s="93"/>
      <c r="QLX265" s="93"/>
      <c r="QLY265" s="93"/>
      <c r="QLZ265" s="93"/>
      <c r="QMA265" s="93"/>
      <c r="QMB265" s="93"/>
      <c r="QMC265" s="93"/>
      <c r="QMD265" s="93"/>
      <c r="QME265" s="93"/>
      <c r="QMF265" s="93"/>
      <c r="QMG265" s="93"/>
      <c r="QMH265" s="93"/>
      <c r="QMI265" s="93"/>
      <c r="QMJ265" s="93"/>
      <c r="QMK265" s="93"/>
      <c r="QML265" s="93"/>
      <c r="QMM265" s="93"/>
      <c r="QMN265" s="93"/>
      <c r="QMO265" s="93"/>
      <c r="QMP265" s="93"/>
      <c r="QMQ265" s="93"/>
      <c r="QMR265" s="93"/>
      <c r="QMS265" s="93"/>
      <c r="QMT265" s="93"/>
      <c r="QMU265" s="93"/>
      <c r="QMV265" s="93"/>
      <c r="QMW265" s="93"/>
      <c r="QMX265" s="93"/>
      <c r="QMY265" s="93"/>
      <c r="QMZ265" s="93"/>
      <c r="QNA265" s="93"/>
      <c r="QNB265" s="93"/>
      <c r="QNC265" s="93"/>
      <c r="QND265" s="93"/>
      <c r="QNE265" s="93"/>
      <c r="QNF265" s="93"/>
      <c r="QNG265" s="93"/>
      <c r="QNH265" s="93"/>
      <c r="QNI265" s="93"/>
      <c r="QNJ265" s="93"/>
      <c r="QNK265" s="93"/>
      <c r="QNL265" s="93"/>
      <c r="QNM265" s="93"/>
      <c r="QNN265" s="93"/>
      <c r="QNO265" s="93"/>
      <c r="QNP265" s="93"/>
      <c r="QNQ265" s="93"/>
      <c r="QNR265" s="93"/>
      <c r="QNS265" s="93"/>
      <c r="QNT265" s="93"/>
      <c r="QNU265" s="93"/>
      <c r="QNV265" s="93"/>
      <c r="QNW265" s="93"/>
      <c r="QNX265" s="93"/>
      <c r="QNY265" s="93"/>
      <c r="QNZ265" s="93"/>
      <c r="QOA265" s="93"/>
      <c r="QOB265" s="93"/>
      <c r="QOC265" s="93"/>
      <c r="QOD265" s="93"/>
      <c r="QOE265" s="93"/>
      <c r="QOF265" s="93"/>
      <c r="QOG265" s="93"/>
      <c r="QOH265" s="93"/>
      <c r="QOI265" s="93"/>
      <c r="QOJ265" s="93"/>
      <c r="QOK265" s="93"/>
      <c r="QOL265" s="93"/>
      <c r="QOM265" s="93"/>
      <c r="QON265" s="93"/>
      <c r="QOO265" s="93"/>
      <c r="QOP265" s="93"/>
      <c r="QOQ265" s="93"/>
      <c r="QOR265" s="93"/>
      <c r="QOS265" s="93"/>
      <c r="QOT265" s="93"/>
      <c r="QOU265" s="93"/>
      <c r="QOV265" s="93"/>
      <c r="QOW265" s="93"/>
      <c r="QOX265" s="93"/>
      <c r="QOY265" s="93"/>
      <c r="QOZ265" s="93"/>
      <c r="QPA265" s="93"/>
      <c r="QPB265" s="93"/>
      <c r="QPC265" s="93"/>
      <c r="QPD265" s="93"/>
      <c r="QPE265" s="93"/>
      <c r="QPF265" s="93"/>
      <c r="QPG265" s="93"/>
      <c r="QPH265" s="93"/>
      <c r="QPI265" s="93"/>
      <c r="QPJ265" s="93"/>
      <c r="QPK265" s="93"/>
      <c r="QPL265" s="93"/>
      <c r="QPM265" s="93"/>
      <c r="QPN265" s="93"/>
      <c r="QPO265" s="93"/>
      <c r="QPP265" s="93"/>
      <c r="QPQ265" s="93"/>
      <c r="QPR265" s="93"/>
      <c r="QPS265" s="93"/>
      <c r="QPT265" s="93"/>
      <c r="QPU265" s="93"/>
      <c r="QPV265" s="93"/>
      <c r="QPW265" s="93"/>
      <c r="QPX265" s="93"/>
      <c r="QPY265" s="93"/>
      <c r="QPZ265" s="93"/>
      <c r="QQA265" s="93"/>
      <c r="QQB265" s="93"/>
      <c r="QQC265" s="93"/>
      <c r="QQD265" s="93"/>
      <c r="QQE265" s="93"/>
      <c r="QQF265" s="93"/>
      <c r="QQG265" s="93"/>
      <c r="QQH265" s="93"/>
      <c r="QQI265" s="93"/>
      <c r="QQJ265" s="93"/>
      <c r="QQK265" s="93"/>
      <c r="QQL265" s="93"/>
      <c r="QQM265" s="93"/>
      <c r="QQN265" s="93"/>
      <c r="QQO265" s="93"/>
      <c r="QQP265" s="93"/>
      <c r="QQQ265" s="93"/>
      <c r="QQR265" s="93"/>
      <c r="QQS265" s="93"/>
      <c r="QQT265" s="93"/>
      <c r="QQU265" s="93"/>
      <c r="QQV265" s="93"/>
      <c r="QQW265" s="93"/>
      <c r="QQX265" s="93"/>
      <c r="QQY265" s="93"/>
      <c r="QQZ265" s="93"/>
      <c r="QRA265" s="93"/>
      <c r="QRB265" s="93"/>
      <c r="QRC265" s="93"/>
      <c r="QRD265" s="93"/>
      <c r="QRE265" s="93"/>
      <c r="QRF265" s="93"/>
      <c r="QRG265" s="93"/>
      <c r="QRH265" s="93"/>
      <c r="QRI265" s="93"/>
      <c r="QRJ265" s="93"/>
      <c r="QRK265" s="93"/>
      <c r="QRL265" s="93"/>
      <c r="QRM265" s="93"/>
      <c r="QRN265" s="93"/>
      <c r="QRO265" s="93"/>
      <c r="QRP265" s="93"/>
      <c r="QRQ265" s="93"/>
      <c r="QRR265" s="93"/>
      <c r="QRS265" s="93"/>
      <c r="QRT265" s="93"/>
      <c r="QRU265" s="93"/>
      <c r="QRV265" s="93"/>
      <c r="QRW265" s="93"/>
      <c r="QRX265" s="93"/>
      <c r="QRY265" s="93"/>
      <c r="QRZ265" s="93"/>
      <c r="QSA265" s="93"/>
      <c r="QSB265" s="93"/>
      <c r="QSC265" s="93"/>
      <c r="QSD265" s="93"/>
      <c r="QSE265" s="93"/>
      <c r="QSF265" s="93"/>
      <c r="QSG265" s="93"/>
      <c r="QSH265" s="93"/>
      <c r="QSI265" s="93"/>
      <c r="QSJ265" s="93"/>
      <c r="QSK265" s="93"/>
      <c r="QSL265" s="93"/>
      <c r="QSM265" s="93"/>
      <c r="QSN265" s="93"/>
      <c r="QSO265" s="93"/>
      <c r="QSP265" s="93"/>
      <c r="QSQ265" s="93"/>
      <c r="QSR265" s="93"/>
      <c r="QSS265" s="93"/>
      <c r="QST265" s="93"/>
      <c r="QSU265" s="93"/>
      <c r="QSV265" s="93"/>
      <c r="QSW265" s="93"/>
      <c r="QSX265" s="93"/>
      <c r="QSY265" s="93"/>
      <c r="QSZ265" s="93"/>
      <c r="QTA265" s="93"/>
      <c r="QTB265" s="93"/>
      <c r="QTC265" s="93"/>
      <c r="QTD265" s="93"/>
      <c r="QTE265" s="93"/>
      <c r="QTF265" s="93"/>
      <c r="QTG265" s="93"/>
      <c r="QTH265" s="93"/>
      <c r="QTI265" s="93"/>
      <c r="QTJ265" s="93"/>
      <c r="QTK265" s="93"/>
      <c r="QTL265" s="93"/>
      <c r="QTM265" s="93"/>
      <c r="QTN265" s="93"/>
      <c r="QTO265" s="93"/>
      <c r="QTP265" s="93"/>
      <c r="QTQ265" s="93"/>
      <c r="QTR265" s="93"/>
      <c r="QTS265" s="93"/>
      <c r="QTT265" s="93"/>
      <c r="QTU265" s="93"/>
      <c r="QTV265" s="93"/>
      <c r="QTW265" s="93"/>
      <c r="QTX265" s="93"/>
      <c r="QTY265" s="93"/>
      <c r="QTZ265" s="93"/>
      <c r="QUA265" s="93"/>
      <c r="QUB265" s="93"/>
      <c r="QUC265" s="93"/>
      <c r="QUD265" s="93"/>
      <c r="QUE265" s="93"/>
      <c r="QUF265" s="93"/>
      <c r="QUG265" s="93"/>
      <c r="QUH265" s="93"/>
      <c r="QUI265" s="93"/>
      <c r="QUJ265" s="93"/>
      <c r="QUK265" s="93"/>
      <c r="QUL265" s="93"/>
      <c r="QUM265" s="93"/>
      <c r="QUN265" s="93"/>
      <c r="QUO265" s="93"/>
      <c r="QUP265" s="93"/>
      <c r="QUQ265" s="93"/>
      <c r="QUR265" s="93"/>
      <c r="QUS265" s="93"/>
      <c r="QUT265" s="93"/>
      <c r="QUU265" s="93"/>
      <c r="QUV265" s="93"/>
      <c r="QUW265" s="93"/>
      <c r="QUX265" s="93"/>
      <c r="QUY265" s="93"/>
      <c r="QUZ265" s="93"/>
      <c r="QVA265" s="93"/>
      <c r="QVB265" s="93"/>
      <c r="QVC265" s="93"/>
      <c r="QVD265" s="93"/>
      <c r="QVE265" s="93"/>
      <c r="QVF265" s="93"/>
      <c r="QVG265" s="93"/>
      <c r="QVH265" s="93"/>
      <c r="QVI265" s="93"/>
      <c r="QVJ265" s="93"/>
      <c r="QVK265" s="93"/>
      <c r="QVL265" s="93"/>
      <c r="QVM265" s="93"/>
      <c r="QVN265" s="93"/>
      <c r="QVO265" s="93"/>
      <c r="QVP265" s="93"/>
      <c r="QVQ265" s="93"/>
      <c r="QVR265" s="93"/>
      <c r="QVS265" s="93"/>
      <c r="QVT265" s="93"/>
      <c r="QVU265" s="93"/>
      <c r="QVV265" s="93"/>
      <c r="QVW265" s="93"/>
      <c r="QVX265" s="93"/>
      <c r="QVY265" s="93"/>
      <c r="QVZ265" s="93"/>
      <c r="QWA265" s="93"/>
      <c r="QWB265" s="93"/>
      <c r="QWC265" s="93"/>
      <c r="QWD265" s="93"/>
      <c r="QWE265" s="93"/>
      <c r="QWF265" s="93"/>
      <c r="QWG265" s="93"/>
      <c r="QWH265" s="93"/>
      <c r="QWI265" s="93"/>
      <c r="QWJ265" s="93"/>
      <c r="QWK265" s="93"/>
      <c r="QWL265" s="93"/>
      <c r="QWM265" s="93"/>
      <c r="QWN265" s="93"/>
      <c r="QWO265" s="93"/>
      <c r="QWP265" s="93"/>
      <c r="QWQ265" s="93"/>
      <c r="QWR265" s="93"/>
      <c r="QWS265" s="93"/>
      <c r="QWT265" s="93"/>
      <c r="QWU265" s="93"/>
      <c r="QWV265" s="93"/>
      <c r="QWW265" s="93"/>
      <c r="QWX265" s="93"/>
      <c r="QWY265" s="93"/>
      <c r="QWZ265" s="93"/>
      <c r="QXA265" s="93"/>
      <c r="QXB265" s="93"/>
      <c r="QXC265" s="93"/>
      <c r="QXD265" s="93"/>
      <c r="QXE265" s="93"/>
      <c r="QXF265" s="93"/>
      <c r="QXG265" s="93"/>
      <c r="QXH265" s="93"/>
      <c r="QXI265" s="93"/>
      <c r="QXJ265" s="93"/>
      <c r="QXK265" s="93"/>
      <c r="QXL265" s="93"/>
      <c r="QXM265" s="93"/>
      <c r="QXN265" s="93"/>
      <c r="QXO265" s="93"/>
      <c r="QXP265" s="93"/>
      <c r="QXQ265" s="93"/>
      <c r="QXR265" s="93"/>
      <c r="QXS265" s="93"/>
      <c r="QXT265" s="93"/>
      <c r="QXU265" s="93"/>
      <c r="QXV265" s="93"/>
      <c r="QXW265" s="93"/>
      <c r="QXX265" s="93"/>
      <c r="QXY265" s="93"/>
      <c r="QXZ265" s="93"/>
      <c r="QYA265" s="93"/>
      <c r="QYB265" s="93"/>
      <c r="QYC265" s="93"/>
      <c r="QYD265" s="93"/>
      <c r="QYE265" s="93"/>
      <c r="QYF265" s="93"/>
      <c r="QYG265" s="93"/>
      <c r="QYH265" s="93"/>
      <c r="QYI265" s="93"/>
      <c r="QYJ265" s="93"/>
      <c r="QYK265" s="93"/>
      <c r="QYL265" s="93"/>
      <c r="QYM265" s="93"/>
      <c r="QYN265" s="93"/>
      <c r="QYO265" s="93"/>
      <c r="QYP265" s="93"/>
      <c r="QYQ265" s="93"/>
      <c r="QYR265" s="93"/>
      <c r="QYS265" s="93"/>
      <c r="QYT265" s="93"/>
      <c r="QYU265" s="93"/>
      <c r="QYV265" s="93"/>
      <c r="QYW265" s="93"/>
      <c r="QYX265" s="93"/>
      <c r="QYY265" s="93"/>
      <c r="QYZ265" s="93"/>
      <c r="QZA265" s="93"/>
      <c r="QZB265" s="93"/>
      <c r="QZC265" s="93"/>
      <c r="QZD265" s="93"/>
      <c r="QZE265" s="93"/>
      <c r="QZF265" s="93"/>
      <c r="QZG265" s="93"/>
      <c r="QZH265" s="93"/>
      <c r="QZI265" s="93"/>
      <c r="QZJ265" s="93"/>
      <c r="QZK265" s="93"/>
      <c r="QZL265" s="93"/>
      <c r="QZM265" s="93"/>
      <c r="QZN265" s="93"/>
      <c r="QZO265" s="93"/>
      <c r="QZP265" s="93"/>
      <c r="QZQ265" s="93"/>
      <c r="QZR265" s="93"/>
      <c r="QZS265" s="93"/>
      <c r="QZT265" s="93"/>
      <c r="QZU265" s="93"/>
      <c r="QZV265" s="93"/>
      <c r="QZW265" s="93"/>
      <c r="QZX265" s="93"/>
      <c r="QZY265" s="93"/>
      <c r="QZZ265" s="93"/>
      <c r="RAA265" s="93"/>
      <c r="RAB265" s="93"/>
      <c r="RAC265" s="93"/>
      <c r="RAD265" s="93"/>
      <c r="RAE265" s="93"/>
      <c r="RAF265" s="93"/>
      <c r="RAG265" s="93"/>
      <c r="RAH265" s="93"/>
      <c r="RAI265" s="93"/>
      <c r="RAJ265" s="93"/>
      <c r="RAK265" s="93"/>
      <c r="RAL265" s="93"/>
      <c r="RAM265" s="93"/>
      <c r="RAN265" s="93"/>
      <c r="RAO265" s="93"/>
      <c r="RAP265" s="93"/>
      <c r="RAQ265" s="93"/>
      <c r="RAR265" s="93"/>
      <c r="RAS265" s="93"/>
      <c r="RAT265" s="93"/>
      <c r="RAU265" s="93"/>
      <c r="RAV265" s="93"/>
      <c r="RAW265" s="93"/>
      <c r="RAX265" s="93"/>
      <c r="RAY265" s="93"/>
      <c r="RAZ265" s="93"/>
      <c r="RBA265" s="93"/>
      <c r="RBB265" s="93"/>
      <c r="RBC265" s="93"/>
      <c r="RBD265" s="93"/>
      <c r="RBE265" s="93"/>
      <c r="RBF265" s="93"/>
      <c r="RBG265" s="93"/>
      <c r="RBH265" s="93"/>
      <c r="RBI265" s="93"/>
      <c r="RBJ265" s="93"/>
      <c r="RBK265" s="93"/>
      <c r="RBL265" s="93"/>
      <c r="RBM265" s="93"/>
      <c r="RBN265" s="93"/>
      <c r="RBO265" s="93"/>
      <c r="RBP265" s="93"/>
      <c r="RBQ265" s="93"/>
      <c r="RBR265" s="93"/>
      <c r="RBS265" s="93"/>
      <c r="RBT265" s="93"/>
      <c r="RBU265" s="93"/>
      <c r="RBV265" s="93"/>
      <c r="RBW265" s="93"/>
      <c r="RBX265" s="93"/>
      <c r="RBY265" s="93"/>
      <c r="RBZ265" s="93"/>
      <c r="RCA265" s="93"/>
      <c r="RCB265" s="93"/>
      <c r="RCC265" s="93"/>
      <c r="RCD265" s="93"/>
      <c r="RCE265" s="93"/>
      <c r="RCF265" s="93"/>
      <c r="RCG265" s="93"/>
      <c r="RCH265" s="93"/>
      <c r="RCI265" s="93"/>
      <c r="RCJ265" s="93"/>
      <c r="RCK265" s="93"/>
      <c r="RCL265" s="93"/>
      <c r="RCM265" s="93"/>
      <c r="RCN265" s="93"/>
      <c r="RCO265" s="93"/>
      <c r="RCP265" s="93"/>
      <c r="RCQ265" s="93"/>
      <c r="RCR265" s="93"/>
      <c r="RCS265" s="93"/>
      <c r="RCT265" s="93"/>
      <c r="RCU265" s="93"/>
      <c r="RCV265" s="93"/>
      <c r="RCW265" s="93"/>
      <c r="RCX265" s="93"/>
      <c r="RCY265" s="93"/>
      <c r="RCZ265" s="93"/>
      <c r="RDA265" s="93"/>
      <c r="RDB265" s="93"/>
      <c r="RDC265" s="93"/>
      <c r="RDD265" s="93"/>
      <c r="RDE265" s="93"/>
      <c r="RDF265" s="93"/>
      <c r="RDG265" s="93"/>
      <c r="RDH265" s="93"/>
      <c r="RDI265" s="93"/>
      <c r="RDJ265" s="93"/>
      <c r="RDK265" s="93"/>
      <c r="RDL265" s="93"/>
      <c r="RDM265" s="93"/>
      <c r="RDN265" s="93"/>
      <c r="RDO265" s="93"/>
      <c r="RDP265" s="93"/>
      <c r="RDQ265" s="93"/>
      <c r="RDR265" s="93"/>
      <c r="RDS265" s="93"/>
      <c r="RDT265" s="93"/>
      <c r="RDU265" s="93"/>
      <c r="RDV265" s="93"/>
      <c r="RDW265" s="93"/>
      <c r="RDX265" s="93"/>
      <c r="RDY265" s="93"/>
      <c r="RDZ265" s="93"/>
      <c r="REA265" s="93"/>
      <c r="REB265" s="93"/>
      <c r="REC265" s="93"/>
      <c r="RED265" s="93"/>
      <c r="REE265" s="93"/>
      <c r="REF265" s="93"/>
      <c r="REG265" s="93"/>
      <c r="REH265" s="93"/>
      <c r="REI265" s="93"/>
      <c r="REJ265" s="93"/>
      <c r="REK265" s="93"/>
      <c r="REL265" s="93"/>
      <c r="REM265" s="93"/>
      <c r="REN265" s="93"/>
      <c r="REO265" s="93"/>
      <c r="REP265" s="93"/>
      <c r="REQ265" s="93"/>
      <c r="RER265" s="93"/>
      <c r="RES265" s="93"/>
      <c r="RET265" s="93"/>
      <c r="REU265" s="93"/>
      <c r="REV265" s="93"/>
      <c r="REW265" s="93"/>
      <c r="REX265" s="93"/>
      <c r="REY265" s="93"/>
      <c r="REZ265" s="93"/>
      <c r="RFA265" s="93"/>
      <c r="RFB265" s="93"/>
      <c r="RFC265" s="93"/>
      <c r="RFD265" s="93"/>
      <c r="RFE265" s="93"/>
      <c r="RFF265" s="93"/>
      <c r="RFG265" s="93"/>
      <c r="RFH265" s="93"/>
      <c r="RFI265" s="93"/>
      <c r="RFJ265" s="93"/>
      <c r="RFK265" s="93"/>
      <c r="RFL265" s="93"/>
      <c r="RFM265" s="93"/>
      <c r="RFN265" s="93"/>
      <c r="RFO265" s="93"/>
      <c r="RFP265" s="93"/>
      <c r="RFQ265" s="93"/>
      <c r="RFR265" s="93"/>
      <c r="RFS265" s="93"/>
      <c r="RFT265" s="93"/>
      <c r="RFU265" s="93"/>
      <c r="RFV265" s="93"/>
      <c r="RFW265" s="93"/>
      <c r="RFX265" s="93"/>
      <c r="RFY265" s="93"/>
      <c r="RFZ265" s="93"/>
      <c r="RGA265" s="93"/>
      <c r="RGB265" s="93"/>
      <c r="RGC265" s="93"/>
      <c r="RGD265" s="93"/>
      <c r="RGE265" s="93"/>
      <c r="RGF265" s="93"/>
      <c r="RGG265" s="93"/>
      <c r="RGH265" s="93"/>
      <c r="RGI265" s="93"/>
      <c r="RGJ265" s="93"/>
      <c r="RGK265" s="93"/>
      <c r="RGL265" s="93"/>
      <c r="RGM265" s="93"/>
      <c r="RGN265" s="93"/>
      <c r="RGO265" s="93"/>
      <c r="RGP265" s="93"/>
      <c r="RGQ265" s="93"/>
      <c r="RGR265" s="93"/>
      <c r="RGS265" s="93"/>
      <c r="RGT265" s="93"/>
      <c r="RGU265" s="93"/>
      <c r="RGV265" s="93"/>
      <c r="RGW265" s="93"/>
      <c r="RGX265" s="93"/>
      <c r="RGY265" s="93"/>
      <c r="RGZ265" s="93"/>
      <c r="RHA265" s="93"/>
      <c r="RHB265" s="93"/>
      <c r="RHC265" s="93"/>
      <c r="RHD265" s="93"/>
      <c r="RHE265" s="93"/>
      <c r="RHF265" s="93"/>
      <c r="RHG265" s="93"/>
      <c r="RHH265" s="93"/>
      <c r="RHI265" s="93"/>
      <c r="RHJ265" s="93"/>
      <c r="RHK265" s="93"/>
      <c r="RHL265" s="93"/>
      <c r="RHM265" s="93"/>
      <c r="RHN265" s="93"/>
      <c r="RHO265" s="93"/>
      <c r="RHP265" s="93"/>
      <c r="RHQ265" s="93"/>
      <c r="RHR265" s="93"/>
      <c r="RHS265" s="93"/>
      <c r="RHT265" s="93"/>
      <c r="RHU265" s="93"/>
      <c r="RHV265" s="93"/>
      <c r="RHW265" s="93"/>
      <c r="RHX265" s="93"/>
      <c r="RHY265" s="93"/>
      <c r="RHZ265" s="93"/>
      <c r="RIA265" s="93"/>
      <c r="RIB265" s="93"/>
      <c r="RIC265" s="93"/>
      <c r="RID265" s="93"/>
      <c r="RIE265" s="93"/>
      <c r="RIF265" s="93"/>
      <c r="RIG265" s="93"/>
      <c r="RIH265" s="93"/>
      <c r="RII265" s="93"/>
      <c r="RIJ265" s="93"/>
      <c r="RIK265" s="93"/>
      <c r="RIL265" s="93"/>
      <c r="RIM265" s="93"/>
      <c r="RIN265" s="93"/>
      <c r="RIO265" s="93"/>
      <c r="RIP265" s="93"/>
      <c r="RIQ265" s="93"/>
      <c r="RIR265" s="93"/>
      <c r="RIS265" s="93"/>
      <c r="RIT265" s="93"/>
      <c r="RIU265" s="93"/>
      <c r="RIV265" s="93"/>
      <c r="RIW265" s="93"/>
      <c r="RIX265" s="93"/>
      <c r="RIY265" s="93"/>
      <c r="RIZ265" s="93"/>
      <c r="RJA265" s="93"/>
      <c r="RJB265" s="93"/>
      <c r="RJC265" s="93"/>
      <c r="RJD265" s="93"/>
      <c r="RJE265" s="93"/>
      <c r="RJF265" s="93"/>
      <c r="RJG265" s="93"/>
      <c r="RJH265" s="93"/>
      <c r="RJI265" s="93"/>
      <c r="RJJ265" s="93"/>
      <c r="RJK265" s="93"/>
      <c r="RJL265" s="93"/>
      <c r="RJM265" s="93"/>
      <c r="RJN265" s="93"/>
      <c r="RJO265" s="93"/>
      <c r="RJP265" s="93"/>
      <c r="RJQ265" s="93"/>
      <c r="RJR265" s="93"/>
      <c r="RJS265" s="93"/>
      <c r="RJT265" s="93"/>
      <c r="RJU265" s="93"/>
      <c r="RJV265" s="93"/>
      <c r="RJW265" s="93"/>
      <c r="RJX265" s="93"/>
      <c r="RJY265" s="93"/>
      <c r="RJZ265" s="93"/>
      <c r="RKA265" s="93"/>
      <c r="RKB265" s="93"/>
      <c r="RKC265" s="93"/>
      <c r="RKD265" s="93"/>
      <c r="RKE265" s="93"/>
      <c r="RKF265" s="93"/>
      <c r="RKG265" s="93"/>
      <c r="RKH265" s="93"/>
      <c r="RKI265" s="93"/>
      <c r="RKJ265" s="93"/>
      <c r="RKK265" s="93"/>
      <c r="RKL265" s="93"/>
      <c r="RKM265" s="93"/>
      <c r="RKN265" s="93"/>
      <c r="RKO265" s="93"/>
      <c r="RKP265" s="93"/>
      <c r="RKQ265" s="93"/>
      <c r="RKR265" s="93"/>
      <c r="RKS265" s="93"/>
      <c r="RKT265" s="93"/>
      <c r="RKU265" s="93"/>
      <c r="RKV265" s="93"/>
      <c r="RKW265" s="93"/>
      <c r="RKX265" s="93"/>
      <c r="RKY265" s="93"/>
      <c r="RKZ265" s="93"/>
      <c r="RLA265" s="93"/>
      <c r="RLB265" s="93"/>
      <c r="RLC265" s="93"/>
      <c r="RLD265" s="93"/>
      <c r="RLE265" s="93"/>
      <c r="RLF265" s="93"/>
      <c r="RLG265" s="93"/>
      <c r="RLH265" s="93"/>
      <c r="RLI265" s="93"/>
      <c r="RLJ265" s="93"/>
      <c r="RLK265" s="93"/>
      <c r="RLL265" s="93"/>
      <c r="RLM265" s="93"/>
      <c r="RLN265" s="93"/>
      <c r="RLO265" s="93"/>
      <c r="RLP265" s="93"/>
      <c r="RLQ265" s="93"/>
      <c r="RLR265" s="93"/>
      <c r="RLS265" s="93"/>
      <c r="RLT265" s="93"/>
      <c r="RLU265" s="93"/>
      <c r="RLV265" s="93"/>
      <c r="RLW265" s="93"/>
      <c r="RLX265" s="93"/>
      <c r="RLY265" s="93"/>
      <c r="RLZ265" s="93"/>
      <c r="RMA265" s="93"/>
      <c r="RMB265" s="93"/>
      <c r="RMC265" s="93"/>
      <c r="RMD265" s="93"/>
      <c r="RME265" s="93"/>
      <c r="RMF265" s="93"/>
      <c r="RMG265" s="93"/>
      <c r="RMH265" s="93"/>
      <c r="RMI265" s="93"/>
      <c r="RMJ265" s="93"/>
      <c r="RMK265" s="93"/>
      <c r="RML265" s="93"/>
      <c r="RMM265" s="93"/>
      <c r="RMN265" s="93"/>
      <c r="RMO265" s="93"/>
      <c r="RMP265" s="93"/>
      <c r="RMQ265" s="93"/>
      <c r="RMR265" s="93"/>
      <c r="RMS265" s="93"/>
      <c r="RMT265" s="93"/>
      <c r="RMU265" s="93"/>
      <c r="RMV265" s="93"/>
      <c r="RMW265" s="93"/>
      <c r="RMX265" s="93"/>
      <c r="RMY265" s="93"/>
      <c r="RMZ265" s="93"/>
      <c r="RNA265" s="93"/>
      <c r="RNB265" s="93"/>
      <c r="RNC265" s="93"/>
      <c r="RND265" s="93"/>
      <c r="RNE265" s="93"/>
      <c r="RNF265" s="93"/>
      <c r="RNG265" s="93"/>
      <c r="RNH265" s="93"/>
      <c r="RNI265" s="93"/>
      <c r="RNJ265" s="93"/>
      <c r="RNK265" s="93"/>
      <c r="RNL265" s="93"/>
      <c r="RNM265" s="93"/>
      <c r="RNN265" s="93"/>
      <c r="RNO265" s="93"/>
      <c r="RNP265" s="93"/>
      <c r="RNQ265" s="93"/>
      <c r="RNR265" s="93"/>
      <c r="RNS265" s="93"/>
      <c r="RNT265" s="93"/>
      <c r="RNU265" s="93"/>
      <c r="RNV265" s="93"/>
      <c r="RNW265" s="93"/>
      <c r="RNX265" s="93"/>
      <c r="RNY265" s="93"/>
      <c r="RNZ265" s="93"/>
      <c r="ROA265" s="93"/>
      <c r="ROB265" s="93"/>
      <c r="ROC265" s="93"/>
      <c r="ROD265" s="93"/>
      <c r="ROE265" s="93"/>
      <c r="ROF265" s="93"/>
      <c r="ROG265" s="93"/>
      <c r="ROH265" s="93"/>
      <c r="ROI265" s="93"/>
      <c r="ROJ265" s="93"/>
      <c r="ROK265" s="93"/>
      <c r="ROL265" s="93"/>
      <c r="ROM265" s="93"/>
      <c r="RON265" s="93"/>
      <c r="ROO265" s="93"/>
      <c r="ROP265" s="93"/>
      <c r="ROQ265" s="93"/>
      <c r="ROR265" s="93"/>
      <c r="ROS265" s="93"/>
      <c r="ROT265" s="93"/>
      <c r="ROU265" s="93"/>
      <c r="ROV265" s="93"/>
      <c r="ROW265" s="93"/>
      <c r="ROX265" s="93"/>
      <c r="ROY265" s="93"/>
      <c r="ROZ265" s="93"/>
      <c r="RPA265" s="93"/>
      <c r="RPB265" s="93"/>
      <c r="RPC265" s="93"/>
      <c r="RPD265" s="93"/>
      <c r="RPE265" s="93"/>
      <c r="RPF265" s="93"/>
      <c r="RPG265" s="93"/>
      <c r="RPH265" s="93"/>
      <c r="RPI265" s="93"/>
      <c r="RPJ265" s="93"/>
      <c r="RPK265" s="93"/>
      <c r="RPL265" s="93"/>
      <c r="RPM265" s="93"/>
      <c r="RPN265" s="93"/>
      <c r="RPO265" s="93"/>
      <c r="RPP265" s="93"/>
      <c r="RPQ265" s="93"/>
      <c r="RPR265" s="93"/>
      <c r="RPS265" s="93"/>
      <c r="RPT265" s="93"/>
      <c r="RPU265" s="93"/>
      <c r="RPV265" s="93"/>
      <c r="RPW265" s="93"/>
      <c r="RPX265" s="93"/>
      <c r="RPY265" s="93"/>
      <c r="RPZ265" s="93"/>
      <c r="RQA265" s="93"/>
      <c r="RQB265" s="93"/>
      <c r="RQC265" s="93"/>
      <c r="RQD265" s="93"/>
      <c r="RQE265" s="93"/>
      <c r="RQF265" s="93"/>
      <c r="RQG265" s="93"/>
      <c r="RQH265" s="93"/>
      <c r="RQI265" s="93"/>
      <c r="RQJ265" s="93"/>
      <c r="RQK265" s="93"/>
      <c r="RQL265" s="93"/>
      <c r="RQM265" s="93"/>
      <c r="RQN265" s="93"/>
      <c r="RQO265" s="93"/>
      <c r="RQP265" s="93"/>
      <c r="RQQ265" s="93"/>
      <c r="RQR265" s="93"/>
      <c r="RQS265" s="93"/>
      <c r="RQT265" s="93"/>
      <c r="RQU265" s="93"/>
      <c r="RQV265" s="93"/>
      <c r="RQW265" s="93"/>
      <c r="RQX265" s="93"/>
      <c r="RQY265" s="93"/>
      <c r="RQZ265" s="93"/>
      <c r="RRA265" s="93"/>
      <c r="RRB265" s="93"/>
      <c r="RRC265" s="93"/>
      <c r="RRD265" s="93"/>
      <c r="RRE265" s="93"/>
      <c r="RRF265" s="93"/>
      <c r="RRG265" s="93"/>
      <c r="RRH265" s="93"/>
      <c r="RRI265" s="93"/>
      <c r="RRJ265" s="93"/>
      <c r="RRK265" s="93"/>
      <c r="RRL265" s="93"/>
      <c r="RRM265" s="93"/>
      <c r="RRN265" s="93"/>
      <c r="RRO265" s="93"/>
      <c r="RRP265" s="93"/>
      <c r="RRQ265" s="93"/>
      <c r="RRR265" s="93"/>
      <c r="RRS265" s="93"/>
      <c r="RRT265" s="93"/>
      <c r="RRU265" s="93"/>
      <c r="RRV265" s="93"/>
      <c r="RRW265" s="93"/>
      <c r="RRX265" s="93"/>
      <c r="RRY265" s="93"/>
      <c r="RRZ265" s="93"/>
      <c r="RSA265" s="93"/>
      <c r="RSB265" s="93"/>
      <c r="RSC265" s="93"/>
      <c r="RSD265" s="93"/>
      <c r="RSE265" s="93"/>
      <c r="RSF265" s="93"/>
      <c r="RSG265" s="93"/>
      <c r="RSH265" s="93"/>
      <c r="RSI265" s="93"/>
      <c r="RSJ265" s="93"/>
      <c r="RSK265" s="93"/>
      <c r="RSL265" s="93"/>
      <c r="RSM265" s="93"/>
      <c r="RSN265" s="93"/>
      <c r="RSO265" s="93"/>
      <c r="RSP265" s="93"/>
      <c r="RSQ265" s="93"/>
      <c r="RSR265" s="93"/>
      <c r="RSS265" s="93"/>
      <c r="RST265" s="93"/>
      <c r="RSU265" s="93"/>
      <c r="RSV265" s="93"/>
      <c r="RSW265" s="93"/>
      <c r="RSX265" s="93"/>
      <c r="RSY265" s="93"/>
      <c r="RSZ265" s="93"/>
      <c r="RTA265" s="93"/>
      <c r="RTB265" s="93"/>
      <c r="RTC265" s="93"/>
      <c r="RTD265" s="93"/>
      <c r="RTE265" s="93"/>
      <c r="RTF265" s="93"/>
      <c r="RTG265" s="93"/>
      <c r="RTH265" s="93"/>
      <c r="RTI265" s="93"/>
      <c r="RTJ265" s="93"/>
      <c r="RTK265" s="93"/>
      <c r="RTL265" s="93"/>
      <c r="RTM265" s="93"/>
      <c r="RTN265" s="93"/>
      <c r="RTO265" s="93"/>
      <c r="RTP265" s="93"/>
      <c r="RTQ265" s="93"/>
      <c r="RTR265" s="93"/>
      <c r="RTS265" s="93"/>
      <c r="RTT265" s="93"/>
      <c r="RTU265" s="93"/>
      <c r="RTV265" s="93"/>
      <c r="RTW265" s="93"/>
      <c r="RTX265" s="93"/>
      <c r="RTY265" s="93"/>
      <c r="RTZ265" s="93"/>
      <c r="RUA265" s="93"/>
      <c r="RUB265" s="93"/>
      <c r="RUC265" s="93"/>
      <c r="RUD265" s="93"/>
      <c r="RUE265" s="93"/>
      <c r="RUF265" s="93"/>
      <c r="RUG265" s="93"/>
      <c r="RUH265" s="93"/>
      <c r="RUI265" s="93"/>
      <c r="RUJ265" s="93"/>
      <c r="RUK265" s="93"/>
      <c r="RUL265" s="93"/>
      <c r="RUM265" s="93"/>
      <c r="RUN265" s="93"/>
      <c r="RUO265" s="93"/>
      <c r="RUP265" s="93"/>
      <c r="RUQ265" s="93"/>
      <c r="RUR265" s="93"/>
      <c r="RUS265" s="93"/>
      <c r="RUT265" s="93"/>
      <c r="RUU265" s="93"/>
      <c r="RUV265" s="93"/>
      <c r="RUW265" s="93"/>
      <c r="RUX265" s="93"/>
      <c r="RUY265" s="93"/>
      <c r="RUZ265" s="93"/>
      <c r="RVA265" s="93"/>
      <c r="RVB265" s="93"/>
      <c r="RVC265" s="93"/>
      <c r="RVD265" s="93"/>
      <c r="RVE265" s="93"/>
      <c r="RVF265" s="93"/>
      <c r="RVG265" s="93"/>
      <c r="RVH265" s="93"/>
      <c r="RVI265" s="93"/>
      <c r="RVJ265" s="93"/>
      <c r="RVK265" s="93"/>
      <c r="RVL265" s="93"/>
      <c r="RVM265" s="93"/>
      <c r="RVN265" s="93"/>
      <c r="RVO265" s="93"/>
      <c r="RVP265" s="93"/>
      <c r="RVQ265" s="93"/>
      <c r="RVR265" s="93"/>
      <c r="RVS265" s="93"/>
      <c r="RVT265" s="93"/>
      <c r="RVU265" s="93"/>
      <c r="RVV265" s="93"/>
      <c r="RVW265" s="93"/>
      <c r="RVX265" s="93"/>
      <c r="RVY265" s="93"/>
      <c r="RVZ265" s="93"/>
      <c r="RWA265" s="93"/>
      <c r="RWB265" s="93"/>
      <c r="RWC265" s="93"/>
      <c r="RWD265" s="93"/>
      <c r="RWE265" s="93"/>
      <c r="RWF265" s="93"/>
      <c r="RWG265" s="93"/>
      <c r="RWH265" s="93"/>
      <c r="RWI265" s="93"/>
      <c r="RWJ265" s="93"/>
      <c r="RWK265" s="93"/>
      <c r="RWL265" s="93"/>
      <c r="RWM265" s="93"/>
      <c r="RWN265" s="93"/>
      <c r="RWO265" s="93"/>
      <c r="RWP265" s="93"/>
      <c r="RWQ265" s="93"/>
      <c r="RWR265" s="93"/>
      <c r="RWS265" s="93"/>
      <c r="RWT265" s="93"/>
      <c r="RWU265" s="93"/>
      <c r="RWV265" s="93"/>
      <c r="RWW265" s="93"/>
      <c r="RWX265" s="93"/>
      <c r="RWY265" s="93"/>
      <c r="RWZ265" s="93"/>
      <c r="RXA265" s="93"/>
      <c r="RXB265" s="93"/>
      <c r="RXC265" s="93"/>
      <c r="RXD265" s="93"/>
      <c r="RXE265" s="93"/>
      <c r="RXF265" s="93"/>
      <c r="RXG265" s="93"/>
      <c r="RXH265" s="93"/>
      <c r="RXI265" s="93"/>
      <c r="RXJ265" s="93"/>
      <c r="RXK265" s="93"/>
      <c r="RXL265" s="93"/>
      <c r="RXM265" s="93"/>
      <c r="RXN265" s="93"/>
      <c r="RXO265" s="93"/>
      <c r="RXP265" s="93"/>
      <c r="RXQ265" s="93"/>
      <c r="RXR265" s="93"/>
      <c r="RXS265" s="93"/>
      <c r="RXT265" s="93"/>
      <c r="RXU265" s="93"/>
      <c r="RXV265" s="93"/>
      <c r="RXW265" s="93"/>
      <c r="RXX265" s="93"/>
      <c r="RXY265" s="93"/>
      <c r="RXZ265" s="93"/>
      <c r="RYA265" s="93"/>
      <c r="RYB265" s="93"/>
      <c r="RYC265" s="93"/>
      <c r="RYD265" s="93"/>
      <c r="RYE265" s="93"/>
      <c r="RYF265" s="93"/>
      <c r="RYG265" s="93"/>
      <c r="RYH265" s="93"/>
      <c r="RYI265" s="93"/>
      <c r="RYJ265" s="93"/>
      <c r="RYK265" s="93"/>
      <c r="RYL265" s="93"/>
      <c r="RYM265" s="93"/>
      <c r="RYN265" s="93"/>
      <c r="RYO265" s="93"/>
      <c r="RYP265" s="93"/>
      <c r="RYQ265" s="93"/>
      <c r="RYR265" s="93"/>
      <c r="RYS265" s="93"/>
      <c r="RYT265" s="93"/>
      <c r="RYU265" s="93"/>
      <c r="RYV265" s="93"/>
      <c r="RYW265" s="93"/>
      <c r="RYX265" s="93"/>
      <c r="RYY265" s="93"/>
      <c r="RYZ265" s="93"/>
      <c r="RZA265" s="93"/>
      <c r="RZB265" s="93"/>
      <c r="RZC265" s="93"/>
      <c r="RZD265" s="93"/>
      <c r="RZE265" s="93"/>
      <c r="RZF265" s="93"/>
      <c r="RZG265" s="93"/>
      <c r="RZH265" s="93"/>
      <c r="RZI265" s="93"/>
      <c r="RZJ265" s="93"/>
      <c r="RZK265" s="93"/>
      <c r="RZL265" s="93"/>
      <c r="RZM265" s="93"/>
      <c r="RZN265" s="93"/>
      <c r="RZO265" s="93"/>
      <c r="RZP265" s="93"/>
      <c r="RZQ265" s="93"/>
      <c r="RZR265" s="93"/>
      <c r="RZS265" s="93"/>
      <c r="RZT265" s="93"/>
      <c r="RZU265" s="93"/>
      <c r="RZV265" s="93"/>
      <c r="RZW265" s="93"/>
      <c r="RZX265" s="93"/>
      <c r="RZY265" s="93"/>
      <c r="RZZ265" s="93"/>
      <c r="SAA265" s="93"/>
      <c r="SAB265" s="93"/>
      <c r="SAC265" s="93"/>
      <c r="SAD265" s="93"/>
      <c r="SAE265" s="93"/>
      <c r="SAF265" s="93"/>
      <c r="SAG265" s="93"/>
      <c r="SAH265" s="93"/>
      <c r="SAI265" s="93"/>
      <c r="SAJ265" s="93"/>
      <c r="SAK265" s="93"/>
      <c r="SAL265" s="93"/>
      <c r="SAM265" s="93"/>
      <c r="SAN265" s="93"/>
      <c r="SAO265" s="93"/>
      <c r="SAP265" s="93"/>
      <c r="SAQ265" s="93"/>
      <c r="SAR265" s="93"/>
      <c r="SAS265" s="93"/>
      <c r="SAT265" s="93"/>
      <c r="SAU265" s="93"/>
      <c r="SAV265" s="93"/>
      <c r="SAW265" s="93"/>
      <c r="SAX265" s="93"/>
      <c r="SAY265" s="93"/>
      <c r="SAZ265" s="93"/>
      <c r="SBA265" s="93"/>
      <c r="SBB265" s="93"/>
      <c r="SBC265" s="93"/>
      <c r="SBD265" s="93"/>
      <c r="SBE265" s="93"/>
      <c r="SBF265" s="93"/>
      <c r="SBG265" s="93"/>
      <c r="SBH265" s="93"/>
      <c r="SBI265" s="93"/>
      <c r="SBJ265" s="93"/>
      <c r="SBK265" s="93"/>
      <c r="SBL265" s="93"/>
      <c r="SBM265" s="93"/>
      <c r="SBN265" s="93"/>
      <c r="SBO265" s="93"/>
      <c r="SBP265" s="93"/>
      <c r="SBQ265" s="93"/>
      <c r="SBR265" s="93"/>
      <c r="SBS265" s="93"/>
      <c r="SBT265" s="93"/>
      <c r="SBU265" s="93"/>
      <c r="SBV265" s="93"/>
      <c r="SBW265" s="93"/>
      <c r="SBX265" s="93"/>
      <c r="SBY265" s="93"/>
      <c r="SBZ265" s="93"/>
      <c r="SCA265" s="93"/>
      <c r="SCB265" s="93"/>
      <c r="SCC265" s="93"/>
      <c r="SCD265" s="93"/>
      <c r="SCE265" s="93"/>
      <c r="SCF265" s="93"/>
      <c r="SCG265" s="93"/>
      <c r="SCH265" s="93"/>
      <c r="SCI265" s="93"/>
      <c r="SCJ265" s="93"/>
      <c r="SCK265" s="93"/>
      <c r="SCL265" s="93"/>
      <c r="SCM265" s="93"/>
      <c r="SCN265" s="93"/>
      <c r="SCO265" s="93"/>
      <c r="SCP265" s="93"/>
      <c r="SCQ265" s="93"/>
      <c r="SCR265" s="93"/>
      <c r="SCS265" s="93"/>
      <c r="SCT265" s="93"/>
      <c r="SCU265" s="93"/>
      <c r="SCV265" s="93"/>
      <c r="SCW265" s="93"/>
      <c r="SCX265" s="93"/>
      <c r="SCY265" s="93"/>
      <c r="SCZ265" s="93"/>
      <c r="SDA265" s="93"/>
      <c r="SDB265" s="93"/>
      <c r="SDC265" s="93"/>
      <c r="SDD265" s="93"/>
      <c r="SDE265" s="93"/>
      <c r="SDF265" s="93"/>
      <c r="SDG265" s="93"/>
      <c r="SDH265" s="93"/>
      <c r="SDI265" s="93"/>
      <c r="SDJ265" s="93"/>
      <c r="SDK265" s="93"/>
      <c r="SDL265" s="93"/>
      <c r="SDM265" s="93"/>
      <c r="SDN265" s="93"/>
      <c r="SDO265" s="93"/>
      <c r="SDP265" s="93"/>
      <c r="SDQ265" s="93"/>
      <c r="SDR265" s="93"/>
      <c r="SDS265" s="93"/>
      <c r="SDT265" s="93"/>
      <c r="SDU265" s="93"/>
      <c r="SDV265" s="93"/>
      <c r="SDW265" s="93"/>
      <c r="SDX265" s="93"/>
      <c r="SDY265" s="93"/>
      <c r="SDZ265" s="93"/>
      <c r="SEA265" s="93"/>
      <c r="SEB265" s="93"/>
      <c r="SEC265" s="93"/>
      <c r="SED265" s="93"/>
      <c r="SEE265" s="93"/>
      <c r="SEF265" s="93"/>
      <c r="SEG265" s="93"/>
      <c r="SEH265" s="93"/>
      <c r="SEI265" s="93"/>
      <c r="SEJ265" s="93"/>
      <c r="SEK265" s="93"/>
      <c r="SEL265" s="93"/>
      <c r="SEM265" s="93"/>
      <c r="SEN265" s="93"/>
      <c r="SEO265" s="93"/>
      <c r="SEP265" s="93"/>
      <c r="SEQ265" s="93"/>
      <c r="SER265" s="93"/>
      <c r="SES265" s="93"/>
      <c r="SET265" s="93"/>
      <c r="SEU265" s="93"/>
      <c r="SEV265" s="93"/>
      <c r="SEW265" s="93"/>
      <c r="SEX265" s="93"/>
      <c r="SEY265" s="93"/>
      <c r="SEZ265" s="93"/>
      <c r="SFA265" s="93"/>
      <c r="SFB265" s="93"/>
      <c r="SFC265" s="93"/>
      <c r="SFD265" s="93"/>
      <c r="SFE265" s="93"/>
      <c r="SFF265" s="93"/>
      <c r="SFG265" s="93"/>
      <c r="SFH265" s="93"/>
      <c r="SFI265" s="93"/>
      <c r="SFJ265" s="93"/>
      <c r="SFK265" s="93"/>
      <c r="SFL265" s="93"/>
      <c r="SFM265" s="93"/>
      <c r="SFN265" s="93"/>
      <c r="SFO265" s="93"/>
      <c r="SFP265" s="93"/>
      <c r="SFQ265" s="93"/>
      <c r="SFR265" s="93"/>
      <c r="SFS265" s="93"/>
      <c r="SFT265" s="93"/>
      <c r="SFU265" s="93"/>
      <c r="SFV265" s="93"/>
      <c r="SFW265" s="93"/>
      <c r="SFX265" s="93"/>
      <c r="SFY265" s="93"/>
      <c r="SFZ265" s="93"/>
      <c r="SGA265" s="93"/>
      <c r="SGB265" s="93"/>
      <c r="SGC265" s="93"/>
      <c r="SGD265" s="93"/>
      <c r="SGE265" s="93"/>
      <c r="SGF265" s="93"/>
      <c r="SGG265" s="93"/>
      <c r="SGH265" s="93"/>
      <c r="SGI265" s="93"/>
      <c r="SGJ265" s="93"/>
      <c r="SGK265" s="93"/>
      <c r="SGL265" s="93"/>
      <c r="SGM265" s="93"/>
      <c r="SGN265" s="93"/>
      <c r="SGO265" s="93"/>
      <c r="SGP265" s="93"/>
      <c r="SGQ265" s="93"/>
      <c r="SGR265" s="93"/>
      <c r="SGS265" s="93"/>
      <c r="SGT265" s="93"/>
      <c r="SGU265" s="93"/>
      <c r="SGV265" s="93"/>
      <c r="SGW265" s="93"/>
      <c r="SGX265" s="93"/>
      <c r="SGY265" s="93"/>
      <c r="SGZ265" s="93"/>
      <c r="SHA265" s="93"/>
      <c r="SHB265" s="93"/>
      <c r="SHC265" s="93"/>
      <c r="SHD265" s="93"/>
      <c r="SHE265" s="93"/>
      <c r="SHF265" s="93"/>
      <c r="SHG265" s="93"/>
      <c r="SHH265" s="93"/>
      <c r="SHI265" s="93"/>
      <c r="SHJ265" s="93"/>
      <c r="SHK265" s="93"/>
      <c r="SHL265" s="93"/>
      <c r="SHM265" s="93"/>
      <c r="SHN265" s="93"/>
      <c r="SHO265" s="93"/>
      <c r="SHP265" s="93"/>
      <c r="SHQ265" s="93"/>
      <c r="SHR265" s="93"/>
      <c r="SHS265" s="93"/>
      <c r="SHT265" s="93"/>
      <c r="SHU265" s="93"/>
      <c r="SHV265" s="93"/>
      <c r="SHW265" s="93"/>
      <c r="SHX265" s="93"/>
      <c r="SHY265" s="93"/>
      <c r="SHZ265" s="93"/>
      <c r="SIA265" s="93"/>
      <c r="SIB265" s="93"/>
      <c r="SIC265" s="93"/>
      <c r="SID265" s="93"/>
      <c r="SIE265" s="93"/>
      <c r="SIF265" s="93"/>
      <c r="SIG265" s="93"/>
      <c r="SIH265" s="93"/>
      <c r="SII265" s="93"/>
      <c r="SIJ265" s="93"/>
      <c r="SIK265" s="93"/>
      <c r="SIL265" s="93"/>
      <c r="SIM265" s="93"/>
      <c r="SIN265" s="93"/>
      <c r="SIO265" s="93"/>
      <c r="SIP265" s="93"/>
      <c r="SIQ265" s="93"/>
      <c r="SIR265" s="93"/>
      <c r="SIS265" s="93"/>
      <c r="SIT265" s="93"/>
      <c r="SIU265" s="93"/>
      <c r="SIV265" s="93"/>
      <c r="SIW265" s="93"/>
      <c r="SIX265" s="93"/>
      <c r="SIY265" s="93"/>
      <c r="SIZ265" s="93"/>
      <c r="SJA265" s="93"/>
      <c r="SJB265" s="93"/>
      <c r="SJC265" s="93"/>
      <c r="SJD265" s="93"/>
      <c r="SJE265" s="93"/>
      <c r="SJF265" s="93"/>
      <c r="SJG265" s="93"/>
      <c r="SJH265" s="93"/>
      <c r="SJI265" s="93"/>
      <c r="SJJ265" s="93"/>
      <c r="SJK265" s="93"/>
      <c r="SJL265" s="93"/>
      <c r="SJM265" s="93"/>
      <c r="SJN265" s="93"/>
      <c r="SJO265" s="93"/>
      <c r="SJP265" s="93"/>
      <c r="SJQ265" s="93"/>
      <c r="SJR265" s="93"/>
      <c r="SJS265" s="93"/>
      <c r="SJT265" s="93"/>
      <c r="SJU265" s="93"/>
      <c r="SJV265" s="93"/>
      <c r="SJW265" s="93"/>
      <c r="SJX265" s="93"/>
      <c r="SJY265" s="93"/>
      <c r="SJZ265" s="93"/>
      <c r="SKA265" s="93"/>
      <c r="SKB265" s="93"/>
      <c r="SKC265" s="93"/>
      <c r="SKD265" s="93"/>
      <c r="SKE265" s="93"/>
      <c r="SKF265" s="93"/>
      <c r="SKG265" s="93"/>
      <c r="SKH265" s="93"/>
      <c r="SKI265" s="93"/>
      <c r="SKJ265" s="93"/>
      <c r="SKK265" s="93"/>
      <c r="SKL265" s="93"/>
      <c r="SKM265" s="93"/>
      <c r="SKN265" s="93"/>
      <c r="SKO265" s="93"/>
      <c r="SKP265" s="93"/>
      <c r="SKQ265" s="93"/>
      <c r="SKR265" s="93"/>
      <c r="SKS265" s="93"/>
      <c r="SKT265" s="93"/>
      <c r="SKU265" s="93"/>
      <c r="SKV265" s="93"/>
      <c r="SKW265" s="93"/>
      <c r="SKX265" s="93"/>
      <c r="SKY265" s="93"/>
      <c r="SKZ265" s="93"/>
      <c r="SLA265" s="93"/>
      <c r="SLB265" s="93"/>
      <c r="SLC265" s="93"/>
      <c r="SLD265" s="93"/>
      <c r="SLE265" s="93"/>
      <c r="SLF265" s="93"/>
      <c r="SLG265" s="93"/>
      <c r="SLH265" s="93"/>
      <c r="SLI265" s="93"/>
      <c r="SLJ265" s="93"/>
      <c r="SLK265" s="93"/>
      <c r="SLL265" s="93"/>
      <c r="SLM265" s="93"/>
      <c r="SLN265" s="93"/>
      <c r="SLO265" s="93"/>
      <c r="SLP265" s="93"/>
      <c r="SLQ265" s="93"/>
      <c r="SLR265" s="93"/>
      <c r="SLS265" s="93"/>
      <c r="SLT265" s="93"/>
      <c r="SLU265" s="93"/>
      <c r="SLV265" s="93"/>
      <c r="SLW265" s="93"/>
      <c r="SLX265" s="93"/>
      <c r="SLY265" s="93"/>
      <c r="SLZ265" s="93"/>
      <c r="SMA265" s="93"/>
      <c r="SMB265" s="93"/>
      <c r="SMC265" s="93"/>
      <c r="SMD265" s="93"/>
      <c r="SME265" s="93"/>
      <c r="SMF265" s="93"/>
      <c r="SMG265" s="93"/>
      <c r="SMH265" s="93"/>
      <c r="SMI265" s="93"/>
      <c r="SMJ265" s="93"/>
      <c r="SMK265" s="93"/>
      <c r="SML265" s="93"/>
      <c r="SMM265" s="93"/>
      <c r="SMN265" s="93"/>
      <c r="SMO265" s="93"/>
      <c r="SMP265" s="93"/>
      <c r="SMQ265" s="93"/>
      <c r="SMR265" s="93"/>
      <c r="SMS265" s="93"/>
      <c r="SMT265" s="93"/>
      <c r="SMU265" s="93"/>
      <c r="SMV265" s="93"/>
      <c r="SMW265" s="93"/>
      <c r="SMX265" s="93"/>
      <c r="SMY265" s="93"/>
      <c r="SMZ265" s="93"/>
      <c r="SNA265" s="93"/>
      <c r="SNB265" s="93"/>
      <c r="SNC265" s="93"/>
      <c r="SND265" s="93"/>
      <c r="SNE265" s="93"/>
      <c r="SNF265" s="93"/>
      <c r="SNG265" s="93"/>
      <c r="SNH265" s="93"/>
      <c r="SNI265" s="93"/>
      <c r="SNJ265" s="93"/>
      <c r="SNK265" s="93"/>
      <c r="SNL265" s="93"/>
      <c r="SNM265" s="93"/>
      <c r="SNN265" s="93"/>
      <c r="SNO265" s="93"/>
      <c r="SNP265" s="93"/>
      <c r="SNQ265" s="93"/>
      <c r="SNR265" s="93"/>
      <c r="SNS265" s="93"/>
      <c r="SNT265" s="93"/>
      <c r="SNU265" s="93"/>
      <c r="SNV265" s="93"/>
      <c r="SNW265" s="93"/>
      <c r="SNX265" s="93"/>
      <c r="SNY265" s="93"/>
      <c r="SNZ265" s="93"/>
      <c r="SOA265" s="93"/>
      <c r="SOB265" s="93"/>
      <c r="SOC265" s="93"/>
      <c r="SOD265" s="93"/>
      <c r="SOE265" s="93"/>
      <c r="SOF265" s="93"/>
      <c r="SOG265" s="93"/>
      <c r="SOH265" s="93"/>
      <c r="SOI265" s="93"/>
      <c r="SOJ265" s="93"/>
      <c r="SOK265" s="93"/>
      <c r="SOL265" s="93"/>
      <c r="SOM265" s="93"/>
      <c r="SON265" s="93"/>
      <c r="SOO265" s="93"/>
      <c r="SOP265" s="93"/>
      <c r="SOQ265" s="93"/>
      <c r="SOR265" s="93"/>
      <c r="SOS265" s="93"/>
      <c r="SOT265" s="93"/>
      <c r="SOU265" s="93"/>
      <c r="SOV265" s="93"/>
      <c r="SOW265" s="93"/>
      <c r="SOX265" s="93"/>
      <c r="SOY265" s="93"/>
      <c r="SOZ265" s="93"/>
      <c r="SPA265" s="93"/>
      <c r="SPB265" s="93"/>
      <c r="SPC265" s="93"/>
      <c r="SPD265" s="93"/>
      <c r="SPE265" s="93"/>
      <c r="SPF265" s="93"/>
      <c r="SPG265" s="93"/>
      <c r="SPH265" s="93"/>
      <c r="SPI265" s="93"/>
      <c r="SPJ265" s="93"/>
      <c r="SPK265" s="93"/>
      <c r="SPL265" s="93"/>
      <c r="SPM265" s="93"/>
      <c r="SPN265" s="93"/>
      <c r="SPO265" s="93"/>
      <c r="SPP265" s="93"/>
      <c r="SPQ265" s="93"/>
      <c r="SPR265" s="93"/>
      <c r="SPS265" s="93"/>
      <c r="SPT265" s="93"/>
      <c r="SPU265" s="93"/>
      <c r="SPV265" s="93"/>
      <c r="SPW265" s="93"/>
      <c r="SPX265" s="93"/>
      <c r="SPY265" s="93"/>
      <c r="SPZ265" s="93"/>
      <c r="SQA265" s="93"/>
      <c r="SQB265" s="93"/>
      <c r="SQC265" s="93"/>
      <c r="SQD265" s="93"/>
      <c r="SQE265" s="93"/>
      <c r="SQF265" s="93"/>
      <c r="SQG265" s="93"/>
      <c r="SQH265" s="93"/>
      <c r="SQI265" s="93"/>
      <c r="SQJ265" s="93"/>
      <c r="SQK265" s="93"/>
      <c r="SQL265" s="93"/>
      <c r="SQM265" s="93"/>
      <c r="SQN265" s="93"/>
      <c r="SQO265" s="93"/>
      <c r="SQP265" s="93"/>
      <c r="SQQ265" s="93"/>
      <c r="SQR265" s="93"/>
      <c r="SQS265" s="93"/>
      <c r="SQT265" s="93"/>
      <c r="SQU265" s="93"/>
      <c r="SQV265" s="93"/>
      <c r="SQW265" s="93"/>
      <c r="SQX265" s="93"/>
      <c r="SQY265" s="93"/>
      <c r="SQZ265" s="93"/>
      <c r="SRA265" s="93"/>
      <c r="SRB265" s="93"/>
      <c r="SRC265" s="93"/>
      <c r="SRD265" s="93"/>
      <c r="SRE265" s="93"/>
      <c r="SRF265" s="93"/>
      <c r="SRG265" s="93"/>
      <c r="SRH265" s="93"/>
      <c r="SRI265" s="93"/>
      <c r="SRJ265" s="93"/>
      <c r="SRK265" s="93"/>
      <c r="SRL265" s="93"/>
      <c r="SRM265" s="93"/>
      <c r="SRN265" s="93"/>
      <c r="SRO265" s="93"/>
      <c r="SRP265" s="93"/>
      <c r="SRQ265" s="93"/>
      <c r="SRR265" s="93"/>
      <c r="SRS265" s="93"/>
      <c r="SRT265" s="93"/>
      <c r="SRU265" s="93"/>
      <c r="SRV265" s="93"/>
      <c r="SRW265" s="93"/>
      <c r="SRX265" s="93"/>
      <c r="SRY265" s="93"/>
      <c r="SRZ265" s="93"/>
      <c r="SSA265" s="93"/>
      <c r="SSB265" s="93"/>
      <c r="SSC265" s="93"/>
      <c r="SSD265" s="93"/>
      <c r="SSE265" s="93"/>
      <c r="SSF265" s="93"/>
      <c r="SSG265" s="93"/>
      <c r="SSH265" s="93"/>
      <c r="SSI265" s="93"/>
      <c r="SSJ265" s="93"/>
      <c r="SSK265" s="93"/>
      <c r="SSL265" s="93"/>
      <c r="SSM265" s="93"/>
      <c r="SSN265" s="93"/>
      <c r="SSO265" s="93"/>
      <c r="SSP265" s="93"/>
      <c r="SSQ265" s="93"/>
      <c r="SSR265" s="93"/>
      <c r="SSS265" s="93"/>
      <c r="SST265" s="93"/>
      <c r="SSU265" s="93"/>
      <c r="SSV265" s="93"/>
      <c r="SSW265" s="93"/>
      <c r="SSX265" s="93"/>
      <c r="SSY265" s="93"/>
      <c r="SSZ265" s="93"/>
      <c r="STA265" s="93"/>
      <c r="STB265" s="93"/>
      <c r="STC265" s="93"/>
      <c r="STD265" s="93"/>
      <c r="STE265" s="93"/>
      <c r="STF265" s="93"/>
      <c r="STG265" s="93"/>
      <c r="STH265" s="93"/>
      <c r="STI265" s="93"/>
      <c r="STJ265" s="93"/>
      <c r="STK265" s="93"/>
      <c r="STL265" s="93"/>
      <c r="STM265" s="93"/>
      <c r="STN265" s="93"/>
      <c r="STO265" s="93"/>
      <c r="STP265" s="93"/>
      <c r="STQ265" s="93"/>
      <c r="STR265" s="93"/>
      <c r="STS265" s="93"/>
      <c r="STT265" s="93"/>
      <c r="STU265" s="93"/>
      <c r="STV265" s="93"/>
      <c r="STW265" s="93"/>
      <c r="STX265" s="93"/>
      <c r="STY265" s="93"/>
      <c r="STZ265" s="93"/>
      <c r="SUA265" s="93"/>
      <c r="SUB265" s="93"/>
      <c r="SUC265" s="93"/>
      <c r="SUD265" s="93"/>
      <c r="SUE265" s="93"/>
      <c r="SUF265" s="93"/>
      <c r="SUG265" s="93"/>
      <c r="SUH265" s="93"/>
      <c r="SUI265" s="93"/>
      <c r="SUJ265" s="93"/>
      <c r="SUK265" s="93"/>
      <c r="SUL265" s="93"/>
      <c r="SUM265" s="93"/>
      <c r="SUN265" s="93"/>
      <c r="SUO265" s="93"/>
      <c r="SUP265" s="93"/>
      <c r="SUQ265" s="93"/>
      <c r="SUR265" s="93"/>
      <c r="SUS265" s="93"/>
      <c r="SUT265" s="93"/>
      <c r="SUU265" s="93"/>
      <c r="SUV265" s="93"/>
      <c r="SUW265" s="93"/>
      <c r="SUX265" s="93"/>
      <c r="SUY265" s="93"/>
      <c r="SUZ265" s="93"/>
      <c r="SVA265" s="93"/>
      <c r="SVB265" s="93"/>
      <c r="SVC265" s="93"/>
      <c r="SVD265" s="93"/>
      <c r="SVE265" s="93"/>
      <c r="SVF265" s="93"/>
      <c r="SVG265" s="93"/>
      <c r="SVH265" s="93"/>
      <c r="SVI265" s="93"/>
      <c r="SVJ265" s="93"/>
      <c r="SVK265" s="93"/>
      <c r="SVL265" s="93"/>
      <c r="SVM265" s="93"/>
      <c r="SVN265" s="93"/>
      <c r="SVO265" s="93"/>
      <c r="SVP265" s="93"/>
      <c r="SVQ265" s="93"/>
      <c r="SVR265" s="93"/>
      <c r="SVS265" s="93"/>
      <c r="SVT265" s="93"/>
      <c r="SVU265" s="93"/>
      <c r="SVV265" s="93"/>
      <c r="SVW265" s="93"/>
      <c r="SVX265" s="93"/>
      <c r="SVY265" s="93"/>
      <c r="SVZ265" s="93"/>
      <c r="SWA265" s="93"/>
      <c r="SWB265" s="93"/>
      <c r="SWC265" s="93"/>
      <c r="SWD265" s="93"/>
      <c r="SWE265" s="93"/>
      <c r="SWF265" s="93"/>
      <c r="SWG265" s="93"/>
      <c r="SWH265" s="93"/>
      <c r="SWI265" s="93"/>
      <c r="SWJ265" s="93"/>
      <c r="SWK265" s="93"/>
      <c r="SWL265" s="93"/>
      <c r="SWM265" s="93"/>
      <c r="SWN265" s="93"/>
      <c r="SWO265" s="93"/>
      <c r="SWP265" s="93"/>
      <c r="SWQ265" s="93"/>
      <c r="SWR265" s="93"/>
      <c r="SWS265" s="93"/>
      <c r="SWT265" s="93"/>
      <c r="SWU265" s="93"/>
      <c r="SWV265" s="93"/>
      <c r="SWW265" s="93"/>
      <c r="SWX265" s="93"/>
      <c r="SWY265" s="93"/>
      <c r="SWZ265" s="93"/>
      <c r="SXA265" s="93"/>
      <c r="SXB265" s="93"/>
      <c r="SXC265" s="93"/>
      <c r="SXD265" s="93"/>
      <c r="SXE265" s="93"/>
      <c r="SXF265" s="93"/>
      <c r="SXG265" s="93"/>
      <c r="SXH265" s="93"/>
      <c r="SXI265" s="93"/>
      <c r="SXJ265" s="93"/>
      <c r="SXK265" s="93"/>
      <c r="SXL265" s="93"/>
      <c r="SXM265" s="93"/>
      <c r="SXN265" s="93"/>
      <c r="SXO265" s="93"/>
      <c r="SXP265" s="93"/>
      <c r="SXQ265" s="93"/>
      <c r="SXR265" s="93"/>
      <c r="SXS265" s="93"/>
      <c r="SXT265" s="93"/>
      <c r="SXU265" s="93"/>
      <c r="SXV265" s="93"/>
      <c r="SXW265" s="93"/>
      <c r="SXX265" s="93"/>
      <c r="SXY265" s="93"/>
      <c r="SXZ265" s="93"/>
      <c r="SYA265" s="93"/>
      <c r="SYB265" s="93"/>
      <c r="SYC265" s="93"/>
      <c r="SYD265" s="93"/>
      <c r="SYE265" s="93"/>
      <c r="SYF265" s="93"/>
      <c r="SYG265" s="93"/>
      <c r="SYH265" s="93"/>
      <c r="SYI265" s="93"/>
      <c r="SYJ265" s="93"/>
      <c r="SYK265" s="93"/>
      <c r="SYL265" s="93"/>
      <c r="SYM265" s="93"/>
      <c r="SYN265" s="93"/>
      <c r="SYO265" s="93"/>
      <c r="SYP265" s="93"/>
      <c r="SYQ265" s="93"/>
      <c r="SYR265" s="93"/>
      <c r="SYS265" s="93"/>
      <c r="SYT265" s="93"/>
      <c r="SYU265" s="93"/>
      <c r="SYV265" s="93"/>
      <c r="SYW265" s="93"/>
      <c r="SYX265" s="93"/>
      <c r="SYY265" s="93"/>
      <c r="SYZ265" s="93"/>
      <c r="SZA265" s="93"/>
      <c r="SZB265" s="93"/>
      <c r="SZC265" s="93"/>
      <c r="SZD265" s="93"/>
      <c r="SZE265" s="93"/>
      <c r="SZF265" s="93"/>
      <c r="SZG265" s="93"/>
      <c r="SZH265" s="93"/>
      <c r="SZI265" s="93"/>
      <c r="SZJ265" s="93"/>
      <c r="SZK265" s="93"/>
      <c r="SZL265" s="93"/>
      <c r="SZM265" s="93"/>
      <c r="SZN265" s="93"/>
      <c r="SZO265" s="93"/>
      <c r="SZP265" s="93"/>
      <c r="SZQ265" s="93"/>
      <c r="SZR265" s="93"/>
      <c r="SZS265" s="93"/>
      <c r="SZT265" s="93"/>
      <c r="SZU265" s="93"/>
      <c r="SZV265" s="93"/>
      <c r="SZW265" s="93"/>
      <c r="SZX265" s="93"/>
      <c r="SZY265" s="93"/>
      <c r="SZZ265" s="93"/>
      <c r="TAA265" s="93"/>
      <c r="TAB265" s="93"/>
      <c r="TAC265" s="93"/>
      <c r="TAD265" s="93"/>
      <c r="TAE265" s="93"/>
      <c r="TAF265" s="93"/>
      <c r="TAG265" s="93"/>
      <c r="TAH265" s="93"/>
      <c r="TAI265" s="93"/>
      <c r="TAJ265" s="93"/>
      <c r="TAK265" s="93"/>
      <c r="TAL265" s="93"/>
      <c r="TAM265" s="93"/>
      <c r="TAN265" s="93"/>
      <c r="TAO265" s="93"/>
      <c r="TAP265" s="93"/>
      <c r="TAQ265" s="93"/>
      <c r="TAR265" s="93"/>
      <c r="TAS265" s="93"/>
      <c r="TAT265" s="93"/>
      <c r="TAU265" s="93"/>
      <c r="TAV265" s="93"/>
      <c r="TAW265" s="93"/>
      <c r="TAX265" s="93"/>
      <c r="TAY265" s="93"/>
      <c r="TAZ265" s="93"/>
      <c r="TBA265" s="93"/>
      <c r="TBB265" s="93"/>
      <c r="TBC265" s="93"/>
      <c r="TBD265" s="93"/>
      <c r="TBE265" s="93"/>
      <c r="TBF265" s="93"/>
      <c r="TBG265" s="93"/>
      <c r="TBH265" s="93"/>
      <c r="TBI265" s="93"/>
      <c r="TBJ265" s="93"/>
      <c r="TBK265" s="93"/>
      <c r="TBL265" s="93"/>
      <c r="TBM265" s="93"/>
      <c r="TBN265" s="93"/>
      <c r="TBO265" s="93"/>
      <c r="TBP265" s="93"/>
      <c r="TBQ265" s="93"/>
      <c r="TBR265" s="93"/>
      <c r="TBS265" s="93"/>
      <c r="TBT265" s="93"/>
      <c r="TBU265" s="93"/>
      <c r="TBV265" s="93"/>
      <c r="TBW265" s="93"/>
      <c r="TBX265" s="93"/>
      <c r="TBY265" s="93"/>
      <c r="TBZ265" s="93"/>
      <c r="TCA265" s="93"/>
      <c r="TCB265" s="93"/>
      <c r="TCC265" s="93"/>
      <c r="TCD265" s="93"/>
      <c r="TCE265" s="93"/>
      <c r="TCF265" s="93"/>
      <c r="TCG265" s="93"/>
      <c r="TCH265" s="93"/>
      <c r="TCI265" s="93"/>
      <c r="TCJ265" s="93"/>
      <c r="TCK265" s="93"/>
      <c r="TCL265" s="93"/>
      <c r="TCM265" s="93"/>
      <c r="TCN265" s="93"/>
      <c r="TCO265" s="93"/>
      <c r="TCP265" s="93"/>
      <c r="TCQ265" s="93"/>
      <c r="TCR265" s="93"/>
      <c r="TCS265" s="93"/>
      <c r="TCT265" s="93"/>
      <c r="TCU265" s="93"/>
      <c r="TCV265" s="93"/>
      <c r="TCW265" s="93"/>
      <c r="TCX265" s="93"/>
      <c r="TCY265" s="93"/>
      <c r="TCZ265" s="93"/>
      <c r="TDA265" s="93"/>
      <c r="TDB265" s="93"/>
      <c r="TDC265" s="93"/>
      <c r="TDD265" s="93"/>
      <c r="TDE265" s="93"/>
      <c r="TDF265" s="93"/>
      <c r="TDG265" s="93"/>
      <c r="TDH265" s="93"/>
      <c r="TDI265" s="93"/>
      <c r="TDJ265" s="93"/>
      <c r="TDK265" s="93"/>
      <c r="TDL265" s="93"/>
      <c r="TDM265" s="93"/>
      <c r="TDN265" s="93"/>
      <c r="TDO265" s="93"/>
      <c r="TDP265" s="93"/>
      <c r="TDQ265" s="93"/>
      <c r="TDR265" s="93"/>
      <c r="TDS265" s="93"/>
      <c r="TDT265" s="93"/>
      <c r="TDU265" s="93"/>
      <c r="TDV265" s="93"/>
      <c r="TDW265" s="93"/>
      <c r="TDX265" s="93"/>
      <c r="TDY265" s="93"/>
      <c r="TDZ265" s="93"/>
      <c r="TEA265" s="93"/>
      <c r="TEB265" s="93"/>
      <c r="TEC265" s="93"/>
      <c r="TED265" s="93"/>
      <c r="TEE265" s="93"/>
      <c r="TEF265" s="93"/>
      <c r="TEG265" s="93"/>
      <c r="TEH265" s="93"/>
      <c r="TEI265" s="93"/>
      <c r="TEJ265" s="93"/>
      <c r="TEK265" s="93"/>
      <c r="TEL265" s="93"/>
      <c r="TEM265" s="93"/>
      <c r="TEN265" s="93"/>
      <c r="TEO265" s="93"/>
      <c r="TEP265" s="93"/>
      <c r="TEQ265" s="93"/>
      <c r="TER265" s="93"/>
      <c r="TES265" s="93"/>
      <c r="TET265" s="93"/>
      <c r="TEU265" s="93"/>
      <c r="TEV265" s="93"/>
      <c r="TEW265" s="93"/>
      <c r="TEX265" s="93"/>
      <c r="TEY265" s="93"/>
      <c r="TEZ265" s="93"/>
      <c r="TFA265" s="93"/>
      <c r="TFB265" s="93"/>
      <c r="TFC265" s="93"/>
      <c r="TFD265" s="93"/>
      <c r="TFE265" s="93"/>
      <c r="TFF265" s="93"/>
      <c r="TFG265" s="93"/>
      <c r="TFH265" s="93"/>
      <c r="TFI265" s="93"/>
      <c r="TFJ265" s="93"/>
      <c r="TFK265" s="93"/>
      <c r="TFL265" s="93"/>
      <c r="TFM265" s="93"/>
      <c r="TFN265" s="93"/>
      <c r="TFO265" s="93"/>
      <c r="TFP265" s="93"/>
      <c r="TFQ265" s="93"/>
      <c r="TFR265" s="93"/>
      <c r="TFS265" s="93"/>
      <c r="TFT265" s="93"/>
      <c r="TFU265" s="93"/>
      <c r="TFV265" s="93"/>
      <c r="TFW265" s="93"/>
      <c r="TFX265" s="93"/>
      <c r="TFY265" s="93"/>
      <c r="TFZ265" s="93"/>
      <c r="TGA265" s="93"/>
      <c r="TGB265" s="93"/>
      <c r="TGC265" s="93"/>
      <c r="TGD265" s="93"/>
      <c r="TGE265" s="93"/>
      <c r="TGF265" s="93"/>
      <c r="TGG265" s="93"/>
      <c r="TGH265" s="93"/>
      <c r="TGI265" s="93"/>
      <c r="TGJ265" s="93"/>
      <c r="TGK265" s="93"/>
      <c r="TGL265" s="93"/>
      <c r="TGM265" s="93"/>
      <c r="TGN265" s="93"/>
      <c r="TGO265" s="93"/>
      <c r="TGP265" s="93"/>
      <c r="TGQ265" s="93"/>
      <c r="TGR265" s="93"/>
      <c r="TGS265" s="93"/>
      <c r="TGT265" s="93"/>
      <c r="TGU265" s="93"/>
      <c r="TGV265" s="93"/>
      <c r="TGW265" s="93"/>
      <c r="TGX265" s="93"/>
      <c r="TGY265" s="93"/>
      <c r="TGZ265" s="93"/>
      <c r="THA265" s="93"/>
      <c r="THB265" s="93"/>
      <c r="THC265" s="93"/>
      <c r="THD265" s="93"/>
      <c r="THE265" s="93"/>
      <c r="THF265" s="93"/>
      <c r="THG265" s="93"/>
      <c r="THH265" s="93"/>
      <c r="THI265" s="93"/>
      <c r="THJ265" s="93"/>
      <c r="THK265" s="93"/>
      <c r="THL265" s="93"/>
      <c r="THM265" s="93"/>
      <c r="THN265" s="93"/>
      <c r="THO265" s="93"/>
      <c r="THP265" s="93"/>
      <c r="THQ265" s="93"/>
      <c r="THR265" s="93"/>
      <c r="THS265" s="93"/>
      <c r="THT265" s="93"/>
      <c r="THU265" s="93"/>
      <c r="THV265" s="93"/>
      <c r="THW265" s="93"/>
      <c r="THX265" s="93"/>
      <c r="THY265" s="93"/>
      <c r="THZ265" s="93"/>
      <c r="TIA265" s="93"/>
      <c r="TIB265" s="93"/>
      <c r="TIC265" s="93"/>
      <c r="TID265" s="93"/>
      <c r="TIE265" s="93"/>
      <c r="TIF265" s="93"/>
      <c r="TIG265" s="93"/>
      <c r="TIH265" s="93"/>
      <c r="TII265" s="93"/>
      <c r="TIJ265" s="93"/>
      <c r="TIK265" s="93"/>
      <c r="TIL265" s="93"/>
      <c r="TIM265" s="93"/>
      <c r="TIN265" s="93"/>
      <c r="TIO265" s="93"/>
      <c r="TIP265" s="93"/>
      <c r="TIQ265" s="93"/>
      <c r="TIR265" s="93"/>
      <c r="TIS265" s="93"/>
      <c r="TIT265" s="93"/>
      <c r="TIU265" s="93"/>
      <c r="TIV265" s="93"/>
      <c r="TIW265" s="93"/>
      <c r="TIX265" s="93"/>
      <c r="TIY265" s="93"/>
      <c r="TIZ265" s="93"/>
      <c r="TJA265" s="93"/>
      <c r="TJB265" s="93"/>
      <c r="TJC265" s="93"/>
      <c r="TJD265" s="93"/>
      <c r="TJE265" s="93"/>
      <c r="TJF265" s="93"/>
      <c r="TJG265" s="93"/>
      <c r="TJH265" s="93"/>
      <c r="TJI265" s="93"/>
      <c r="TJJ265" s="93"/>
      <c r="TJK265" s="93"/>
      <c r="TJL265" s="93"/>
      <c r="TJM265" s="93"/>
      <c r="TJN265" s="93"/>
      <c r="TJO265" s="93"/>
      <c r="TJP265" s="93"/>
      <c r="TJQ265" s="93"/>
      <c r="TJR265" s="93"/>
      <c r="TJS265" s="93"/>
      <c r="TJT265" s="93"/>
      <c r="TJU265" s="93"/>
      <c r="TJV265" s="93"/>
      <c r="TJW265" s="93"/>
      <c r="TJX265" s="93"/>
      <c r="TJY265" s="93"/>
      <c r="TJZ265" s="93"/>
      <c r="TKA265" s="93"/>
      <c r="TKB265" s="93"/>
      <c r="TKC265" s="93"/>
      <c r="TKD265" s="93"/>
      <c r="TKE265" s="93"/>
      <c r="TKF265" s="93"/>
      <c r="TKG265" s="93"/>
      <c r="TKH265" s="93"/>
      <c r="TKI265" s="93"/>
      <c r="TKJ265" s="93"/>
      <c r="TKK265" s="93"/>
      <c r="TKL265" s="93"/>
      <c r="TKM265" s="93"/>
      <c r="TKN265" s="93"/>
      <c r="TKO265" s="93"/>
      <c r="TKP265" s="93"/>
      <c r="TKQ265" s="93"/>
      <c r="TKR265" s="93"/>
      <c r="TKS265" s="93"/>
      <c r="TKT265" s="93"/>
      <c r="TKU265" s="93"/>
      <c r="TKV265" s="93"/>
      <c r="TKW265" s="93"/>
      <c r="TKX265" s="93"/>
      <c r="TKY265" s="93"/>
      <c r="TKZ265" s="93"/>
      <c r="TLA265" s="93"/>
      <c r="TLB265" s="93"/>
      <c r="TLC265" s="93"/>
      <c r="TLD265" s="93"/>
      <c r="TLE265" s="93"/>
      <c r="TLF265" s="93"/>
      <c r="TLG265" s="93"/>
      <c r="TLH265" s="93"/>
      <c r="TLI265" s="93"/>
      <c r="TLJ265" s="93"/>
      <c r="TLK265" s="93"/>
      <c r="TLL265" s="93"/>
      <c r="TLM265" s="93"/>
      <c r="TLN265" s="93"/>
      <c r="TLO265" s="93"/>
      <c r="TLP265" s="93"/>
      <c r="TLQ265" s="93"/>
      <c r="TLR265" s="93"/>
      <c r="TLS265" s="93"/>
      <c r="TLT265" s="93"/>
      <c r="TLU265" s="93"/>
      <c r="TLV265" s="93"/>
      <c r="TLW265" s="93"/>
      <c r="TLX265" s="93"/>
      <c r="TLY265" s="93"/>
      <c r="TLZ265" s="93"/>
      <c r="TMA265" s="93"/>
      <c r="TMB265" s="93"/>
      <c r="TMC265" s="93"/>
      <c r="TMD265" s="93"/>
      <c r="TME265" s="93"/>
      <c r="TMF265" s="93"/>
      <c r="TMG265" s="93"/>
      <c r="TMH265" s="93"/>
      <c r="TMI265" s="93"/>
      <c r="TMJ265" s="93"/>
      <c r="TMK265" s="93"/>
      <c r="TML265" s="93"/>
      <c r="TMM265" s="93"/>
      <c r="TMN265" s="93"/>
      <c r="TMO265" s="93"/>
      <c r="TMP265" s="93"/>
      <c r="TMQ265" s="93"/>
      <c r="TMR265" s="93"/>
      <c r="TMS265" s="93"/>
      <c r="TMT265" s="93"/>
      <c r="TMU265" s="93"/>
      <c r="TMV265" s="93"/>
      <c r="TMW265" s="93"/>
      <c r="TMX265" s="93"/>
      <c r="TMY265" s="93"/>
      <c r="TMZ265" s="93"/>
      <c r="TNA265" s="93"/>
      <c r="TNB265" s="93"/>
      <c r="TNC265" s="93"/>
      <c r="TND265" s="93"/>
      <c r="TNE265" s="93"/>
      <c r="TNF265" s="93"/>
      <c r="TNG265" s="93"/>
      <c r="TNH265" s="93"/>
      <c r="TNI265" s="93"/>
      <c r="TNJ265" s="93"/>
      <c r="TNK265" s="93"/>
      <c r="TNL265" s="93"/>
      <c r="TNM265" s="93"/>
      <c r="TNN265" s="93"/>
      <c r="TNO265" s="93"/>
      <c r="TNP265" s="93"/>
      <c r="TNQ265" s="93"/>
      <c r="TNR265" s="93"/>
      <c r="TNS265" s="93"/>
      <c r="TNT265" s="93"/>
      <c r="TNU265" s="93"/>
      <c r="TNV265" s="93"/>
      <c r="TNW265" s="93"/>
      <c r="TNX265" s="93"/>
      <c r="TNY265" s="93"/>
      <c r="TNZ265" s="93"/>
      <c r="TOA265" s="93"/>
      <c r="TOB265" s="93"/>
      <c r="TOC265" s="93"/>
      <c r="TOD265" s="93"/>
      <c r="TOE265" s="93"/>
      <c r="TOF265" s="93"/>
      <c r="TOG265" s="93"/>
      <c r="TOH265" s="93"/>
      <c r="TOI265" s="93"/>
      <c r="TOJ265" s="93"/>
      <c r="TOK265" s="93"/>
      <c r="TOL265" s="93"/>
      <c r="TOM265" s="93"/>
      <c r="TON265" s="93"/>
      <c r="TOO265" s="93"/>
      <c r="TOP265" s="93"/>
      <c r="TOQ265" s="93"/>
      <c r="TOR265" s="93"/>
      <c r="TOS265" s="93"/>
      <c r="TOT265" s="93"/>
      <c r="TOU265" s="93"/>
      <c r="TOV265" s="93"/>
      <c r="TOW265" s="93"/>
      <c r="TOX265" s="93"/>
      <c r="TOY265" s="93"/>
      <c r="TOZ265" s="93"/>
      <c r="TPA265" s="93"/>
      <c r="TPB265" s="93"/>
      <c r="TPC265" s="93"/>
      <c r="TPD265" s="93"/>
      <c r="TPE265" s="93"/>
      <c r="TPF265" s="93"/>
      <c r="TPG265" s="93"/>
      <c r="TPH265" s="93"/>
      <c r="TPI265" s="93"/>
      <c r="TPJ265" s="93"/>
      <c r="TPK265" s="93"/>
      <c r="TPL265" s="93"/>
      <c r="TPM265" s="93"/>
      <c r="TPN265" s="93"/>
      <c r="TPO265" s="93"/>
      <c r="TPP265" s="93"/>
      <c r="TPQ265" s="93"/>
      <c r="TPR265" s="93"/>
      <c r="TPS265" s="93"/>
      <c r="TPT265" s="93"/>
      <c r="TPU265" s="93"/>
      <c r="TPV265" s="93"/>
      <c r="TPW265" s="93"/>
      <c r="TPX265" s="93"/>
      <c r="TPY265" s="93"/>
      <c r="TPZ265" s="93"/>
      <c r="TQA265" s="93"/>
      <c r="TQB265" s="93"/>
      <c r="TQC265" s="93"/>
      <c r="TQD265" s="93"/>
      <c r="TQE265" s="93"/>
      <c r="TQF265" s="93"/>
      <c r="TQG265" s="93"/>
      <c r="TQH265" s="93"/>
      <c r="TQI265" s="93"/>
      <c r="TQJ265" s="93"/>
      <c r="TQK265" s="93"/>
      <c r="TQL265" s="93"/>
      <c r="TQM265" s="93"/>
      <c r="TQN265" s="93"/>
      <c r="TQO265" s="93"/>
      <c r="TQP265" s="93"/>
      <c r="TQQ265" s="93"/>
      <c r="TQR265" s="93"/>
      <c r="TQS265" s="93"/>
      <c r="TQT265" s="93"/>
      <c r="TQU265" s="93"/>
      <c r="TQV265" s="93"/>
      <c r="TQW265" s="93"/>
      <c r="TQX265" s="93"/>
      <c r="TQY265" s="93"/>
      <c r="TQZ265" s="93"/>
      <c r="TRA265" s="93"/>
      <c r="TRB265" s="93"/>
      <c r="TRC265" s="93"/>
      <c r="TRD265" s="93"/>
      <c r="TRE265" s="93"/>
      <c r="TRF265" s="93"/>
      <c r="TRG265" s="93"/>
      <c r="TRH265" s="93"/>
      <c r="TRI265" s="93"/>
      <c r="TRJ265" s="93"/>
      <c r="TRK265" s="93"/>
      <c r="TRL265" s="93"/>
      <c r="TRM265" s="93"/>
      <c r="TRN265" s="93"/>
      <c r="TRO265" s="93"/>
      <c r="TRP265" s="93"/>
      <c r="TRQ265" s="93"/>
      <c r="TRR265" s="93"/>
      <c r="TRS265" s="93"/>
      <c r="TRT265" s="93"/>
      <c r="TRU265" s="93"/>
      <c r="TRV265" s="93"/>
      <c r="TRW265" s="93"/>
      <c r="TRX265" s="93"/>
      <c r="TRY265" s="93"/>
      <c r="TRZ265" s="93"/>
      <c r="TSA265" s="93"/>
      <c r="TSB265" s="93"/>
      <c r="TSC265" s="93"/>
      <c r="TSD265" s="93"/>
      <c r="TSE265" s="93"/>
      <c r="TSF265" s="93"/>
      <c r="TSG265" s="93"/>
      <c r="TSH265" s="93"/>
      <c r="TSI265" s="93"/>
      <c r="TSJ265" s="93"/>
      <c r="TSK265" s="93"/>
      <c r="TSL265" s="93"/>
      <c r="TSM265" s="93"/>
      <c r="TSN265" s="93"/>
      <c r="TSO265" s="93"/>
      <c r="TSP265" s="93"/>
      <c r="TSQ265" s="93"/>
      <c r="TSR265" s="93"/>
      <c r="TSS265" s="93"/>
      <c r="TST265" s="93"/>
      <c r="TSU265" s="93"/>
      <c r="TSV265" s="93"/>
      <c r="TSW265" s="93"/>
      <c r="TSX265" s="93"/>
      <c r="TSY265" s="93"/>
      <c r="TSZ265" s="93"/>
      <c r="TTA265" s="93"/>
      <c r="TTB265" s="93"/>
      <c r="TTC265" s="93"/>
      <c r="TTD265" s="93"/>
      <c r="TTE265" s="93"/>
      <c r="TTF265" s="93"/>
      <c r="TTG265" s="93"/>
      <c r="TTH265" s="93"/>
      <c r="TTI265" s="93"/>
      <c r="TTJ265" s="93"/>
      <c r="TTK265" s="93"/>
      <c r="TTL265" s="93"/>
      <c r="TTM265" s="93"/>
      <c r="TTN265" s="93"/>
      <c r="TTO265" s="93"/>
      <c r="TTP265" s="93"/>
      <c r="TTQ265" s="93"/>
      <c r="TTR265" s="93"/>
      <c r="TTS265" s="93"/>
      <c r="TTT265" s="93"/>
      <c r="TTU265" s="93"/>
      <c r="TTV265" s="93"/>
      <c r="TTW265" s="93"/>
      <c r="TTX265" s="93"/>
      <c r="TTY265" s="93"/>
      <c r="TTZ265" s="93"/>
      <c r="TUA265" s="93"/>
      <c r="TUB265" s="93"/>
      <c r="TUC265" s="93"/>
      <c r="TUD265" s="93"/>
      <c r="TUE265" s="93"/>
      <c r="TUF265" s="93"/>
      <c r="TUG265" s="93"/>
      <c r="TUH265" s="93"/>
      <c r="TUI265" s="93"/>
      <c r="TUJ265" s="93"/>
      <c r="TUK265" s="93"/>
      <c r="TUL265" s="93"/>
      <c r="TUM265" s="93"/>
      <c r="TUN265" s="93"/>
      <c r="TUO265" s="93"/>
      <c r="TUP265" s="93"/>
      <c r="TUQ265" s="93"/>
      <c r="TUR265" s="93"/>
      <c r="TUS265" s="93"/>
      <c r="TUT265" s="93"/>
      <c r="TUU265" s="93"/>
      <c r="TUV265" s="93"/>
      <c r="TUW265" s="93"/>
      <c r="TUX265" s="93"/>
      <c r="TUY265" s="93"/>
      <c r="TUZ265" s="93"/>
      <c r="TVA265" s="93"/>
      <c r="TVB265" s="93"/>
      <c r="TVC265" s="93"/>
      <c r="TVD265" s="93"/>
      <c r="TVE265" s="93"/>
      <c r="TVF265" s="93"/>
      <c r="TVG265" s="93"/>
      <c r="TVH265" s="93"/>
      <c r="TVI265" s="93"/>
      <c r="TVJ265" s="93"/>
      <c r="TVK265" s="93"/>
      <c r="TVL265" s="93"/>
      <c r="TVM265" s="93"/>
      <c r="TVN265" s="93"/>
      <c r="TVO265" s="93"/>
      <c r="TVP265" s="93"/>
      <c r="TVQ265" s="93"/>
      <c r="TVR265" s="93"/>
      <c r="TVS265" s="93"/>
      <c r="TVT265" s="93"/>
      <c r="TVU265" s="93"/>
      <c r="TVV265" s="93"/>
      <c r="TVW265" s="93"/>
      <c r="TVX265" s="93"/>
      <c r="TVY265" s="93"/>
      <c r="TVZ265" s="93"/>
      <c r="TWA265" s="93"/>
      <c r="TWB265" s="93"/>
      <c r="TWC265" s="93"/>
      <c r="TWD265" s="93"/>
      <c r="TWE265" s="93"/>
      <c r="TWF265" s="93"/>
      <c r="TWG265" s="93"/>
      <c r="TWH265" s="93"/>
      <c r="TWI265" s="93"/>
      <c r="TWJ265" s="93"/>
      <c r="TWK265" s="93"/>
      <c r="TWL265" s="93"/>
      <c r="TWM265" s="93"/>
      <c r="TWN265" s="93"/>
      <c r="TWO265" s="93"/>
      <c r="TWP265" s="93"/>
      <c r="TWQ265" s="93"/>
      <c r="TWR265" s="93"/>
      <c r="TWS265" s="93"/>
      <c r="TWT265" s="93"/>
      <c r="TWU265" s="93"/>
      <c r="TWV265" s="93"/>
      <c r="TWW265" s="93"/>
      <c r="TWX265" s="93"/>
      <c r="TWY265" s="93"/>
      <c r="TWZ265" s="93"/>
      <c r="TXA265" s="93"/>
      <c r="TXB265" s="93"/>
      <c r="TXC265" s="93"/>
      <c r="TXD265" s="93"/>
      <c r="TXE265" s="93"/>
      <c r="TXF265" s="93"/>
      <c r="TXG265" s="93"/>
      <c r="TXH265" s="93"/>
      <c r="TXI265" s="93"/>
      <c r="TXJ265" s="93"/>
      <c r="TXK265" s="93"/>
      <c r="TXL265" s="93"/>
      <c r="TXM265" s="93"/>
      <c r="TXN265" s="93"/>
      <c r="TXO265" s="93"/>
      <c r="TXP265" s="93"/>
      <c r="TXQ265" s="93"/>
      <c r="TXR265" s="93"/>
      <c r="TXS265" s="93"/>
      <c r="TXT265" s="93"/>
      <c r="TXU265" s="93"/>
      <c r="TXV265" s="93"/>
      <c r="TXW265" s="93"/>
      <c r="TXX265" s="93"/>
      <c r="TXY265" s="93"/>
      <c r="TXZ265" s="93"/>
      <c r="TYA265" s="93"/>
      <c r="TYB265" s="93"/>
      <c r="TYC265" s="93"/>
      <c r="TYD265" s="93"/>
      <c r="TYE265" s="93"/>
      <c r="TYF265" s="93"/>
      <c r="TYG265" s="93"/>
      <c r="TYH265" s="93"/>
      <c r="TYI265" s="93"/>
      <c r="TYJ265" s="93"/>
      <c r="TYK265" s="93"/>
      <c r="TYL265" s="93"/>
      <c r="TYM265" s="93"/>
      <c r="TYN265" s="93"/>
      <c r="TYO265" s="93"/>
      <c r="TYP265" s="93"/>
      <c r="TYQ265" s="93"/>
      <c r="TYR265" s="93"/>
      <c r="TYS265" s="93"/>
      <c r="TYT265" s="93"/>
      <c r="TYU265" s="93"/>
      <c r="TYV265" s="93"/>
      <c r="TYW265" s="93"/>
      <c r="TYX265" s="93"/>
      <c r="TYY265" s="93"/>
      <c r="TYZ265" s="93"/>
      <c r="TZA265" s="93"/>
      <c r="TZB265" s="93"/>
      <c r="TZC265" s="93"/>
      <c r="TZD265" s="93"/>
      <c r="TZE265" s="93"/>
      <c r="TZF265" s="93"/>
      <c r="TZG265" s="93"/>
      <c r="TZH265" s="93"/>
      <c r="TZI265" s="93"/>
      <c r="TZJ265" s="93"/>
      <c r="TZK265" s="93"/>
      <c r="TZL265" s="93"/>
      <c r="TZM265" s="93"/>
      <c r="TZN265" s="93"/>
      <c r="TZO265" s="93"/>
      <c r="TZP265" s="93"/>
      <c r="TZQ265" s="93"/>
      <c r="TZR265" s="93"/>
      <c r="TZS265" s="93"/>
      <c r="TZT265" s="93"/>
      <c r="TZU265" s="93"/>
      <c r="TZV265" s="93"/>
      <c r="TZW265" s="93"/>
      <c r="TZX265" s="93"/>
      <c r="TZY265" s="93"/>
      <c r="TZZ265" s="93"/>
      <c r="UAA265" s="93"/>
      <c r="UAB265" s="93"/>
      <c r="UAC265" s="93"/>
      <c r="UAD265" s="93"/>
      <c r="UAE265" s="93"/>
      <c r="UAF265" s="93"/>
      <c r="UAG265" s="93"/>
      <c r="UAH265" s="93"/>
      <c r="UAI265" s="93"/>
      <c r="UAJ265" s="93"/>
      <c r="UAK265" s="93"/>
      <c r="UAL265" s="93"/>
      <c r="UAM265" s="93"/>
      <c r="UAN265" s="93"/>
      <c r="UAO265" s="93"/>
      <c r="UAP265" s="93"/>
      <c r="UAQ265" s="93"/>
      <c r="UAR265" s="93"/>
      <c r="UAS265" s="93"/>
      <c r="UAT265" s="93"/>
      <c r="UAU265" s="93"/>
      <c r="UAV265" s="93"/>
      <c r="UAW265" s="93"/>
      <c r="UAX265" s="93"/>
      <c r="UAY265" s="93"/>
      <c r="UAZ265" s="93"/>
      <c r="UBA265" s="93"/>
      <c r="UBB265" s="93"/>
      <c r="UBC265" s="93"/>
      <c r="UBD265" s="93"/>
      <c r="UBE265" s="93"/>
      <c r="UBF265" s="93"/>
      <c r="UBG265" s="93"/>
      <c r="UBH265" s="93"/>
      <c r="UBI265" s="93"/>
      <c r="UBJ265" s="93"/>
      <c r="UBK265" s="93"/>
      <c r="UBL265" s="93"/>
      <c r="UBM265" s="93"/>
      <c r="UBN265" s="93"/>
      <c r="UBO265" s="93"/>
      <c r="UBP265" s="93"/>
      <c r="UBQ265" s="93"/>
      <c r="UBR265" s="93"/>
      <c r="UBS265" s="93"/>
      <c r="UBT265" s="93"/>
      <c r="UBU265" s="93"/>
      <c r="UBV265" s="93"/>
      <c r="UBW265" s="93"/>
      <c r="UBX265" s="93"/>
      <c r="UBY265" s="93"/>
      <c r="UBZ265" s="93"/>
      <c r="UCA265" s="93"/>
      <c r="UCB265" s="93"/>
      <c r="UCC265" s="93"/>
      <c r="UCD265" s="93"/>
      <c r="UCE265" s="93"/>
      <c r="UCF265" s="93"/>
      <c r="UCG265" s="93"/>
      <c r="UCH265" s="93"/>
      <c r="UCI265" s="93"/>
      <c r="UCJ265" s="93"/>
      <c r="UCK265" s="93"/>
      <c r="UCL265" s="93"/>
      <c r="UCM265" s="93"/>
      <c r="UCN265" s="93"/>
      <c r="UCO265" s="93"/>
      <c r="UCP265" s="93"/>
      <c r="UCQ265" s="93"/>
      <c r="UCR265" s="93"/>
      <c r="UCS265" s="93"/>
      <c r="UCT265" s="93"/>
      <c r="UCU265" s="93"/>
      <c r="UCV265" s="93"/>
      <c r="UCW265" s="93"/>
      <c r="UCX265" s="93"/>
      <c r="UCY265" s="93"/>
      <c r="UCZ265" s="93"/>
      <c r="UDA265" s="93"/>
      <c r="UDB265" s="93"/>
      <c r="UDC265" s="93"/>
      <c r="UDD265" s="93"/>
      <c r="UDE265" s="93"/>
      <c r="UDF265" s="93"/>
      <c r="UDG265" s="93"/>
      <c r="UDH265" s="93"/>
      <c r="UDI265" s="93"/>
      <c r="UDJ265" s="93"/>
      <c r="UDK265" s="93"/>
      <c r="UDL265" s="93"/>
      <c r="UDM265" s="93"/>
      <c r="UDN265" s="93"/>
      <c r="UDO265" s="93"/>
      <c r="UDP265" s="93"/>
      <c r="UDQ265" s="93"/>
      <c r="UDR265" s="93"/>
      <c r="UDS265" s="93"/>
      <c r="UDT265" s="93"/>
      <c r="UDU265" s="93"/>
      <c r="UDV265" s="93"/>
      <c r="UDW265" s="93"/>
      <c r="UDX265" s="93"/>
      <c r="UDY265" s="93"/>
      <c r="UDZ265" s="93"/>
      <c r="UEA265" s="93"/>
      <c r="UEB265" s="93"/>
      <c r="UEC265" s="93"/>
      <c r="UED265" s="93"/>
      <c r="UEE265" s="93"/>
      <c r="UEF265" s="93"/>
      <c r="UEG265" s="93"/>
      <c r="UEH265" s="93"/>
      <c r="UEI265" s="93"/>
      <c r="UEJ265" s="93"/>
      <c r="UEK265" s="93"/>
      <c r="UEL265" s="93"/>
      <c r="UEM265" s="93"/>
      <c r="UEN265" s="93"/>
      <c r="UEO265" s="93"/>
      <c r="UEP265" s="93"/>
      <c r="UEQ265" s="93"/>
      <c r="UER265" s="93"/>
      <c r="UES265" s="93"/>
      <c r="UET265" s="93"/>
      <c r="UEU265" s="93"/>
      <c r="UEV265" s="93"/>
      <c r="UEW265" s="93"/>
      <c r="UEX265" s="93"/>
      <c r="UEY265" s="93"/>
      <c r="UEZ265" s="93"/>
      <c r="UFA265" s="93"/>
      <c r="UFB265" s="93"/>
      <c r="UFC265" s="93"/>
      <c r="UFD265" s="93"/>
      <c r="UFE265" s="93"/>
      <c r="UFF265" s="93"/>
      <c r="UFG265" s="93"/>
      <c r="UFH265" s="93"/>
      <c r="UFI265" s="93"/>
      <c r="UFJ265" s="93"/>
      <c r="UFK265" s="93"/>
      <c r="UFL265" s="93"/>
      <c r="UFM265" s="93"/>
      <c r="UFN265" s="93"/>
      <c r="UFO265" s="93"/>
      <c r="UFP265" s="93"/>
      <c r="UFQ265" s="93"/>
      <c r="UFR265" s="93"/>
      <c r="UFS265" s="93"/>
      <c r="UFT265" s="93"/>
      <c r="UFU265" s="93"/>
      <c r="UFV265" s="93"/>
      <c r="UFW265" s="93"/>
      <c r="UFX265" s="93"/>
      <c r="UFY265" s="93"/>
      <c r="UFZ265" s="93"/>
      <c r="UGA265" s="93"/>
      <c r="UGB265" s="93"/>
      <c r="UGC265" s="93"/>
      <c r="UGD265" s="93"/>
      <c r="UGE265" s="93"/>
      <c r="UGF265" s="93"/>
      <c r="UGG265" s="93"/>
      <c r="UGH265" s="93"/>
      <c r="UGI265" s="93"/>
      <c r="UGJ265" s="93"/>
      <c r="UGK265" s="93"/>
      <c r="UGL265" s="93"/>
      <c r="UGM265" s="93"/>
      <c r="UGN265" s="93"/>
      <c r="UGO265" s="93"/>
      <c r="UGP265" s="93"/>
      <c r="UGQ265" s="93"/>
      <c r="UGR265" s="93"/>
      <c r="UGS265" s="93"/>
      <c r="UGT265" s="93"/>
      <c r="UGU265" s="93"/>
      <c r="UGV265" s="93"/>
      <c r="UGW265" s="93"/>
      <c r="UGX265" s="93"/>
      <c r="UGY265" s="93"/>
      <c r="UGZ265" s="93"/>
      <c r="UHA265" s="93"/>
      <c r="UHB265" s="93"/>
      <c r="UHC265" s="93"/>
      <c r="UHD265" s="93"/>
      <c r="UHE265" s="93"/>
      <c r="UHF265" s="93"/>
      <c r="UHG265" s="93"/>
      <c r="UHH265" s="93"/>
      <c r="UHI265" s="93"/>
      <c r="UHJ265" s="93"/>
      <c r="UHK265" s="93"/>
      <c r="UHL265" s="93"/>
      <c r="UHM265" s="93"/>
      <c r="UHN265" s="93"/>
      <c r="UHO265" s="93"/>
      <c r="UHP265" s="93"/>
      <c r="UHQ265" s="93"/>
      <c r="UHR265" s="93"/>
      <c r="UHS265" s="93"/>
      <c r="UHT265" s="93"/>
      <c r="UHU265" s="93"/>
      <c r="UHV265" s="93"/>
      <c r="UHW265" s="93"/>
      <c r="UHX265" s="93"/>
      <c r="UHY265" s="93"/>
      <c r="UHZ265" s="93"/>
      <c r="UIA265" s="93"/>
      <c r="UIB265" s="93"/>
      <c r="UIC265" s="93"/>
      <c r="UID265" s="93"/>
      <c r="UIE265" s="93"/>
      <c r="UIF265" s="93"/>
      <c r="UIG265" s="93"/>
      <c r="UIH265" s="93"/>
      <c r="UII265" s="93"/>
      <c r="UIJ265" s="93"/>
      <c r="UIK265" s="93"/>
      <c r="UIL265" s="93"/>
      <c r="UIM265" s="93"/>
      <c r="UIN265" s="93"/>
      <c r="UIO265" s="93"/>
      <c r="UIP265" s="93"/>
      <c r="UIQ265" s="93"/>
      <c r="UIR265" s="93"/>
      <c r="UIS265" s="93"/>
      <c r="UIT265" s="93"/>
      <c r="UIU265" s="93"/>
      <c r="UIV265" s="93"/>
      <c r="UIW265" s="93"/>
      <c r="UIX265" s="93"/>
      <c r="UIY265" s="93"/>
      <c r="UIZ265" s="93"/>
      <c r="UJA265" s="93"/>
      <c r="UJB265" s="93"/>
      <c r="UJC265" s="93"/>
      <c r="UJD265" s="93"/>
      <c r="UJE265" s="93"/>
      <c r="UJF265" s="93"/>
      <c r="UJG265" s="93"/>
      <c r="UJH265" s="93"/>
      <c r="UJI265" s="93"/>
      <c r="UJJ265" s="93"/>
      <c r="UJK265" s="93"/>
      <c r="UJL265" s="93"/>
      <c r="UJM265" s="93"/>
      <c r="UJN265" s="93"/>
      <c r="UJO265" s="93"/>
      <c r="UJP265" s="93"/>
      <c r="UJQ265" s="93"/>
      <c r="UJR265" s="93"/>
      <c r="UJS265" s="93"/>
      <c r="UJT265" s="93"/>
      <c r="UJU265" s="93"/>
      <c r="UJV265" s="93"/>
      <c r="UJW265" s="93"/>
      <c r="UJX265" s="93"/>
      <c r="UJY265" s="93"/>
      <c r="UJZ265" s="93"/>
      <c r="UKA265" s="93"/>
      <c r="UKB265" s="93"/>
      <c r="UKC265" s="93"/>
      <c r="UKD265" s="93"/>
      <c r="UKE265" s="93"/>
      <c r="UKF265" s="93"/>
      <c r="UKG265" s="93"/>
      <c r="UKH265" s="93"/>
      <c r="UKI265" s="93"/>
      <c r="UKJ265" s="93"/>
      <c r="UKK265" s="93"/>
      <c r="UKL265" s="93"/>
      <c r="UKM265" s="93"/>
      <c r="UKN265" s="93"/>
      <c r="UKO265" s="93"/>
      <c r="UKP265" s="93"/>
      <c r="UKQ265" s="93"/>
      <c r="UKR265" s="93"/>
      <c r="UKS265" s="93"/>
      <c r="UKT265" s="93"/>
      <c r="UKU265" s="93"/>
      <c r="UKV265" s="93"/>
      <c r="UKW265" s="93"/>
      <c r="UKX265" s="93"/>
      <c r="UKY265" s="93"/>
      <c r="UKZ265" s="93"/>
      <c r="ULA265" s="93"/>
      <c r="ULB265" s="93"/>
      <c r="ULC265" s="93"/>
      <c r="ULD265" s="93"/>
      <c r="ULE265" s="93"/>
      <c r="ULF265" s="93"/>
      <c r="ULG265" s="93"/>
      <c r="ULH265" s="93"/>
      <c r="ULI265" s="93"/>
      <c r="ULJ265" s="93"/>
      <c r="ULK265" s="93"/>
      <c r="ULL265" s="93"/>
      <c r="ULM265" s="93"/>
      <c r="ULN265" s="93"/>
      <c r="ULO265" s="93"/>
      <c r="ULP265" s="93"/>
      <c r="ULQ265" s="93"/>
      <c r="ULR265" s="93"/>
      <c r="ULS265" s="93"/>
      <c r="ULT265" s="93"/>
      <c r="ULU265" s="93"/>
      <c r="ULV265" s="93"/>
      <c r="ULW265" s="93"/>
      <c r="ULX265" s="93"/>
      <c r="ULY265" s="93"/>
      <c r="ULZ265" s="93"/>
      <c r="UMA265" s="93"/>
      <c r="UMB265" s="93"/>
      <c r="UMC265" s="93"/>
      <c r="UMD265" s="93"/>
      <c r="UME265" s="93"/>
      <c r="UMF265" s="93"/>
      <c r="UMG265" s="93"/>
      <c r="UMH265" s="93"/>
      <c r="UMI265" s="93"/>
      <c r="UMJ265" s="93"/>
      <c r="UMK265" s="93"/>
      <c r="UML265" s="93"/>
      <c r="UMM265" s="93"/>
      <c r="UMN265" s="93"/>
      <c r="UMO265" s="93"/>
      <c r="UMP265" s="93"/>
      <c r="UMQ265" s="93"/>
      <c r="UMR265" s="93"/>
      <c r="UMS265" s="93"/>
      <c r="UMT265" s="93"/>
      <c r="UMU265" s="93"/>
      <c r="UMV265" s="93"/>
      <c r="UMW265" s="93"/>
      <c r="UMX265" s="93"/>
      <c r="UMY265" s="93"/>
      <c r="UMZ265" s="93"/>
      <c r="UNA265" s="93"/>
      <c r="UNB265" s="93"/>
      <c r="UNC265" s="93"/>
      <c r="UND265" s="93"/>
      <c r="UNE265" s="93"/>
      <c r="UNF265" s="93"/>
      <c r="UNG265" s="93"/>
      <c r="UNH265" s="93"/>
      <c r="UNI265" s="93"/>
      <c r="UNJ265" s="93"/>
      <c r="UNK265" s="93"/>
      <c r="UNL265" s="93"/>
      <c r="UNM265" s="93"/>
      <c r="UNN265" s="93"/>
      <c r="UNO265" s="93"/>
      <c r="UNP265" s="93"/>
      <c r="UNQ265" s="93"/>
      <c r="UNR265" s="93"/>
      <c r="UNS265" s="93"/>
      <c r="UNT265" s="93"/>
      <c r="UNU265" s="93"/>
      <c r="UNV265" s="93"/>
      <c r="UNW265" s="93"/>
      <c r="UNX265" s="93"/>
      <c r="UNY265" s="93"/>
      <c r="UNZ265" s="93"/>
      <c r="UOA265" s="93"/>
      <c r="UOB265" s="93"/>
      <c r="UOC265" s="93"/>
      <c r="UOD265" s="93"/>
      <c r="UOE265" s="93"/>
      <c r="UOF265" s="93"/>
      <c r="UOG265" s="93"/>
      <c r="UOH265" s="93"/>
      <c r="UOI265" s="93"/>
      <c r="UOJ265" s="93"/>
      <c r="UOK265" s="93"/>
      <c r="UOL265" s="93"/>
      <c r="UOM265" s="93"/>
      <c r="UON265" s="93"/>
      <c r="UOO265" s="93"/>
      <c r="UOP265" s="93"/>
      <c r="UOQ265" s="93"/>
      <c r="UOR265" s="93"/>
      <c r="UOS265" s="93"/>
      <c r="UOT265" s="93"/>
      <c r="UOU265" s="93"/>
      <c r="UOV265" s="93"/>
      <c r="UOW265" s="93"/>
      <c r="UOX265" s="93"/>
      <c r="UOY265" s="93"/>
      <c r="UOZ265" s="93"/>
      <c r="UPA265" s="93"/>
      <c r="UPB265" s="93"/>
      <c r="UPC265" s="93"/>
      <c r="UPD265" s="93"/>
      <c r="UPE265" s="93"/>
      <c r="UPF265" s="93"/>
      <c r="UPG265" s="93"/>
      <c r="UPH265" s="93"/>
      <c r="UPI265" s="93"/>
      <c r="UPJ265" s="93"/>
      <c r="UPK265" s="93"/>
      <c r="UPL265" s="93"/>
      <c r="UPM265" s="93"/>
      <c r="UPN265" s="93"/>
      <c r="UPO265" s="93"/>
      <c r="UPP265" s="93"/>
      <c r="UPQ265" s="93"/>
      <c r="UPR265" s="93"/>
      <c r="UPS265" s="93"/>
      <c r="UPT265" s="93"/>
      <c r="UPU265" s="93"/>
      <c r="UPV265" s="93"/>
      <c r="UPW265" s="93"/>
      <c r="UPX265" s="93"/>
      <c r="UPY265" s="93"/>
      <c r="UPZ265" s="93"/>
      <c r="UQA265" s="93"/>
      <c r="UQB265" s="93"/>
      <c r="UQC265" s="93"/>
      <c r="UQD265" s="93"/>
      <c r="UQE265" s="93"/>
      <c r="UQF265" s="93"/>
      <c r="UQG265" s="93"/>
      <c r="UQH265" s="93"/>
      <c r="UQI265" s="93"/>
      <c r="UQJ265" s="93"/>
      <c r="UQK265" s="93"/>
      <c r="UQL265" s="93"/>
      <c r="UQM265" s="93"/>
      <c r="UQN265" s="93"/>
      <c r="UQO265" s="93"/>
      <c r="UQP265" s="93"/>
      <c r="UQQ265" s="93"/>
      <c r="UQR265" s="93"/>
      <c r="UQS265" s="93"/>
      <c r="UQT265" s="93"/>
      <c r="UQU265" s="93"/>
      <c r="UQV265" s="93"/>
      <c r="UQW265" s="93"/>
      <c r="UQX265" s="93"/>
      <c r="UQY265" s="93"/>
      <c r="UQZ265" s="93"/>
      <c r="URA265" s="93"/>
      <c r="URB265" s="93"/>
      <c r="URC265" s="93"/>
      <c r="URD265" s="93"/>
      <c r="URE265" s="93"/>
      <c r="URF265" s="93"/>
      <c r="URG265" s="93"/>
      <c r="URH265" s="93"/>
      <c r="URI265" s="93"/>
      <c r="URJ265" s="93"/>
      <c r="URK265" s="93"/>
      <c r="URL265" s="93"/>
      <c r="URM265" s="93"/>
      <c r="URN265" s="93"/>
      <c r="URO265" s="93"/>
      <c r="URP265" s="93"/>
      <c r="URQ265" s="93"/>
      <c r="URR265" s="93"/>
      <c r="URS265" s="93"/>
      <c r="URT265" s="93"/>
      <c r="URU265" s="93"/>
      <c r="URV265" s="93"/>
      <c r="URW265" s="93"/>
      <c r="URX265" s="93"/>
      <c r="URY265" s="93"/>
      <c r="URZ265" s="93"/>
      <c r="USA265" s="93"/>
      <c r="USB265" s="93"/>
      <c r="USC265" s="93"/>
      <c r="USD265" s="93"/>
      <c r="USE265" s="93"/>
      <c r="USF265" s="93"/>
      <c r="USG265" s="93"/>
      <c r="USH265" s="93"/>
      <c r="USI265" s="93"/>
      <c r="USJ265" s="93"/>
      <c r="USK265" s="93"/>
      <c r="USL265" s="93"/>
      <c r="USM265" s="93"/>
      <c r="USN265" s="93"/>
      <c r="USO265" s="93"/>
      <c r="USP265" s="93"/>
      <c r="USQ265" s="93"/>
      <c r="USR265" s="93"/>
      <c r="USS265" s="93"/>
      <c r="UST265" s="93"/>
      <c r="USU265" s="93"/>
      <c r="USV265" s="93"/>
      <c r="USW265" s="93"/>
      <c r="USX265" s="93"/>
      <c r="USY265" s="93"/>
      <c r="USZ265" s="93"/>
      <c r="UTA265" s="93"/>
      <c r="UTB265" s="93"/>
      <c r="UTC265" s="93"/>
      <c r="UTD265" s="93"/>
      <c r="UTE265" s="93"/>
      <c r="UTF265" s="93"/>
      <c r="UTG265" s="93"/>
      <c r="UTH265" s="93"/>
      <c r="UTI265" s="93"/>
      <c r="UTJ265" s="93"/>
      <c r="UTK265" s="93"/>
      <c r="UTL265" s="93"/>
      <c r="UTM265" s="93"/>
      <c r="UTN265" s="93"/>
      <c r="UTO265" s="93"/>
      <c r="UTP265" s="93"/>
      <c r="UTQ265" s="93"/>
      <c r="UTR265" s="93"/>
      <c r="UTS265" s="93"/>
      <c r="UTT265" s="93"/>
      <c r="UTU265" s="93"/>
      <c r="UTV265" s="93"/>
      <c r="UTW265" s="93"/>
      <c r="UTX265" s="93"/>
      <c r="UTY265" s="93"/>
      <c r="UTZ265" s="93"/>
      <c r="UUA265" s="93"/>
      <c r="UUB265" s="93"/>
      <c r="UUC265" s="93"/>
      <c r="UUD265" s="93"/>
      <c r="UUE265" s="93"/>
      <c r="UUF265" s="93"/>
      <c r="UUG265" s="93"/>
      <c r="UUH265" s="93"/>
      <c r="UUI265" s="93"/>
      <c r="UUJ265" s="93"/>
      <c r="UUK265" s="93"/>
      <c r="UUL265" s="93"/>
      <c r="UUM265" s="93"/>
      <c r="UUN265" s="93"/>
      <c r="UUO265" s="93"/>
      <c r="UUP265" s="93"/>
      <c r="UUQ265" s="93"/>
      <c r="UUR265" s="93"/>
      <c r="UUS265" s="93"/>
      <c r="UUT265" s="93"/>
      <c r="UUU265" s="93"/>
      <c r="UUV265" s="93"/>
      <c r="UUW265" s="93"/>
      <c r="UUX265" s="93"/>
      <c r="UUY265" s="93"/>
      <c r="UUZ265" s="93"/>
      <c r="UVA265" s="93"/>
      <c r="UVB265" s="93"/>
      <c r="UVC265" s="93"/>
      <c r="UVD265" s="93"/>
      <c r="UVE265" s="93"/>
      <c r="UVF265" s="93"/>
      <c r="UVG265" s="93"/>
      <c r="UVH265" s="93"/>
      <c r="UVI265" s="93"/>
      <c r="UVJ265" s="93"/>
      <c r="UVK265" s="93"/>
      <c r="UVL265" s="93"/>
      <c r="UVM265" s="93"/>
      <c r="UVN265" s="93"/>
      <c r="UVO265" s="93"/>
      <c r="UVP265" s="93"/>
      <c r="UVQ265" s="93"/>
      <c r="UVR265" s="93"/>
      <c r="UVS265" s="93"/>
      <c r="UVT265" s="93"/>
      <c r="UVU265" s="93"/>
      <c r="UVV265" s="93"/>
      <c r="UVW265" s="93"/>
      <c r="UVX265" s="93"/>
      <c r="UVY265" s="93"/>
      <c r="UVZ265" s="93"/>
      <c r="UWA265" s="93"/>
      <c r="UWB265" s="93"/>
      <c r="UWC265" s="93"/>
      <c r="UWD265" s="93"/>
      <c r="UWE265" s="93"/>
      <c r="UWF265" s="93"/>
      <c r="UWG265" s="93"/>
      <c r="UWH265" s="93"/>
      <c r="UWI265" s="93"/>
      <c r="UWJ265" s="93"/>
      <c r="UWK265" s="93"/>
      <c r="UWL265" s="93"/>
      <c r="UWM265" s="93"/>
      <c r="UWN265" s="93"/>
      <c r="UWO265" s="93"/>
      <c r="UWP265" s="93"/>
      <c r="UWQ265" s="93"/>
      <c r="UWR265" s="93"/>
      <c r="UWS265" s="93"/>
      <c r="UWT265" s="93"/>
      <c r="UWU265" s="93"/>
      <c r="UWV265" s="93"/>
      <c r="UWW265" s="93"/>
      <c r="UWX265" s="93"/>
      <c r="UWY265" s="93"/>
      <c r="UWZ265" s="93"/>
      <c r="UXA265" s="93"/>
      <c r="UXB265" s="93"/>
      <c r="UXC265" s="93"/>
      <c r="UXD265" s="93"/>
      <c r="UXE265" s="93"/>
      <c r="UXF265" s="93"/>
      <c r="UXG265" s="93"/>
      <c r="UXH265" s="93"/>
      <c r="UXI265" s="93"/>
      <c r="UXJ265" s="93"/>
      <c r="UXK265" s="93"/>
      <c r="UXL265" s="93"/>
      <c r="UXM265" s="93"/>
      <c r="UXN265" s="93"/>
      <c r="UXO265" s="93"/>
      <c r="UXP265" s="93"/>
      <c r="UXQ265" s="93"/>
      <c r="UXR265" s="93"/>
      <c r="UXS265" s="93"/>
      <c r="UXT265" s="93"/>
      <c r="UXU265" s="93"/>
      <c r="UXV265" s="93"/>
      <c r="UXW265" s="93"/>
      <c r="UXX265" s="93"/>
      <c r="UXY265" s="93"/>
      <c r="UXZ265" s="93"/>
      <c r="UYA265" s="93"/>
      <c r="UYB265" s="93"/>
      <c r="UYC265" s="93"/>
      <c r="UYD265" s="93"/>
      <c r="UYE265" s="93"/>
      <c r="UYF265" s="93"/>
      <c r="UYG265" s="93"/>
      <c r="UYH265" s="93"/>
      <c r="UYI265" s="93"/>
      <c r="UYJ265" s="93"/>
      <c r="UYK265" s="93"/>
      <c r="UYL265" s="93"/>
      <c r="UYM265" s="93"/>
      <c r="UYN265" s="93"/>
      <c r="UYO265" s="93"/>
      <c r="UYP265" s="93"/>
      <c r="UYQ265" s="93"/>
      <c r="UYR265" s="93"/>
      <c r="UYS265" s="93"/>
      <c r="UYT265" s="93"/>
      <c r="UYU265" s="93"/>
      <c r="UYV265" s="93"/>
      <c r="UYW265" s="93"/>
      <c r="UYX265" s="93"/>
      <c r="UYY265" s="93"/>
      <c r="UYZ265" s="93"/>
      <c r="UZA265" s="93"/>
      <c r="UZB265" s="93"/>
      <c r="UZC265" s="93"/>
      <c r="UZD265" s="93"/>
      <c r="UZE265" s="93"/>
      <c r="UZF265" s="93"/>
      <c r="UZG265" s="93"/>
      <c r="UZH265" s="93"/>
      <c r="UZI265" s="93"/>
      <c r="UZJ265" s="93"/>
      <c r="UZK265" s="93"/>
      <c r="UZL265" s="93"/>
      <c r="UZM265" s="93"/>
      <c r="UZN265" s="93"/>
      <c r="UZO265" s="93"/>
      <c r="UZP265" s="93"/>
      <c r="UZQ265" s="93"/>
      <c r="UZR265" s="93"/>
      <c r="UZS265" s="93"/>
      <c r="UZT265" s="93"/>
      <c r="UZU265" s="93"/>
      <c r="UZV265" s="93"/>
      <c r="UZW265" s="93"/>
      <c r="UZX265" s="93"/>
      <c r="UZY265" s="93"/>
      <c r="UZZ265" s="93"/>
      <c r="VAA265" s="93"/>
      <c r="VAB265" s="93"/>
      <c r="VAC265" s="93"/>
      <c r="VAD265" s="93"/>
      <c r="VAE265" s="93"/>
      <c r="VAF265" s="93"/>
      <c r="VAG265" s="93"/>
      <c r="VAH265" s="93"/>
      <c r="VAI265" s="93"/>
      <c r="VAJ265" s="93"/>
      <c r="VAK265" s="93"/>
      <c r="VAL265" s="93"/>
      <c r="VAM265" s="93"/>
      <c r="VAN265" s="93"/>
      <c r="VAO265" s="93"/>
      <c r="VAP265" s="93"/>
      <c r="VAQ265" s="93"/>
      <c r="VAR265" s="93"/>
      <c r="VAS265" s="93"/>
      <c r="VAT265" s="93"/>
      <c r="VAU265" s="93"/>
      <c r="VAV265" s="93"/>
      <c r="VAW265" s="93"/>
      <c r="VAX265" s="93"/>
      <c r="VAY265" s="93"/>
      <c r="VAZ265" s="93"/>
      <c r="VBA265" s="93"/>
      <c r="VBB265" s="93"/>
      <c r="VBC265" s="93"/>
      <c r="VBD265" s="93"/>
      <c r="VBE265" s="93"/>
      <c r="VBF265" s="93"/>
      <c r="VBG265" s="93"/>
      <c r="VBH265" s="93"/>
      <c r="VBI265" s="93"/>
      <c r="VBJ265" s="93"/>
      <c r="VBK265" s="93"/>
      <c r="VBL265" s="93"/>
      <c r="VBM265" s="93"/>
      <c r="VBN265" s="93"/>
      <c r="VBO265" s="93"/>
      <c r="VBP265" s="93"/>
      <c r="VBQ265" s="93"/>
      <c r="VBR265" s="93"/>
      <c r="VBS265" s="93"/>
      <c r="VBT265" s="93"/>
      <c r="VBU265" s="93"/>
      <c r="VBV265" s="93"/>
      <c r="VBW265" s="93"/>
      <c r="VBX265" s="93"/>
      <c r="VBY265" s="93"/>
      <c r="VBZ265" s="93"/>
      <c r="VCA265" s="93"/>
      <c r="VCB265" s="93"/>
      <c r="VCC265" s="93"/>
      <c r="VCD265" s="93"/>
      <c r="VCE265" s="93"/>
      <c r="VCF265" s="93"/>
      <c r="VCG265" s="93"/>
      <c r="VCH265" s="93"/>
      <c r="VCI265" s="93"/>
      <c r="VCJ265" s="93"/>
      <c r="VCK265" s="93"/>
      <c r="VCL265" s="93"/>
      <c r="VCM265" s="93"/>
      <c r="VCN265" s="93"/>
      <c r="VCO265" s="93"/>
      <c r="VCP265" s="93"/>
      <c r="VCQ265" s="93"/>
      <c r="VCR265" s="93"/>
      <c r="VCS265" s="93"/>
      <c r="VCT265" s="93"/>
      <c r="VCU265" s="93"/>
      <c r="VCV265" s="93"/>
      <c r="VCW265" s="93"/>
      <c r="VCX265" s="93"/>
      <c r="VCY265" s="93"/>
      <c r="VCZ265" s="93"/>
      <c r="VDA265" s="93"/>
      <c r="VDB265" s="93"/>
      <c r="VDC265" s="93"/>
      <c r="VDD265" s="93"/>
      <c r="VDE265" s="93"/>
      <c r="VDF265" s="93"/>
      <c r="VDG265" s="93"/>
      <c r="VDH265" s="93"/>
      <c r="VDI265" s="93"/>
      <c r="VDJ265" s="93"/>
      <c r="VDK265" s="93"/>
      <c r="VDL265" s="93"/>
      <c r="VDM265" s="93"/>
      <c r="VDN265" s="93"/>
      <c r="VDO265" s="93"/>
      <c r="VDP265" s="93"/>
      <c r="VDQ265" s="93"/>
      <c r="VDR265" s="93"/>
      <c r="VDS265" s="93"/>
      <c r="VDT265" s="93"/>
      <c r="VDU265" s="93"/>
      <c r="VDV265" s="93"/>
      <c r="VDW265" s="93"/>
      <c r="VDX265" s="93"/>
      <c r="VDY265" s="93"/>
      <c r="VDZ265" s="93"/>
      <c r="VEA265" s="93"/>
      <c r="VEB265" s="93"/>
      <c r="VEC265" s="93"/>
      <c r="VED265" s="93"/>
      <c r="VEE265" s="93"/>
      <c r="VEF265" s="93"/>
      <c r="VEG265" s="93"/>
      <c r="VEH265" s="93"/>
      <c r="VEI265" s="93"/>
      <c r="VEJ265" s="93"/>
      <c r="VEK265" s="93"/>
      <c r="VEL265" s="93"/>
      <c r="VEM265" s="93"/>
      <c r="VEN265" s="93"/>
      <c r="VEO265" s="93"/>
      <c r="VEP265" s="93"/>
      <c r="VEQ265" s="93"/>
      <c r="VER265" s="93"/>
      <c r="VES265" s="93"/>
      <c r="VET265" s="93"/>
      <c r="VEU265" s="93"/>
      <c r="VEV265" s="93"/>
      <c r="VEW265" s="93"/>
      <c r="VEX265" s="93"/>
      <c r="VEY265" s="93"/>
      <c r="VEZ265" s="93"/>
      <c r="VFA265" s="93"/>
      <c r="VFB265" s="93"/>
      <c r="VFC265" s="93"/>
      <c r="VFD265" s="93"/>
      <c r="VFE265" s="93"/>
      <c r="VFF265" s="93"/>
      <c r="VFG265" s="93"/>
      <c r="VFH265" s="93"/>
      <c r="VFI265" s="93"/>
      <c r="VFJ265" s="93"/>
      <c r="VFK265" s="93"/>
      <c r="VFL265" s="93"/>
      <c r="VFM265" s="93"/>
      <c r="VFN265" s="93"/>
      <c r="VFO265" s="93"/>
      <c r="VFP265" s="93"/>
      <c r="VFQ265" s="93"/>
      <c r="VFR265" s="93"/>
      <c r="VFS265" s="93"/>
      <c r="VFT265" s="93"/>
      <c r="VFU265" s="93"/>
      <c r="VFV265" s="93"/>
      <c r="VFW265" s="93"/>
      <c r="VFX265" s="93"/>
      <c r="VFY265" s="93"/>
      <c r="VFZ265" s="93"/>
      <c r="VGA265" s="93"/>
      <c r="VGB265" s="93"/>
      <c r="VGC265" s="93"/>
      <c r="VGD265" s="93"/>
      <c r="VGE265" s="93"/>
      <c r="VGF265" s="93"/>
      <c r="VGG265" s="93"/>
      <c r="VGH265" s="93"/>
      <c r="VGI265" s="93"/>
      <c r="VGJ265" s="93"/>
      <c r="VGK265" s="93"/>
      <c r="VGL265" s="93"/>
      <c r="VGM265" s="93"/>
      <c r="VGN265" s="93"/>
      <c r="VGO265" s="93"/>
      <c r="VGP265" s="93"/>
      <c r="VGQ265" s="93"/>
      <c r="VGR265" s="93"/>
      <c r="VGS265" s="93"/>
      <c r="VGT265" s="93"/>
      <c r="VGU265" s="93"/>
      <c r="VGV265" s="93"/>
      <c r="VGW265" s="93"/>
      <c r="VGX265" s="93"/>
      <c r="VGY265" s="93"/>
      <c r="VGZ265" s="93"/>
      <c r="VHA265" s="93"/>
      <c r="VHB265" s="93"/>
      <c r="VHC265" s="93"/>
      <c r="VHD265" s="93"/>
      <c r="VHE265" s="93"/>
      <c r="VHF265" s="93"/>
      <c r="VHG265" s="93"/>
      <c r="VHH265" s="93"/>
      <c r="VHI265" s="93"/>
      <c r="VHJ265" s="93"/>
      <c r="VHK265" s="93"/>
      <c r="VHL265" s="93"/>
      <c r="VHM265" s="93"/>
      <c r="VHN265" s="93"/>
      <c r="VHO265" s="93"/>
      <c r="VHP265" s="93"/>
      <c r="VHQ265" s="93"/>
      <c r="VHR265" s="93"/>
      <c r="VHS265" s="93"/>
      <c r="VHT265" s="93"/>
      <c r="VHU265" s="93"/>
      <c r="VHV265" s="93"/>
      <c r="VHW265" s="93"/>
      <c r="VHX265" s="93"/>
      <c r="VHY265" s="93"/>
      <c r="VHZ265" s="93"/>
      <c r="VIA265" s="93"/>
      <c r="VIB265" s="93"/>
      <c r="VIC265" s="93"/>
      <c r="VID265" s="93"/>
      <c r="VIE265" s="93"/>
      <c r="VIF265" s="93"/>
      <c r="VIG265" s="93"/>
      <c r="VIH265" s="93"/>
      <c r="VII265" s="93"/>
      <c r="VIJ265" s="93"/>
      <c r="VIK265" s="93"/>
      <c r="VIL265" s="93"/>
      <c r="VIM265" s="93"/>
      <c r="VIN265" s="93"/>
      <c r="VIO265" s="93"/>
      <c r="VIP265" s="93"/>
      <c r="VIQ265" s="93"/>
      <c r="VIR265" s="93"/>
      <c r="VIS265" s="93"/>
      <c r="VIT265" s="93"/>
      <c r="VIU265" s="93"/>
      <c r="VIV265" s="93"/>
      <c r="VIW265" s="93"/>
      <c r="VIX265" s="93"/>
      <c r="VIY265" s="93"/>
      <c r="VIZ265" s="93"/>
      <c r="VJA265" s="93"/>
      <c r="VJB265" s="93"/>
      <c r="VJC265" s="93"/>
      <c r="VJD265" s="93"/>
      <c r="VJE265" s="93"/>
      <c r="VJF265" s="93"/>
      <c r="VJG265" s="93"/>
      <c r="VJH265" s="93"/>
      <c r="VJI265" s="93"/>
      <c r="VJJ265" s="93"/>
      <c r="VJK265" s="93"/>
      <c r="VJL265" s="93"/>
      <c r="VJM265" s="93"/>
      <c r="VJN265" s="93"/>
      <c r="VJO265" s="93"/>
      <c r="VJP265" s="93"/>
      <c r="VJQ265" s="93"/>
      <c r="VJR265" s="93"/>
      <c r="VJS265" s="93"/>
      <c r="VJT265" s="93"/>
      <c r="VJU265" s="93"/>
      <c r="VJV265" s="93"/>
      <c r="VJW265" s="93"/>
      <c r="VJX265" s="93"/>
      <c r="VJY265" s="93"/>
      <c r="VJZ265" s="93"/>
      <c r="VKA265" s="93"/>
      <c r="VKB265" s="93"/>
      <c r="VKC265" s="93"/>
      <c r="VKD265" s="93"/>
      <c r="VKE265" s="93"/>
      <c r="VKF265" s="93"/>
      <c r="VKG265" s="93"/>
      <c r="VKH265" s="93"/>
      <c r="VKI265" s="93"/>
      <c r="VKJ265" s="93"/>
      <c r="VKK265" s="93"/>
      <c r="VKL265" s="93"/>
      <c r="VKM265" s="93"/>
      <c r="VKN265" s="93"/>
      <c r="VKO265" s="93"/>
      <c r="VKP265" s="93"/>
      <c r="VKQ265" s="93"/>
      <c r="VKR265" s="93"/>
      <c r="VKS265" s="93"/>
      <c r="VKT265" s="93"/>
      <c r="VKU265" s="93"/>
      <c r="VKV265" s="93"/>
      <c r="VKW265" s="93"/>
      <c r="VKX265" s="93"/>
      <c r="VKY265" s="93"/>
      <c r="VKZ265" s="93"/>
      <c r="VLA265" s="93"/>
      <c r="VLB265" s="93"/>
      <c r="VLC265" s="93"/>
      <c r="VLD265" s="93"/>
      <c r="VLE265" s="93"/>
      <c r="VLF265" s="93"/>
      <c r="VLG265" s="93"/>
      <c r="VLH265" s="93"/>
      <c r="VLI265" s="93"/>
      <c r="VLJ265" s="93"/>
      <c r="VLK265" s="93"/>
      <c r="VLL265" s="93"/>
      <c r="VLM265" s="93"/>
      <c r="VLN265" s="93"/>
      <c r="VLO265" s="93"/>
      <c r="VLP265" s="93"/>
      <c r="VLQ265" s="93"/>
      <c r="VLR265" s="93"/>
      <c r="VLS265" s="93"/>
      <c r="VLT265" s="93"/>
      <c r="VLU265" s="93"/>
      <c r="VLV265" s="93"/>
      <c r="VLW265" s="93"/>
      <c r="VLX265" s="93"/>
      <c r="VLY265" s="93"/>
      <c r="VLZ265" s="93"/>
      <c r="VMA265" s="93"/>
      <c r="VMB265" s="93"/>
      <c r="VMC265" s="93"/>
      <c r="VMD265" s="93"/>
      <c r="VME265" s="93"/>
      <c r="VMF265" s="93"/>
      <c r="VMG265" s="93"/>
      <c r="VMH265" s="93"/>
      <c r="VMI265" s="93"/>
      <c r="VMJ265" s="93"/>
      <c r="VMK265" s="93"/>
      <c r="VML265" s="93"/>
      <c r="VMM265" s="93"/>
      <c r="VMN265" s="93"/>
      <c r="VMO265" s="93"/>
      <c r="VMP265" s="93"/>
      <c r="VMQ265" s="93"/>
      <c r="VMR265" s="93"/>
      <c r="VMS265" s="93"/>
      <c r="VMT265" s="93"/>
      <c r="VMU265" s="93"/>
      <c r="VMV265" s="93"/>
      <c r="VMW265" s="93"/>
      <c r="VMX265" s="93"/>
      <c r="VMY265" s="93"/>
      <c r="VMZ265" s="93"/>
      <c r="VNA265" s="93"/>
      <c r="VNB265" s="93"/>
      <c r="VNC265" s="93"/>
      <c r="VND265" s="93"/>
      <c r="VNE265" s="93"/>
      <c r="VNF265" s="93"/>
      <c r="VNG265" s="93"/>
      <c r="VNH265" s="93"/>
      <c r="VNI265" s="93"/>
      <c r="VNJ265" s="93"/>
      <c r="VNK265" s="93"/>
      <c r="VNL265" s="93"/>
      <c r="VNM265" s="93"/>
      <c r="VNN265" s="93"/>
      <c r="VNO265" s="93"/>
      <c r="VNP265" s="93"/>
      <c r="VNQ265" s="93"/>
      <c r="VNR265" s="93"/>
      <c r="VNS265" s="93"/>
      <c r="VNT265" s="93"/>
      <c r="VNU265" s="93"/>
      <c r="VNV265" s="93"/>
      <c r="VNW265" s="93"/>
      <c r="VNX265" s="93"/>
      <c r="VNY265" s="93"/>
      <c r="VNZ265" s="93"/>
      <c r="VOA265" s="93"/>
      <c r="VOB265" s="93"/>
      <c r="VOC265" s="93"/>
      <c r="VOD265" s="93"/>
      <c r="VOE265" s="93"/>
      <c r="VOF265" s="93"/>
      <c r="VOG265" s="93"/>
      <c r="VOH265" s="93"/>
      <c r="VOI265" s="93"/>
      <c r="VOJ265" s="93"/>
      <c r="VOK265" s="93"/>
      <c r="VOL265" s="93"/>
      <c r="VOM265" s="93"/>
      <c r="VON265" s="93"/>
      <c r="VOO265" s="93"/>
      <c r="VOP265" s="93"/>
      <c r="VOQ265" s="93"/>
      <c r="VOR265" s="93"/>
      <c r="VOS265" s="93"/>
      <c r="VOT265" s="93"/>
      <c r="VOU265" s="93"/>
      <c r="VOV265" s="93"/>
      <c r="VOW265" s="93"/>
      <c r="VOX265" s="93"/>
      <c r="VOY265" s="93"/>
      <c r="VOZ265" s="93"/>
      <c r="VPA265" s="93"/>
      <c r="VPB265" s="93"/>
      <c r="VPC265" s="93"/>
      <c r="VPD265" s="93"/>
      <c r="VPE265" s="93"/>
      <c r="VPF265" s="93"/>
      <c r="VPG265" s="93"/>
      <c r="VPH265" s="93"/>
      <c r="VPI265" s="93"/>
      <c r="VPJ265" s="93"/>
      <c r="VPK265" s="93"/>
      <c r="VPL265" s="93"/>
      <c r="VPM265" s="93"/>
      <c r="VPN265" s="93"/>
      <c r="VPO265" s="93"/>
      <c r="VPP265" s="93"/>
      <c r="VPQ265" s="93"/>
      <c r="VPR265" s="93"/>
      <c r="VPS265" s="93"/>
      <c r="VPT265" s="93"/>
      <c r="VPU265" s="93"/>
      <c r="VPV265" s="93"/>
      <c r="VPW265" s="93"/>
      <c r="VPX265" s="93"/>
      <c r="VPY265" s="93"/>
      <c r="VPZ265" s="93"/>
      <c r="VQA265" s="93"/>
      <c r="VQB265" s="93"/>
      <c r="VQC265" s="93"/>
      <c r="VQD265" s="93"/>
      <c r="VQE265" s="93"/>
      <c r="VQF265" s="93"/>
      <c r="VQG265" s="93"/>
      <c r="VQH265" s="93"/>
      <c r="VQI265" s="93"/>
      <c r="VQJ265" s="93"/>
      <c r="VQK265" s="93"/>
      <c r="VQL265" s="93"/>
      <c r="VQM265" s="93"/>
      <c r="VQN265" s="93"/>
      <c r="VQO265" s="93"/>
      <c r="VQP265" s="93"/>
      <c r="VQQ265" s="93"/>
      <c r="VQR265" s="93"/>
      <c r="VQS265" s="93"/>
      <c r="VQT265" s="93"/>
      <c r="VQU265" s="93"/>
      <c r="VQV265" s="93"/>
      <c r="VQW265" s="93"/>
      <c r="VQX265" s="93"/>
      <c r="VQY265" s="93"/>
      <c r="VQZ265" s="93"/>
      <c r="VRA265" s="93"/>
      <c r="VRB265" s="93"/>
      <c r="VRC265" s="93"/>
      <c r="VRD265" s="93"/>
      <c r="VRE265" s="93"/>
      <c r="VRF265" s="93"/>
      <c r="VRG265" s="93"/>
      <c r="VRH265" s="93"/>
      <c r="VRI265" s="93"/>
      <c r="VRJ265" s="93"/>
      <c r="VRK265" s="93"/>
      <c r="VRL265" s="93"/>
      <c r="VRM265" s="93"/>
      <c r="VRN265" s="93"/>
      <c r="VRO265" s="93"/>
      <c r="VRP265" s="93"/>
      <c r="VRQ265" s="93"/>
      <c r="VRR265" s="93"/>
      <c r="VRS265" s="93"/>
      <c r="VRT265" s="93"/>
      <c r="VRU265" s="93"/>
      <c r="VRV265" s="93"/>
      <c r="VRW265" s="93"/>
      <c r="VRX265" s="93"/>
      <c r="VRY265" s="93"/>
      <c r="VRZ265" s="93"/>
      <c r="VSA265" s="93"/>
      <c r="VSB265" s="93"/>
      <c r="VSC265" s="93"/>
      <c r="VSD265" s="93"/>
      <c r="VSE265" s="93"/>
      <c r="VSF265" s="93"/>
      <c r="VSG265" s="93"/>
      <c r="VSH265" s="93"/>
      <c r="VSI265" s="93"/>
      <c r="VSJ265" s="93"/>
      <c r="VSK265" s="93"/>
      <c r="VSL265" s="93"/>
      <c r="VSM265" s="93"/>
      <c r="VSN265" s="93"/>
      <c r="VSO265" s="93"/>
      <c r="VSP265" s="93"/>
      <c r="VSQ265" s="93"/>
      <c r="VSR265" s="93"/>
      <c r="VSS265" s="93"/>
      <c r="VST265" s="93"/>
      <c r="VSU265" s="93"/>
      <c r="VSV265" s="93"/>
      <c r="VSW265" s="93"/>
      <c r="VSX265" s="93"/>
      <c r="VSY265" s="93"/>
      <c r="VSZ265" s="93"/>
      <c r="VTA265" s="93"/>
      <c r="VTB265" s="93"/>
      <c r="VTC265" s="93"/>
      <c r="VTD265" s="93"/>
      <c r="VTE265" s="93"/>
      <c r="VTF265" s="93"/>
      <c r="VTG265" s="93"/>
      <c r="VTH265" s="93"/>
      <c r="VTI265" s="93"/>
      <c r="VTJ265" s="93"/>
      <c r="VTK265" s="93"/>
      <c r="VTL265" s="93"/>
      <c r="VTM265" s="93"/>
      <c r="VTN265" s="93"/>
      <c r="VTO265" s="93"/>
      <c r="VTP265" s="93"/>
      <c r="VTQ265" s="93"/>
      <c r="VTR265" s="93"/>
      <c r="VTS265" s="93"/>
      <c r="VTT265" s="93"/>
      <c r="VTU265" s="93"/>
      <c r="VTV265" s="93"/>
      <c r="VTW265" s="93"/>
      <c r="VTX265" s="93"/>
      <c r="VTY265" s="93"/>
      <c r="VTZ265" s="93"/>
      <c r="VUA265" s="93"/>
      <c r="VUB265" s="93"/>
      <c r="VUC265" s="93"/>
      <c r="VUD265" s="93"/>
      <c r="VUE265" s="93"/>
      <c r="VUF265" s="93"/>
      <c r="VUG265" s="93"/>
      <c r="VUH265" s="93"/>
      <c r="VUI265" s="93"/>
      <c r="VUJ265" s="93"/>
      <c r="VUK265" s="93"/>
      <c r="VUL265" s="93"/>
      <c r="VUM265" s="93"/>
      <c r="VUN265" s="93"/>
      <c r="VUO265" s="93"/>
      <c r="VUP265" s="93"/>
      <c r="VUQ265" s="93"/>
      <c r="VUR265" s="93"/>
      <c r="VUS265" s="93"/>
      <c r="VUT265" s="93"/>
      <c r="VUU265" s="93"/>
      <c r="VUV265" s="93"/>
      <c r="VUW265" s="93"/>
      <c r="VUX265" s="93"/>
      <c r="VUY265" s="93"/>
      <c r="VUZ265" s="93"/>
      <c r="VVA265" s="93"/>
      <c r="VVB265" s="93"/>
      <c r="VVC265" s="93"/>
      <c r="VVD265" s="93"/>
      <c r="VVE265" s="93"/>
      <c r="VVF265" s="93"/>
      <c r="VVG265" s="93"/>
      <c r="VVH265" s="93"/>
      <c r="VVI265" s="93"/>
      <c r="VVJ265" s="93"/>
      <c r="VVK265" s="93"/>
      <c r="VVL265" s="93"/>
      <c r="VVM265" s="93"/>
      <c r="VVN265" s="93"/>
      <c r="VVO265" s="93"/>
      <c r="VVP265" s="93"/>
      <c r="VVQ265" s="93"/>
      <c r="VVR265" s="93"/>
      <c r="VVS265" s="93"/>
      <c r="VVT265" s="93"/>
      <c r="VVU265" s="93"/>
      <c r="VVV265" s="93"/>
      <c r="VVW265" s="93"/>
      <c r="VVX265" s="93"/>
      <c r="VVY265" s="93"/>
      <c r="VVZ265" s="93"/>
      <c r="VWA265" s="93"/>
      <c r="VWB265" s="93"/>
      <c r="VWC265" s="93"/>
      <c r="VWD265" s="93"/>
      <c r="VWE265" s="93"/>
      <c r="VWF265" s="93"/>
      <c r="VWG265" s="93"/>
      <c r="VWH265" s="93"/>
      <c r="VWI265" s="93"/>
      <c r="VWJ265" s="93"/>
      <c r="VWK265" s="93"/>
      <c r="VWL265" s="93"/>
      <c r="VWM265" s="93"/>
      <c r="VWN265" s="93"/>
      <c r="VWO265" s="93"/>
      <c r="VWP265" s="93"/>
      <c r="VWQ265" s="93"/>
      <c r="VWR265" s="93"/>
      <c r="VWS265" s="93"/>
      <c r="VWT265" s="93"/>
      <c r="VWU265" s="93"/>
      <c r="VWV265" s="93"/>
      <c r="VWW265" s="93"/>
      <c r="VWX265" s="93"/>
      <c r="VWY265" s="93"/>
      <c r="VWZ265" s="93"/>
      <c r="VXA265" s="93"/>
      <c r="VXB265" s="93"/>
      <c r="VXC265" s="93"/>
      <c r="VXD265" s="93"/>
      <c r="VXE265" s="93"/>
      <c r="VXF265" s="93"/>
      <c r="VXG265" s="93"/>
      <c r="VXH265" s="93"/>
      <c r="VXI265" s="93"/>
      <c r="VXJ265" s="93"/>
      <c r="VXK265" s="93"/>
      <c r="VXL265" s="93"/>
      <c r="VXM265" s="93"/>
      <c r="VXN265" s="93"/>
      <c r="VXO265" s="93"/>
      <c r="VXP265" s="93"/>
      <c r="VXQ265" s="93"/>
      <c r="VXR265" s="93"/>
      <c r="VXS265" s="93"/>
      <c r="VXT265" s="93"/>
      <c r="VXU265" s="93"/>
      <c r="VXV265" s="93"/>
      <c r="VXW265" s="93"/>
      <c r="VXX265" s="93"/>
      <c r="VXY265" s="93"/>
      <c r="VXZ265" s="93"/>
      <c r="VYA265" s="93"/>
      <c r="VYB265" s="93"/>
      <c r="VYC265" s="93"/>
      <c r="VYD265" s="93"/>
      <c r="VYE265" s="93"/>
      <c r="VYF265" s="93"/>
      <c r="VYG265" s="93"/>
      <c r="VYH265" s="93"/>
      <c r="VYI265" s="93"/>
      <c r="VYJ265" s="93"/>
      <c r="VYK265" s="93"/>
      <c r="VYL265" s="93"/>
      <c r="VYM265" s="93"/>
      <c r="VYN265" s="93"/>
      <c r="VYO265" s="93"/>
      <c r="VYP265" s="93"/>
      <c r="VYQ265" s="93"/>
      <c r="VYR265" s="93"/>
      <c r="VYS265" s="93"/>
      <c r="VYT265" s="93"/>
      <c r="VYU265" s="93"/>
      <c r="VYV265" s="93"/>
      <c r="VYW265" s="93"/>
      <c r="VYX265" s="93"/>
      <c r="VYY265" s="93"/>
      <c r="VYZ265" s="93"/>
      <c r="VZA265" s="93"/>
      <c r="VZB265" s="93"/>
      <c r="VZC265" s="93"/>
      <c r="VZD265" s="93"/>
      <c r="VZE265" s="93"/>
      <c r="VZF265" s="93"/>
      <c r="VZG265" s="93"/>
      <c r="VZH265" s="93"/>
      <c r="VZI265" s="93"/>
      <c r="VZJ265" s="93"/>
      <c r="VZK265" s="93"/>
      <c r="VZL265" s="93"/>
      <c r="VZM265" s="93"/>
      <c r="VZN265" s="93"/>
      <c r="VZO265" s="93"/>
      <c r="VZP265" s="93"/>
      <c r="VZQ265" s="93"/>
      <c r="VZR265" s="93"/>
      <c r="VZS265" s="93"/>
      <c r="VZT265" s="93"/>
      <c r="VZU265" s="93"/>
      <c r="VZV265" s="93"/>
      <c r="VZW265" s="93"/>
      <c r="VZX265" s="93"/>
      <c r="VZY265" s="93"/>
      <c r="VZZ265" s="93"/>
      <c r="WAA265" s="93"/>
      <c r="WAB265" s="93"/>
      <c r="WAC265" s="93"/>
      <c r="WAD265" s="93"/>
      <c r="WAE265" s="93"/>
      <c r="WAF265" s="93"/>
      <c r="WAG265" s="93"/>
      <c r="WAH265" s="93"/>
      <c r="WAI265" s="93"/>
      <c r="WAJ265" s="93"/>
      <c r="WAK265" s="93"/>
      <c r="WAL265" s="93"/>
      <c r="WAM265" s="93"/>
      <c r="WAN265" s="93"/>
      <c r="WAO265" s="93"/>
      <c r="WAP265" s="93"/>
      <c r="WAQ265" s="93"/>
      <c r="WAR265" s="93"/>
      <c r="WAS265" s="93"/>
      <c r="WAT265" s="93"/>
      <c r="WAU265" s="93"/>
      <c r="WAV265" s="93"/>
      <c r="WAW265" s="93"/>
      <c r="WAX265" s="93"/>
      <c r="WAY265" s="93"/>
      <c r="WAZ265" s="93"/>
      <c r="WBA265" s="93"/>
      <c r="WBB265" s="93"/>
      <c r="WBC265" s="93"/>
      <c r="WBD265" s="93"/>
      <c r="WBE265" s="93"/>
      <c r="WBF265" s="93"/>
      <c r="WBG265" s="93"/>
      <c r="WBH265" s="93"/>
      <c r="WBI265" s="93"/>
      <c r="WBJ265" s="93"/>
      <c r="WBK265" s="93"/>
      <c r="WBL265" s="93"/>
      <c r="WBM265" s="93"/>
      <c r="WBN265" s="93"/>
      <c r="WBO265" s="93"/>
      <c r="WBP265" s="93"/>
      <c r="WBQ265" s="93"/>
      <c r="WBR265" s="93"/>
      <c r="WBS265" s="93"/>
      <c r="WBT265" s="93"/>
      <c r="WBU265" s="93"/>
      <c r="WBV265" s="93"/>
      <c r="WBW265" s="93"/>
      <c r="WBX265" s="93"/>
      <c r="WBY265" s="93"/>
      <c r="WBZ265" s="93"/>
      <c r="WCA265" s="93"/>
      <c r="WCB265" s="93"/>
      <c r="WCC265" s="93"/>
      <c r="WCD265" s="93"/>
      <c r="WCE265" s="93"/>
      <c r="WCF265" s="93"/>
      <c r="WCG265" s="93"/>
      <c r="WCH265" s="93"/>
      <c r="WCI265" s="93"/>
      <c r="WCJ265" s="93"/>
      <c r="WCK265" s="93"/>
      <c r="WCL265" s="93"/>
      <c r="WCM265" s="93"/>
      <c r="WCN265" s="93"/>
      <c r="WCO265" s="93"/>
      <c r="WCP265" s="93"/>
      <c r="WCQ265" s="93"/>
      <c r="WCR265" s="93"/>
      <c r="WCS265" s="93"/>
      <c r="WCT265" s="93"/>
      <c r="WCU265" s="93"/>
      <c r="WCV265" s="93"/>
      <c r="WCW265" s="93"/>
      <c r="WCX265" s="93"/>
      <c r="WCY265" s="93"/>
      <c r="WCZ265" s="93"/>
      <c r="WDA265" s="93"/>
      <c r="WDB265" s="93"/>
      <c r="WDC265" s="93"/>
      <c r="WDD265" s="93"/>
      <c r="WDE265" s="93"/>
      <c r="WDF265" s="93"/>
      <c r="WDG265" s="93"/>
      <c r="WDH265" s="93"/>
      <c r="WDI265" s="93"/>
      <c r="WDJ265" s="93"/>
      <c r="WDK265" s="93"/>
      <c r="WDL265" s="93"/>
      <c r="WDM265" s="93"/>
      <c r="WDN265" s="93"/>
      <c r="WDO265" s="93"/>
      <c r="WDP265" s="93"/>
      <c r="WDQ265" s="93"/>
      <c r="WDR265" s="93"/>
      <c r="WDS265" s="93"/>
      <c r="WDT265" s="93"/>
      <c r="WDU265" s="93"/>
      <c r="WDV265" s="93"/>
      <c r="WDW265" s="93"/>
      <c r="WDX265" s="93"/>
      <c r="WDY265" s="93"/>
      <c r="WDZ265" s="93"/>
      <c r="WEA265" s="93"/>
      <c r="WEB265" s="93"/>
      <c r="WEC265" s="93"/>
      <c r="WED265" s="93"/>
      <c r="WEE265" s="93"/>
      <c r="WEF265" s="93"/>
      <c r="WEG265" s="93"/>
      <c r="WEH265" s="93"/>
      <c r="WEI265" s="93"/>
      <c r="WEJ265" s="93"/>
      <c r="WEK265" s="93"/>
      <c r="WEL265" s="93"/>
      <c r="WEM265" s="93"/>
      <c r="WEN265" s="93"/>
      <c r="WEO265" s="93"/>
      <c r="WEP265" s="93"/>
      <c r="WEQ265" s="93"/>
      <c r="WER265" s="93"/>
      <c r="WES265" s="93"/>
      <c r="WET265" s="93"/>
      <c r="WEU265" s="93"/>
      <c r="WEV265" s="93"/>
      <c r="WEW265" s="93"/>
      <c r="WEX265" s="93"/>
      <c r="WEY265" s="93"/>
      <c r="WEZ265" s="93"/>
      <c r="WFA265" s="93"/>
      <c r="WFB265" s="93"/>
      <c r="WFC265" s="93"/>
      <c r="WFD265" s="93"/>
      <c r="WFE265" s="93"/>
      <c r="WFF265" s="93"/>
      <c r="WFG265" s="93"/>
      <c r="WFH265" s="93"/>
      <c r="WFI265" s="93"/>
      <c r="WFJ265" s="93"/>
      <c r="WFK265" s="93"/>
      <c r="WFL265" s="93"/>
      <c r="WFM265" s="93"/>
      <c r="WFN265" s="93"/>
      <c r="WFO265" s="93"/>
      <c r="WFP265" s="93"/>
      <c r="WFQ265" s="93"/>
      <c r="WFR265" s="93"/>
      <c r="WFS265" s="93"/>
      <c r="WFT265" s="93"/>
      <c r="WFU265" s="93"/>
      <c r="WFV265" s="93"/>
      <c r="WFW265" s="93"/>
      <c r="WFX265" s="93"/>
      <c r="WFY265" s="93"/>
      <c r="WFZ265" s="93"/>
      <c r="WGA265" s="93"/>
      <c r="WGB265" s="93"/>
      <c r="WGC265" s="93"/>
      <c r="WGD265" s="93"/>
      <c r="WGE265" s="93"/>
      <c r="WGF265" s="93"/>
      <c r="WGG265" s="93"/>
      <c r="WGH265" s="93"/>
      <c r="WGI265" s="93"/>
      <c r="WGJ265" s="93"/>
      <c r="WGK265" s="93"/>
      <c r="WGL265" s="93"/>
      <c r="WGM265" s="93"/>
      <c r="WGN265" s="93"/>
      <c r="WGO265" s="93"/>
      <c r="WGP265" s="93"/>
      <c r="WGQ265" s="93"/>
      <c r="WGR265" s="93"/>
      <c r="WGS265" s="93"/>
      <c r="WGT265" s="93"/>
      <c r="WGU265" s="93"/>
      <c r="WGV265" s="93"/>
      <c r="WGW265" s="93"/>
      <c r="WGX265" s="93"/>
      <c r="WGY265" s="93"/>
      <c r="WGZ265" s="93"/>
      <c r="WHA265" s="93"/>
      <c r="WHB265" s="93"/>
      <c r="WHC265" s="93"/>
      <c r="WHD265" s="93"/>
      <c r="WHE265" s="93"/>
      <c r="WHF265" s="93"/>
      <c r="WHG265" s="93"/>
      <c r="WHH265" s="93"/>
      <c r="WHI265" s="93"/>
      <c r="WHJ265" s="93"/>
      <c r="WHK265" s="93"/>
      <c r="WHL265" s="93"/>
      <c r="WHM265" s="93"/>
      <c r="WHN265" s="93"/>
      <c r="WHO265" s="93"/>
      <c r="WHP265" s="93"/>
      <c r="WHQ265" s="93"/>
      <c r="WHR265" s="93"/>
      <c r="WHS265" s="93"/>
      <c r="WHT265" s="93"/>
      <c r="WHU265" s="93"/>
      <c r="WHV265" s="93"/>
      <c r="WHW265" s="93"/>
      <c r="WHX265" s="93"/>
      <c r="WHY265" s="93"/>
      <c r="WHZ265" s="93"/>
      <c r="WIA265" s="93"/>
      <c r="WIB265" s="93"/>
      <c r="WIC265" s="93"/>
      <c r="WID265" s="93"/>
      <c r="WIE265" s="93"/>
      <c r="WIF265" s="93"/>
      <c r="WIG265" s="93"/>
      <c r="WIH265" s="93"/>
      <c r="WII265" s="93"/>
      <c r="WIJ265" s="93"/>
      <c r="WIK265" s="93"/>
      <c r="WIL265" s="93"/>
      <c r="WIM265" s="93"/>
      <c r="WIN265" s="93"/>
      <c r="WIO265" s="93"/>
      <c r="WIP265" s="93"/>
      <c r="WIQ265" s="93"/>
      <c r="WIR265" s="93"/>
      <c r="WIS265" s="93"/>
      <c r="WIT265" s="93"/>
      <c r="WIU265" s="93"/>
      <c r="WIV265" s="93"/>
      <c r="WIW265" s="93"/>
      <c r="WIX265" s="93"/>
      <c r="WIY265" s="93"/>
      <c r="WIZ265" s="93"/>
      <c r="WJA265" s="93"/>
      <c r="WJB265" s="93"/>
      <c r="WJC265" s="93"/>
      <c r="WJD265" s="93"/>
      <c r="WJE265" s="93"/>
      <c r="WJF265" s="93"/>
      <c r="WJG265" s="93"/>
      <c r="WJH265" s="93"/>
      <c r="WJI265" s="93"/>
      <c r="WJJ265" s="93"/>
      <c r="WJK265" s="93"/>
      <c r="WJL265" s="93"/>
      <c r="WJM265" s="93"/>
      <c r="WJN265" s="93"/>
      <c r="WJO265" s="93"/>
      <c r="WJP265" s="93"/>
      <c r="WJQ265" s="93"/>
      <c r="WJR265" s="93"/>
      <c r="WJS265" s="93"/>
      <c r="WJT265" s="93"/>
      <c r="WJU265" s="93"/>
      <c r="WJV265" s="93"/>
      <c r="WJW265" s="93"/>
      <c r="WJX265" s="93"/>
      <c r="WJY265" s="93"/>
      <c r="WJZ265" s="93"/>
      <c r="WKA265" s="93"/>
      <c r="WKB265" s="93"/>
      <c r="WKC265" s="93"/>
      <c r="WKD265" s="93"/>
      <c r="WKE265" s="93"/>
      <c r="WKF265" s="93"/>
      <c r="WKG265" s="93"/>
      <c r="WKH265" s="93"/>
      <c r="WKI265" s="93"/>
      <c r="WKJ265" s="93"/>
      <c r="WKK265" s="93"/>
      <c r="WKL265" s="93"/>
      <c r="WKM265" s="93"/>
      <c r="WKN265" s="93"/>
      <c r="WKO265" s="93"/>
      <c r="WKP265" s="93"/>
      <c r="WKQ265" s="93"/>
      <c r="WKR265" s="93"/>
      <c r="WKS265" s="93"/>
      <c r="WKT265" s="93"/>
      <c r="WKU265" s="93"/>
      <c r="WKV265" s="93"/>
      <c r="WKW265" s="93"/>
      <c r="WKX265" s="93"/>
      <c r="WKY265" s="93"/>
      <c r="WKZ265" s="93"/>
      <c r="WLA265" s="93"/>
      <c r="WLB265" s="93"/>
      <c r="WLC265" s="93"/>
      <c r="WLD265" s="93"/>
      <c r="WLE265" s="93"/>
      <c r="WLF265" s="93"/>
      <c r="WLG265" s="93"/>
      <c r="WLH265" s="93"/>
      <c r="WLI265" s="93"/>
      <c r="WLJ265" s="93"/>
      <c r="WLK265" s="93"/>
      <c r="WLL265" s="93"/>
      <c r="WLM265" s="93"/>
      <c r="WLN265" s="93"/>
      <c r="WLO265" s="93"/>
      <c r="WLP265" s="93"/>
      <c r="WLQ265" s="93"/>
      <c r="WLR265" s="93"/>
      <c r="WLS265" s="93"/>
      <c r="WLT265" s="93"/>
      <c r="WLU265" s="93"/>
      <c r="WLV265" s="93"/>
      <c r="WLW265" s="93"/>
      <c r="WLX265" s="93"/>
      <c r="WLY265" s="93"/>
      <c r="WLZ265" s="93"/>
      <c r="WMA265" s="93"/>
      <c r="WMB265" s="93"/>
      <c r="WMC265" s="93"/>
      <c r="WMD265" s="93"/>
      <c r="WME265" s="93"/>
      <c r="WMF265" s="93"/>
      <c r="WMG265" s="93"/>
      <c r="WMH265" s="93"/>
      <c r="WMI265" s="93"/>
      <c r="WMJ265" s="93"/>
      <c r="WMK265" s="93"/>
      <c r="WML265" s="93"/>
      <c r="WMM265" s="93"/>
      <c r="WMN265" s="93"/>
      <c r="WMO265" s="93"/>
      <c r="WMP265" s="93"/>
      <c r="WMQ265" s="93"/>
      <c r="WMR265" s="93"/>
      <c r="WMS265" s="93"/>
      <c r="WMT265" s="93"/>
      <c r="WMU265" s="93"/>
      <c r="WMV265" s="93"/>
      <c r="WMW265" s="93"/>
      <c r="WMX265" s="93"/>
      <c r="WMY265" s="93"/>
      <c r="WMZ265" s="93"/>
      <c r="WNA265" s="93"/>
      <c r="WNB265" s="93"/>
      <c r="WNC265" s="93"/>
      <c r="WND265" s="93"/>
      <c r="WNE265" s="93"/>
      <c r="WNF265" s="93"/>
      <c r="WNG265" s="93"/>
      <c r="WNH265" s="93"/>
      <c r="WNI265" s="93"/>
      <c r="WNJ265" s="93"/>
      <c r="WNK265" s="93"/>
      <c r="WNL265" s="93"/>
      <c r="WNM265" s="93"/>
      <c r="WNN265" s="93"/>
      <c r="WNO265" s="93"/>
      <c r="WNP265" s="93"/>
      <c r="WNQ265" s="93"/>
      <c r="WNR265" s="93"/>
      <c r="WNS265" s="93"/>
      <c r="WNT265" s="93"/>
      <c r="WNU265" s="93"/>
      <c r="WNV265" s="93"/>
      <c r="WNW265" s="93"/>
      <c r="WNX265" s="93"/>
      <c r="WNY265" s="93"/>
      <c r="WNZ265" s="93"/>
      <c r="WOA265" s="93"/>
      <c r="WOB265" s="93"/>
      <c r="WOC265" s="93"/>
      <c r="WOD265" s="93"/>
      <c r="WOE265" s="93"/>
      <c r="WOF265" s="93"/>
      <c r="WOG265" s="93"/>
      <c r="WOH265" s="93"/>
      <c r="WOI265" s="93"/>
      <c r="WOJ265" s="93"/>
      <c r="WOK265" s="93"/>
      <c r="WOL265" s="93"/>
      <c r="WOM265" s="93"/>
      <c r="WON265" s="93"/>
      <c r="WOO265" s="93"/>
      <c r="WOP265" s="93"/>
      <c r="WOQ265" s="93"/>
      <c r="WOR265" s="93"/>
      <c r="WOS265" s="93"/>
      <c r="WOT265" s="93"/>
      <c r="WOU265" s="93"/>
      <c r="WOV265" s="93"/>
      <c r="WOW265" s="93"/>
      <c r="WOX265" s="93"/>
      <c r="WOY265" s="93"/>
      <c r="WOZ265" s="93"/>
      <c r="WPA265" s="93"/>
      <c r="WPB265" s="93"/>
      <c r="WPC265" s="93"/>
      <c r="WPD265" s="93"/>
      <c r="WPE265" s="93"/>
      <c r="WPF265" s="93"/>
      <c r="WPG265" s="93"/>
      <c r="WPH265" s="93"/>
      <c r="WPI265" s="93"/>
      <c r="WPJ265" s="93"/>
      <c r="WPK265" s="93"/>
      <c r="WPL265" s="93"/>
      <c r="WPM265" s="93"/>
      <c r="WPN265" s="93"/>
      <c r="WPO265" s="93"/>
      <c r="WPP265" s="93"/>
      <c r="WPQ265" s="93"/>
      <c r="WPR265" s="93"/>
      <c r="WPS265" s="93"/>
      <c r="WPT265" s="93"/>
      <c r="WPU265" s="93"/>
      <c r="WPV265" s="93"/>
      <c r="WPW265" s="93"/>
      <c r="WPX265" s="93"/>
      <c r="WPY265" s="93"/>
      <c r="WPZ265" s="93"/>
      <c r="WQA265" s="93"/>
      <c r="WQB265" s="93"/>
      <c r="WQC265" s="93"/>
      <c r="WQD265" s="93"/>
      <c r="WQE265" s="93"/>
      <c r="WQF265" s="93"/>
      <c r="WQG265" s="93"/>
      <c r="WQH265" s="93"/>
      <c r="WQI265" s="93"/>
      <c r="WQJ265" s="93"/>
      <c r="WQK265" s="93"/>
      <c r="WQL265" s="93"/>
      <c r="WQM265" s="93"/>
      <c r="WQN265" s="93"/>
      <c r="WQO265" s="93"/>
      <c r="WQP265" s="93"/>
      <c r="WQQ265" s="93"/>
      <c r="WQR265" s="93"/>
      <c r="WQS265" s="93"/>
      <c r="WQT265" s="93"/>
      <c r="WQU265" s="93"/>
      <c r="WQV265" s="93"/>
      <c r="WQW265" s="93"/>
      <c r="WQX265" s="93"/>
      <c r="WQY265" s="93"/>
      <c r="WQZ265" s="93"/>
      <c r="WRA265" s="93"/>
      <c r="WRB265" s="93"/>
      <c r="WRC265" s="93"/>
      <c r="WRD265" s="93"/>
      <c r="WRE265" s="93"/>
      <c r="WRF265" s="93"/>
      <c r="WRG265" s="93"/>
      <c r="WRH265" s="93"/>
      <c r="WRI265" s="93"/>
      <c r="WRJ265" s="93"/>
      <c r="WRK265" s="93"/>
      <c r="WRL265" s="93"/>
      <c r="WRM265" s="93"/>
      <c r="WRN265" s="93"/>
      <c r="WRO265" s="93"/>
      <c r="WRP265" s="93"/>
      <c r="WRQ265" s="93"/>
      <c r="WRR265" s="93"/>
      <c r="WRS265" s="93"/>
      <c r="WRT265" s="93"/>
      <c r="WRU265" s="93"/>
      <c r="WRV265" s="93"/>
      <c r="WRW265" s="93"/>
      <c r="WRX265" s="93"/>
      <c r="WRY265" s="93"/>
      <c r="WRZ265" s="93"/>
      <c r="WSA265" s="93"/>
      <c r="WSB265" s="93"/>
      <c r="WSC265" s="93"/>
      <c r="WSD265" s="93"/>
      <c r="WSE265" s="93"/>
      <c r="WSF265" s="93"/>
      <c r="WSG265" s="93"/>
      <c r="WSH265" s="93"/>
      <c r="WSI265" s="93"/>
      <c r="WSJ265" s="93"/>
      <c r="WSK265" s="93"/>
      <c r="WSL265" s="93"/>
      <c r="WSM265" s="93"/>
      <c r="WSN265" s="93"/>
      <c r="WSO265" s="93"/>
      <c r="WSP265" s="93"/>
      <c r="WSQ265" s="93"/>
      <c r="WSR265" s="93"/>
      <c r="WSS265" s="93"/>
      <c r="WST265" s="93"/>
      <c r="WSU265" s="93"/>
      <c r="WSV265" s="93"/>
      <c r="WSW265" s="93"/>
      <c r="WSX265" s="93"/>
      <c r="WSY265" s="93"/>
      <c r="WSZ265" s="93"/>
      <c r="WTA265" s="93"/>
      <c r="WTB265" s="93"/>
      <c r="WTC265" s="93"/>
      <c r="WTD265" s="93"/>
      <c r="WTE265" s="93"/>
      <c r="WTF265" s="93"/>
      <c r="WTG265" s="93"/>
      <c r="WTH265" s="93"/>
      <c r="WTI265" s="93"/>
      <c r="WTJ265" s="93"/>
      <c r="WTK265" s="93"/>
      <c r="WTL265" s="93"/>
      <c r="WTM265" s="93"/>
      <c r="WTN265" s="93"/>
      <c r="WTO265" s="93"/>
      <c r="WTP265" s="93"/>
      <c r="WTQ265" s="93"/>
      <c r="WTR265" s="93"/>
      <c r="WTS265" s="93"/>
      <c r="WTT265" s="93"/>
      <c r="WTU265" s="93"/>
      <c r="WTV265" s="93"/>
      <c r="WTW265" s="93"/>
      <c r="WTX265" s="93"/>
      <c r="WTY265" s="93"/>
      <c r="WTZ265" s="93"/>
      <c r="WUA265" s="93"/>
      <c r="WUB265" s="93"/>
      <c r="WUC265" s="93"/>
      <c r="WUD265" s="93"/>
      <c r="WUE265" s="93"/>
      <c r="WUF265" s="93"/>
      <c r="WUG265" s="93"/>
      <c r="WUH265" s="93"/>
      <c r="WUI265" s="93"/>
      <c r="WUJ265" s="93"/>
      <c r="WUK265" s="93"/>
      <c r="WUL265" s="93"/>
      <c r="WUM265" s="93"/>
      <c r="WUN265" s="93"/>
      <c r="WUO265" s="93"/>
      <c r="WUP265" s="93"/>
      <c r="WUQ265" s="93"/>
      <c r="WUR265" s="93"/>
      <c r="WUS265" s="93"/>
      <c r="WUT265" s="93"/>
      <c r="WUU265" s="93"/>
      <c r="WUV265" s="93"/>
      <c r="WUW265" s="93"/>
      <c r="WUX265" s="93"/>
      <c r="WUY265" s="93"/>
      <c r="WUZ265" s="93"/>
      <c r="WVA265" s="93"/>
      <c r="WVB265" s="93"/>
      <c r="WVC265" s="93"/>
      <c r="WVD265" s="93"/>
      <c r="WVE265" s="93"/>
      <c r="WVF265" s="93"/>
      <c r="WVG265" s="93"/>
      <c r="WVH265" s="93"/>
      <c r="WVI265" s="93"/>
      <c r="WVJ265" s="93"/>
      <c r="WVK265" s="93"/>
      <c r="WVL265" s="93"/>
      <c r="WVM265" s="93"/>
      <c r="WVN265" s="93"/>
      <c r="WVO265" s="93"/>
      <c r="WVP265" s="93"/>
      <c r="WVQ265" s="93"/>
      <c r="WVR265" s="93"/>
      <c r="WVS265" s="93"/>
      <c r="WVT265" s="93"/>
      <c r="WVU265" s="93"/>
      <c r="WVV265" s="93"/>
      <c r="WVW265" s="93"/>
      <c r="WVX265" s="93"/>
      <c r="WVY265" s="93"/>
      <c r="WVZ265" s="93"/>
      <c r="WWA265" s="93"/>
      <c r="WWB265" s="93"/>
      <c r="WWC265" s="93"/>
      <c r="WWD265" s="93"/>
      <c r="WWE265" s="93"/>
      <c r="WWF265" s="93"/>
      <c r="WWG265" s="93"/>
      <c r="WWH265" s="93"/>
      <c r="WWI265" s="93"/>
      <c r="WWJ265" s="93"/>
      <c r="WWK265" s="93"/>
      <c r="WWL265" s="93"/>
      <c r="WWM265" s="93"/>
      <c r="WWN265" s="93"/>
      <c r="WWO265" s="93"/>
      <c r="WWP265" s="93"/>
      <c r="WWQ265" s="93"/>
      <c r="WWR265" s="93"/>
      <c r="WWS265" s="93"/>
      <c r="WWT265" s="93"/>
      <c r="WWU265" s="93"/>
      <c r="WWV265" s="93"/>
      <c r="WWW265" s="93"/>
      <c r="WWX265" s="93"/>
      <c r="WWY265" s="93"/>
      <c r="WWZ265" s="93"/>
      <c r="WXA265" s="93"/>
      <c r="WXB265" s="93"/>
      <c r="WXC265" s="93"/>
      <c r="WXD265" s="93"/>
      <c r="WXE265" s="93"/>
      <c r="WXF265" s="93"/>
      <c r="WXG265" s="93"/>
      <c r="WXH265" s="93"/>
      <c r="WXI265" s="93"/>
      <c r="WXJ265" s="93"/>
      <c r="WXK265" s="93"/>
      <c r="WXL265" s="93"/>
      <c r="WXM265" s="93"/>
      <c r="WXN265" s="93"/>
      <c r="WXO265" s="93"/>
      <c r="WXP265" s="93"/>
      <c r="WXQ265" s="93"/>
      <c r="WXR265" s="93"/>
      <c r="WXS265" s="93"/>
      <c r="WXT265" s="93"/>
      <c r="WXU265" s="93"/>
      <c r="WXV265" s="93"/>
      <c r="WXW265" s="93"/>
      <c r="WXX265" s="93"/>
      <c r="WXY265" s="93"/>
      <c r="WXZ265" s="93"/>
      <c r="WYA265" s="93"/>
      <c r="WYB265" s="93"/>
      <c r="WYC265" s="93"/>
      <c r="WYD265" s="93"/>
      <c r="WYE265" s="93"/>
      <c r="WYF265" s="93"/>
      <c r="WYG265" s="93"/>
      <c r="WYH265" s="93"/>
      <c r="WYI265" s="93"/>
      <c r="WYJ265" s="93"/>
      <c r="WYK265" s="93"/>
      <c r="WYL265" s="93"/>
      <c r="WYM265" s="93"/>
      <c r="WYN265" s="93"/>
      <c r="WYO265" s="93"/>
      <c r="WYP265" s="93"/>
      <c r="WYQ265" s="93"/>
      <c r="WYR265" s="93"/>
      <c r="WYS265" s="93"/>
      <c r="WYT265" s="93"/>
      <c r="WYU265" s="93"/>
      <c r="WYV265" s="93"/>
      <c r="WYW265" s="93"/>
      <c r="WYX265" s="93"/>
      <c r="WYY265" s="93"/>
      <c r="WYZ265" s="93"/>
      <c r="WZA265" s="93"/>
      <c r="WZB265" s="93"/>
      <c r="WZC265" s="93"/>
      <c r="WZD265" s="93"/>
      <c r="WZE265" s="93"/>
      <c r="WZF265" s="93"/>
      <c r="WZG265" s="93"/>
      <c r="WZH265" s="93"/>
      <c r="WZI265" s="93"/>
      <c r="WZJ265" s="93"/>
      <c r="WZK265" s="93"/>
      <c r="WZL265" s="93"/>
      <c r="WZM265" s="93"/>
      <c r="WZN265" s="93"/>
      <c r="WZO265" s="93"/>
      <c r="WZP265" s="93"/>
      <c r="WZQ265" s="93"/>
      <c r="WZR265" s="93"/>
      <c r="WZS265" s="93"/>
      <c r="WZT265" s="93"/>
      <c r="WZU265" s="93"/>
      <c r="WZV265" s="93"/>
      <c r="WZW265" s="93"/>
      <c r="WZX265" s="93"/>
      <c r="WZY265" s="93"/>
      <c r="WZZ265" s="93"/>
      <c r="XAA265" s="93"/>
      <c r="XAB265" s="93"/>
      <c r="XAC265" s="93"/>
      <c r="XAD265" s="93"/>
      <c r="XAE265" s="93"/>
      <c r="XAF265" s="93"/>
      <c r="XAG265" s="93"/>
      <c r="XAH265" s="93"/>
      <c r="XAI265" s="93"/>
      <c r="XAJ265" s="93"/>
      <c r="XAK265" s="93"/>
      <c r="XAL265" s="93"/>
      <c r="XAM265" s="93"/>
      <c r="XAN265" s="93"/>
      <c r="XAO265" s="93"/>
      <c r="XAP265" s="93"/>
      <c r="XAQ265" s="93"/>
      <c r="XAR265" s="93"/>
      <c r="XAS265" s="93"/>
      <c r="XAT265" s="93"/>
      <c r="XAU265" s="93"/>
      <c r="XAV265" s="93"/>
      <c r="XAW265" s="93"/>
      <c r="XAX265" s="93"/>
      <c r="XAY265" s="93"/>
      <c r="XAZ265" s="93"/>
      <c r="XBA265" s="93"/>
      <c r="XBB265" s="93"/>
      <c r="XBC265" s="93"/>
      <c r="XBD265" s="93"/>
      <c r="XBE265" s="93"/>
      <c r="XBF265" s="93"/>
      <c r="XBG265" s="93"/>
      <c r="XBH265" s="93"/>
      <c r="XBI265" s="93"/>
      <c r="XBJ265" s="93"/>
      <c r="XBK265" s="93"/>
      <c r="XBL265" s="93"/>
      <c r="XBM265" s="93"/>
      <c r="XBN265" s="93"/>
      <c r="XBO265" s="93"/>
      <c r="XBP265" s="93"/>
      <c r="XBQ265" s="93"/>
      <c r="XBR265" s="93"/>
      <c r="XBS265" s="93"/>
      <c r="XBT265" s="93"/>
      <c r="XBU265" s="93"/>
      <c r="XBV265" s="93"/>
      <c r="XBW265" s="93"/>
      <c r="XBX265" s="93"/>
      <c r="XBY265" s="93"/>
      <c r="XBZ265" s="93"/>
      <c r="XCA265" s="93"/>
      <c r="XCB265" s="93"/>
      <c r="XCC265" s="93"/>
      <c r="XCD265" s="93"/>
      <c r="XCE265" s="93"/>
      <c r="XCF265" s="93"/>
      <c r="XCG265" s="93"/>
      <c r="XCH265" s="93"/>
      <c r="XCI265" s="93"/>
      <c r="XCJ265" s="93"/>
      <c r="XCK265" s="93"/>
      <c r="XCL265" s="93"/>
      <c r="XCM265" s="93"/>
      <c r="XCN265" s="93"/>
      <c r="XCO265" s="93"/>
      <c r="XCP265" s="93"/>
      <c r="XCQ265" s="93"/>
      <c r="XCR265" s="93"/>
      <c r="XCS265" s="93"/>
      <c r="XCT265" s="93"/>
      <c r="XCU265" s="93"/>
      <c r="XCV265" s="93"/>
      <c r="XCW265" s="93"/>
      <c r="XCX265" s="93"/>
      <c r="XCY265" s="93"/>
      <c r="XCZ265" s="93"/>
      <c r="XDA265" s="93"/>
      <c r="XDB265" s="93"/>
      <c r="XDC265" s="93"/>
      <c r="XDD265" s="93"/>
      <c r="XDE265" s="93"/>
      <c r="XDF265" s="93"/>
      <c r="XDG265" s="93"/>
      <c r="XDH265" s="93"/>
      <c r="XDI265" s="93"/>
      <c r="XDJ265" s="93"/>
      <c r="XDK265" s="93"/>
      <c r="XDL265" s="93"/>
      <c r="XDM265" s="93"/>
      <c r="XDN265" s="93"/>
      <c r="XDO265" s="93"/>
      <c r="XDP265" s="93"/>
    </row>
    <row r="266" spans="1:16344" ht="27.75" customHeight="1" x14ac:dyDescent="0.2">
      <c r="A266" s="41" t="s">
        <v>746</v>
      </c>
      <c r="B266" s="41" t="s">
        <v>516</v>
      </c>
      <c r="C266" s="92">
        <v>1500</v>
      </c>
      <c r="D266" s="91" t="s">
        <v>24</v>
      </c>
      <c r="E266" s="92" t="s">
        <v>106</v>
      </c>
      <c r="F266" s="92" t="s">
        <v>106</v>
      </c>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c r="IW266" s="93"/>
      <c r="IX266" s="93"/>
      <c r="IY266" s="93"/>
      <c r="IZ266" s="93"/>
      <c r="JA266" s="93"/>
      <c r="JB266" s="93"/>
      <c r="JC266" s="93"/>
      <c r="JD266" s="93"/>
      <c r="JE266" s="93"/>
      <c r="JF266" s="93"/>
      <c r="JG266" s="93"/>
      <c r="JH266" s="93"/>
      <c r="JI266" s="93"/>
      <c r="JJ266" s="93"/>
      <c r="JK266" s="93"/>
      <c r="JL266" s="93"/>
      <c r="JM266" s="93"/>
      <c r="JN266" s="93"/>
      <c r="JO266" s="93"/>
      <c r="JP266" s="93"/>
      <c r="JQ266" s="93"/>
      <c r="JR266" s="93"/>
      <c r="JS266" s="93"/>
      <c r="JT266" s="93"/>
      <c r="JU266" s="93"/>
      <c r="JV266" s="93"/>
      <c r="JW266" s="93"/>
      <c r="JX266" s="93"/>
      <c r="JY266" s="93"/>
      <c r="JZ266" s="93"/>
      <c r="KA266" s="93"/>
      <c r="KB266" s="93"/>
      <c r="KC266" s="93"/>
      <c r="KD266" s="93"/>
      <c r="KE266" s="93"/>
      <c r="KF266" s="93"/>
      <c r="KG266" s="93"/>
      <c r="KH266" s="93"/>
      <c r="KI266" s="93"/>
      <c r="KJ266" s="93"/>
      <c r="KK266" s="93"/>
      <c r="KL266" s="93"/>
      <c r="KM266" s="93"/>
      <c r="KN266" s="93"/>
      <c r="KO266" s="93"/>
      <c r="KP266" s="93"/>
      <c r="KQ266" s="93"/>
      <c r="KR266" s="93"/>
      <c r="KS266" s="93"/>
      <c r="KT266" s="93"/>
      <c r="KU266" s="93"/>
      <c r="KV266" s="93"/>
      <c r="KW266" s="93"/>
      <c r="KX266" s="93"/>
      <c r="KY266" s="93"/>
      <c r="KZ266" s="93"/>
      <c r="LA266" s="93"/>
      <c r="LB266" s="93"/>
      <c r="LC266" s="93"/>
      <c r="LD266" s="93"/>
      <c r="LE266" s="93"/>
      <c r="LF266" s="93"/>
      <c r="LG266" s="93"/>
      <c r="LH266" s="93"/>
      <c r="LI266" s="93"/>
      <c r="LJ266" s="93"/>
      <c r="LK266" s="93"/>
      <c r="LL266" s="93"/>
      <c r="LM266" s="93"/>
      <c r="LN266" s="93"/>
      <c r="LO266" s="93"/>
      <c r="LP266" s="93"/>
      <c r="LQ266" s="93"/>
      <c r="LR266" s="93"/>
      <c r="LS266" s="93"/>
      <c r="LT266" s="93"/>
      <c r="LU266" s="93"/>
      <c r="LV266" s="93"/>
      <c r="LW266" s="93"/>
      <c r="LX266" s="93"/>
      <c r="LY266" s="93"/>
      <c r="LZ266" s="93"/>
      <c r="MA266" s="93"/>
      <c r="MB266" s="93"/>
      <c r="MC266" s="93"/>
      <c r="MD266" s="93"/>
      <c r="ME266" s="93"/>
      <c r="MF266" s="93"/>
      <c r="MG266" s="93"/>
      <c r="MH266" s="93"/>
      <c r="MI266" s="93"/>
      <c r="MJ266" s="93"/>
      <c r="MK266" s="93"/>
      <c r="ML266" s="93"/>
      <c r="MM266" s="93"/>
      <c r="MN266" s="93"/>
      <c r="MO266" s="93"/>
      <c r="MP266" s="93"/>
      <c r="MQ266" s="93"/>
      <c r="MR266" s="93"/>
      <c r="MS266" s="93"/>
      <c r="MT266" s="93"/>
      <c r="MU266" s="93"/>
      <c r="MV266" s="93"/>
      <c r="MW266" s="93"/>
      <c r="MX266" s="93"/>
      <c r="MY266" s="93"/>
      <c r="MZ266" s="93"/>
      <c r="NA266" s="93"/>
      <c r="NB266" s="93"/>
      <c r="NC266" s="93"/>
      <c r="ND266" s="93"/>
      <c r="NE266" s="93"/>
      <c r="NF266" s="93"/>
      <c r="NG266" s="93"/>
      <c r="NH266" s="93"/>
      <c r="NI266" s="93"/>
      <c r="NJ266" s="93"/>
      <c r="NK266" s="93"/>
      <c r="NL266" s="93"/>
      <c r="NM266" s="93"/>
      <c r="NN266" s="93"/>
      <c r="NO266" s="93"/>
      <c r="NP266" s="93"/>
      <c r="NQ266" s="93"/>
      <c r="NR266" s="93"/>
      <c r="NS266" s="93"/>
      <c r="NT266" s="93"/>
      <c r="NU266" s="93"/>
      <c r="NV266" s="93"/>
      <c r="NW266" s="93"/>
      <c r="NX266" s="93"/>
      <c r="NY266" s="93"/>
      <c r="NZ266" s="93"/>
      <c r="OA266" s="93"/>
      <c r="OB266" s="93"/>
      <c r="OC266" s="93"/>
      <c r="OD266" s="93"/>
      <c r="OE266" s="93"/>
      <c r="OF266" s="93"/>
      <c r="OG266" s="93"/>
      <c r="OH266" s="93"/>
      <c r="OI266" s="93"/>
      <c r="OJ266" s="93"/>
      <c r="OK266" s="93"/>
      <c r="OL266" s="93"/>
      <c r="OM266" s="93"/>
      <c r="ON266" s="93"/>
      <c r="OO266" s="93"/>
      <c r="OP266" s="93"/>
      <c r="OQ266" s="93"/>
      <c r="OR266" s="93"/>
      <c r="OS266" s="93"/>
      <c r="OT266" s="93"/>
      <c r="OU266" s="93"/>
      <c r="OV266" s="93"/>
      <c r="OW266" s="93"/>
      <c r="OX266" s="93"/>
      <c r="OY266" s="93"/>
      <c r="OZ266" s="93"/>
      <c r="PA266" s="93"/>
      <c r="PB266" s="93"/>
      <c r="PC266" s="93"/>
      <c r="PD266" s="93"/>
      <c r="PE266" s="93"/>
      <c r="PF266" s="93"/>
      <c r="PG266" s="93"/>
      <c r="PH266" s="93"/>
      <c r="PI266" s="93"/>
      <c r="PJ266" s="93"/>
      <c r="PK266" s="93"/>
      <c r="PL266" s="93"/>
      <c r="PM266" s="93"/>
      <c r="PN266" s="93"/>
      <c r="PO266" s="93"/>
      <c r="PP266" s="93"/>
      <c r="PQ266" s="93"/>
      <c r="PR266" s="93"/>
      <c r="PS266" s="93"/>
      <c r="PT266" s="93"/>
      <c r="PU266" s="93"/>
      <c r="PV266" s="93"/>
      <c r="PW266" s="93"/>
      <c r="PX266" s="93"/>
      <c r="PY266" s="93"/>
      <c r="PZ266" s="93"/>
      <c r="QA266" s="93"/>
      <c r="QB266" s="93"/>
      <c r="QC266" s="93"/>
      <c r="QD266" s="93"/>
      <c r="QE266" s="93"/>
      <c r="QF266" s="93"/>
      <c r="QG266" s="93"/>
      <c r="QH266" s="93"/>
      <c r="QI266" s="93"/>
      <c r="QJ266" s="93"/>
      <c r="QK266" s="93"/>
      <c r="QL266" s="93"/>
      <c r="QM266" s="93"/>
      <c r="QN266" s="93"/>
      <c r="QO266" s="93"/>
      <c r="QP266" s="93"/>
      <c r="QQ266" s="93"/>
      <c r="QR266" s="93"/>
      <c r="QS266" s="93"/>
      <c r="QT266" s="93"/>
      <c r="QU266" s="93"/>
      <c r="QV266" s="93"/>
      <c r="QW266" s="93"/>
      <c r="QX266" s="93"/>
      <c r="QY266" s="93"/>
      <c r="QZ266" s="93"/>
      <c r="RA266" s="93"/>
      <c r="RB266" s="93"/>
      <c r="RC266" s="93"/>
      <c r="RD266" s="93"/>
      <c r="RE266" s="93"/>
      <c r="RF266" s="93"/>
      <c r="RG266" s="93"/>
      <c r="RH266" s="93"/>
      <c r="RI266" s="93"/>
      <c r="RJ266" s="93"/>
      <c r="RK266" s="93"/>
      <c r="RL266" s="93"/>
      <c r="RM266" s="93"/>
      <c r="RN266" s="93"/>
      <c r="RO266" s="93"/>
      <c r="RP266" s="93"/>
      <c r="RQ266" s="93"/>
      <c r="RR266" s="93"/>
      <c r="RS266" s="93"/>
      <c r="RT266" s="93"/>
      <c r="RU266" s="93"/>
      <c r="RV266" s="93"/>
      <c r="RW266" s="93"/>
      <c r="RX266" s="93"/>
      <c r="RY266" s="93"/>
      <c r="RZ266" s="93"/>
      <c r="SA266" s="93"/>
      <c r="SB266" s="93"/>
      <c r="SC266" s="93"/>
      <c r="SD266" s="93"/>
      <c r="SE266" s="93"/>
      <c r="SF266" s="93"/>
      <c r="SG266" s="93"/>
      <c r="SH266" s="93"/>
      <c r="SI266" s="93"/>
      <c r="SJ266" s="93"/>
      <c r="SK266" s="93"/>
      <c r="SL266" s="93"/>
      <c r="SM266" s="93"/>
      <c r="SN266" s="93"/>
      <c r="SO266" s="93"/>
      <c r="SP266" s="93"/>
      <c r="SQ266" s="93"/>
      <c r="SR266" s="93"/>
      <c r="SS266" s="93"/>
      <c r="ST266" s="93"/>
      <c r="SU266" s="93"/>
      <c r="SV266" s="93"/>
      <c r="SW266" s="93"/>
      <c r="SX266" s="93"/>
      <c r="SY266" s="93"/>
      <c r="SZ266" s="93"/>
      <c r="TA266" s="93"/>
      <c r="TB266" s="93"/>
      <c r="TC266" s="93"/>
      <c r="TD266" s="93"/>
      <c r="TE266" s="93"/>
      <c r="TF266" s="93"/>
      <c r="TG266" s="93"/>
      <c r="TH266" s="93"/>
      <c r="TI266" s="93"/>
      <c r="TJ266" s="93"/>
      <c r="TK266" s="93"/>
      <c r="TL266" s="93"/>
      <c r="TM266" s="93"/>
      <c r="TN266" s="93"/>
      <c r="TO266" s="93"/>
      <c r="TP266" s="93"/>
      <c r="TQ266" s="93"/>
      <c r="TR266" s="93"/>
      <c r="TS266" s="93"/>
      <c r="TT266" s="93"/>
      <c r="TU266" s="93"/>
      <c r="TV266" s="93"/>
      <c r="TW266" s="93"/>
      <c r="TX266" s="93"/>
      <c r="TY266" s="93"/>
      <c r="TZ266" s="93"/>
      <c r="UA266" s="93"/>
      <c r="UB266" s="93"/>
      <c r="UC266" s="93"/>
      <c r="UD266" s="93"/>
      <c r="UE266" s="93"/>
      <c r="UF266" s="93"/>
      <c r="UG266" s="93"/>
      <c r="UH266" s="93"/>
      <c r="UI266" s="93"/>
      <c r="UJ266" s="93"/>
      <c r="UK266" s="93"/>
      <c r="UL266" s="93"/>
      <c r="UM266" s="93"/>
      <c r="UN266" s="93"/>
      <c r="UO266" s="93"/>
      <c r="UP266" s="93"/>
      <c r="UQ266" s="93"/>
      <c r="UR266" s="93"/>
      <c r="US266" s="93"/>
      <c r="UT266" s="93"/>
      <c r="UU266" s="93"/>
      <c r="UV266" s="93"/>
      <c r="UW266" s="93"/>
      <c r="UX266" s="93"/>
      <c r="UY266" s="93"/>
      <c r="UZ266" s="93"/>
      <c r="VA266" s="93"/>
      <c r="VB266" s="93"/>
      <c r="VC266" s="93"/>
      <c r="VD266" s="93"/>
      <c r="VE266" s="93"/>
      <c r="VF266" s="93"/>
      <c r="VG266" s="93"/>
      <c r="VH266" s="93"/>
      <c r="VI266" s="93"/>
      <c r="VJ266" s="93"/>
      <c r="VK266" s="93"/>
      <c r="VL266" s="93"/>
      <c r="VM266" s="93"/>
      <c r="VN266" s="93"/>
      <c r="VO266" s="93"/>
      <c r="VP266" s="93"/>
      <c r="VQ266" s="93"/>
      <c r="VR266" s="93"/>
      <c r="VS266" s="93"/>
      <c r="VT266" s="93"/>
      <c r="VU266" s="93"/>
      <c r="VV266" s="93"/>
      <c r="VW266" s="93"/>
      <c r="VX266" s="93"/>
      <c r="VY266" s="93"/>
      <c r="VZ266" s="93"/>
      <c r="WA266" s="93"/>
      <c r="WB266" s="93"/>
      <c r="WC266" s="93"/>
      <c r="WD266" s="93"/>
      <c r="WE266" s="93"/>
      <c r="WF266" s="93"/>
      <c r="WG266" s="93"/>
      <c r="WH266" s="93"/>
      <c r="WI266" s="93"/>
      <c r="WJ266" s="93"/>
      <c r="WK266" s="93"/>
      <c r="WL266" s="93"/>
      <c r="WM266" s="93"/>
      <c r="WN266" s="93"/>
      <c r="WO266" s="93"/>
      <c r="WP266" s="93"/>
      <c r="WQ266" s="93"/>
      <c r="WR266" s="93"/>
      <c r="WS266" s="93"/>
      <c r="WT266" s="93"/>
      <c r="WU266" s="93"/>
      <c r="WV266" s="93"/>
      <c r="WW266" s="93"/>
      <c r="WX266" s="93"/>
      <c r="WY266" s="93"/>
      <c r="WZ266" s="93"/>
      <c r="XA266" s="93"/>
      <c r="XB266" s="93"/>
      <c r="XC266" s="93"/>
      <c r="XD266" s="93"/>
      <c r="XE266" s="93"/>
      <c r="XF266" s="93"/>
      <c r="XG266" s="93"/>
      <c r="XH266" s="93"/>
      <c r="XI266" s="93"/>
      <c r="XJ266" s="93"/>
      <c r="XK266" s="93"/>
      <c r="XL266" s="93"/>
      <c r="XM266" s="93"/>
      <c r="XN266" s="93"/>
      <c r="XO266" s="93"/>
      <c r="XP266" s="93"/>
      <c r="XQ266" s="93"/>
      <c r="XR266" s="93"/>
      <c r="XS266" s="93"/>
      <c r="XT266" s="93"/>
      <c r="XU266" s="93"/>
      <c r="XV266" s="93"/>
      <c r="XW266" s="93"/>
      <c r="XX266" s="93"/>
      <c r="XY266" s="93"/>
      <c r="XZ266" s="93"/>
      <c r="YA266" s="93"/>
      <c r="YB266" s="93"/>
      <c r="YC266" s="93"/>
      <c r="YD266" s="93"/>
      <c r="YE266" s="93"/>
      <c r="YF266" s="93"/>
      <c r="YG266" s="93"/>
      <c r="YH266" s="93"/>
      <c r="YI266" s="93"/>
      <c r="YJ266" s="93"/>
      <c r="YK266" s="93"/>
      <c r="YL266" s="93"/>
      <c r="YM266" s="93"/>
      <c r="YN266" s="93"/>
      <c r="YO266" s="93"/>
      <c r="YP266" s="93"/>
      <c r="YQ266" s="93"/>
      <c r="YR266" s="93"/>
      <c r="YS266" s="93"/>
      <c r="YT266" s="93"/>
      <c r="YU266" s="93"/>
      <c r="YV266" s="93"/>
      <c r="YW266" s="93"/>
      <c r="YX266" s="93"/>
      <c r="YY266" s="93"/>
      <c r="YZ266" s="93"/>
      <c r="ZA266" s="93"/>
      <c r="ZB266" s="93"/>
      <c r="ZC266" s="93"/>
      <c r="ZD266" s="93"/>
      <c r="ZE266" s="93"/>
      <c r="ZF266" s="93"/>
      <c r="ZG266" s="93"/>
      <c r="ZH266" s="93"/>
      <c r="ZI266" s="93"/>
      <c r="ZJ266" s="93"/>
      <c r="ZK266" s="93"/>
      <c r="ZL266" s="93"/>
      <c r="ZM266" s="93"/>
      <c r="ZN266" s="93"/>
      <c r="ZO266" s="93"/>
      <c r="ZP266" s="93"/>
      <c r="ZQ266" s="93"/>
      <c r="ZR266" s="93"/>
      <c r="ZS266" s="93"/>
      <c r="ZT266" s="93"/>
      <c r="ZU266" s="93"/>
      <c r="ZV266" s="93"/>
      <c r="ZW266" s="93"/>
      <c r="ZX266" s="93"/>
      <c r="ZY266" s="93"/>
      <c r="ZZ266" s="93"/>
      <c r="AAA266" s="93"/>
      <c r="AAB266" s="93"/>
      <c r="AAC266" s="93"/>
      <c r="AAD266" s="93"/>
      <c r="AAE266" s="93"/>
      <c r="AAF266" s="93"/>
      <c r="AAG266" s="93"/>
      <c r="AAH266" s="93"/>
      <c r="AAI266" s="93"/>
      <c r="AAJ266" s="93"/>
      <c r="AAK266" s="93"/>
      <c r="AAL266" s="93"/>
      <c r="AAM266" s="93"/>
      <c r="AAN266" s="93"/>
      <c r="AAO266" s="93"/>
      <c r="AAP266" s="93"/>
      <c r="AAQ266" s="93"/>
      <c r="AAR266" s="93"/>
      <c r="AAS266" s="93"/>
      <c r="AAT266" s="93"/>
      <c r="AAU266" s="93"/>
      <c r="AAV266" s="93"/>
      <c r="AAW266" s="93"/>
      <c r="AAX266" s="93"/>
      <c r="AAY266" s="93"/>
      <c r="AAZ266" s="93"/>
      <c r="ABA266" s="93"/>
      <c r="ABB266" s="93"/>
      <c r="ABC266" s="93"/>
      <c r="ABD266" s="93"/>
      <c r="ABE266" s="93"/>
      <c r="ABF266" s="93"/>
      <c r="ABG266" s="93"/>
      <c r="ABH266" s="93"/>
      <c r="ABI266" s="93"/>
      <c r="ABJ266" s="93"/>
      <c r="ABK266" s="93"/>
      <c r="ABL266" s="93"/>
      <c r="ABM266" s="93"/>
      <c r="ABN266" s="93"/>
      <c r="ABO266" s="93"/>
      <c r="ABP266" s="93"/>
      <c r="ABQ266" s="93"/>
      <c r="ABR266" s="93"/>
      <c r="ABS266" s="93"/>
      <c r="ABT266" s="93"/>
      <c r="ABU266" s="93"/>
      <c r="ABV266" s="93"/>
      <c r="ABW266" s="93"/>
      <c r="ABX266" s="93"/>
      <c r="ABY266" s="93"/>
      <c r="ABZ266" s="93"/>
      <c r="ACA266" s="93"/>
      <c r="ACB266" s="93"/>
      <c r="ACC266" s="93"/>
      <c r="ACD266" s="93"/>
      <c r="ACE266" s="93"/>
      <c r="ACF266" s="93"/>
      <c r="ACG266" s="93"/>
      <c r="ACH266" s="93"/>
      <c r="ACI266" s="93"/>
      <c r="ACJ266" s="93"/>
      <c r="ACK266" s="93"/>
      <c r="ACL266" s="93"/>
      <c r="ACM266" s="93"/>
      <c r="ACN266" s="93"/>
      <c r="ACO266" s="93"/>
      <c r="ACP266" s="93"/>
      <c r="ACQ266" s="93"/>
      <c r="ACR266" s="93"/>
      <c r="ACS266" s="93"/>
      <c r="ACT266" s="93"/>
      <c r="ACU266" s="93"/>
      <c r="ACV266" s="93"/>
      <c r="ACW266" s="93"/>
      <c r="ACX266" s="93"/>
      <c r="ACY266" s="93"/>
      <c r="ACZ266" s="93"/>
      <c r="ADA266" s="93"/>
      <c r="ADB266" s="93"/>
      <c r="ADC266" s="93"/>
      <c r="ADD266" s="93"/>
      <c r="ADE266" s="93"/>
      <c r="ADF266" s="93"/>
      <c r="ADG266" s="93"/>
      <c r="ADH266" s="93"/>
      <c r="ADI266" s="93"/>
      <c r="ADJ266" s="93"/>
      <c r="ADK266" s="93"/>
      <c r="ADL266" s="93"/>
      <c r="ADM266" s="93"/>
      <c r="ADN266" s="93"/>
      <c r="ADO266" s="93"/>
      <c r="ADP266" s="93"/>
      <c r="ADQ266" s="93"/>
      <c r="ADR266" s="93"/>
      <c r="ADS266" s="93"/>
      <c r="ADT266" s="93"/>
      <c r="ADU266" s="93"/>
      <c r="ADV266" s="93"/>
      <c r="ADW266" s="93"/>
      <c r="ADX266" s="93"/>
      <c r="ADY266" s="93"/>
      <c r="ADZ266" s="93"/>
      <c r="AEA266" s="93"/>
      <c r="AEB266" s="93"/>
      <c r="AEC266" s="93"/>
      <c r="AED266" s="93"/>
      <c r="AEE266" s="93"/>
      <c r="AEF266" s="93"/>
      <c r="AEG266" s="93"/>
      <c r="AEH266" s="93"/>
      <c r="AEI266" s="93"/>
      <c r="AEJ266" s="93"/>
      <c r="AEK266" s="93"/>
      <c r="AEL266" s="93"/>
      <c r="AEM266" s="93"/>
      <c r="AEN266" s="93"/>
      <c r="AEO266" s="93"/>
      <c r="AEP266" s="93"/>
      <c r="AEQ266" s="93"/>
      <c r="AER266" s="93"/>
      <c r="AES266" s="93"/>
      <c r="AET266" s="93"/>
      <c r="AEU266" s="93"/>
      <c r="AEV266" s="93"/>
      <c r="AEW266" s="93"/>
      <c r="AEX266" s="93"/>
      <c r="AEY266" s="93"/>
      <c r="AEZ266" s="93"/>
      <c r="AFA266" s="93"/>
      <c r="AFB266" s="93"/>
      <c r="AFC266" s="93"/>
      <c r="AFD266" s="93"/>
      <c r="AFE266" s="93"/>
      <c r="AFF266" s="93"/>
      <c r="AFG266" s="93"/>
      <c r="AFH266" s="93"/>
      <c r="AFI266" s="93"/>
      <c r="AFJ266" s="93"/>
      <c r="AFK266" s="93"/>
      <c r="AFL266" s="93"/>
      <c r="AFM266" s="93"/>
      <c r="AFN266" s="93"/>
      <c r="AFO266" s="93"/>
      <c r="AFP266" s="93"/>
      <c r="AFQ266" s="93"/>
      <c r="AFR266" s="93"/>
      <c r="AFS266" s="93"/>
      <c r="AFT266" s="93"/>
      <c r="AFU266" s="93"/>
      <c r="AFV266" s="93"/>
      <c r="AFW266" s="93"/>
      <c r="AFX266" s="93"/>
      <c r="AFY266" s="93"/>
      <c r="AFZ266" s="93"/>
      <c r="AGA266" s="93"/>
      <c r="AGB266" s="93"/>
      <c r="AGC266" s="93"/>
      <c r="AGD266" s="93"/>
      <c r="AGE266" s="93"/>
      <c r="AGF266" s="93"/>
      <c r="AGG266" s="93"/>
      <c r="AGH266" s="93"/>
      <c r="AGI266" s="93"/>
      <c r="AGJ266" s="93"/>
      <c r="AGK266" s="93"/>
      <c r="AGL266" s="93"/>
      <c r="AGM266" s="93"/>
      <c r="AGN266" s="93"/>
      <c r="AGO266" s="93"/>
      <c r="AGP266" s="93"/>
      <c r="AGQ266" s="93"/>
      <c r="AGR266" s="93"/>
      <c r="AGS266" s="93"/>
      <c r="AGT266" s="93"/>
      <c r="AGU266" s="93"/>
      <c r="AGV266" s="93"/>
      <c r="AGW266" s="93"/>
      <c r="AGX266" s="93"/>
      <c r="AGY266" s="93"/>
      <c r="AGZ266" s="93"/>
      <c r="AHA266" s="93"/>
      <c r="AHB266" s="93"/>
      <c r="AHC266" s="93"/>
      <c r="AHD266" s="93"/>
      <c r="AHE266" s="93"/>
      <c r="AHF266" s="93"/>
      <c r="AHG266" s="93"/>
      <c r="AHH266" s="93"/>
      <c r="AHI266" s="93"/>
      <c r="AHJ266" s="93"/>
      <c r="AHK266" s="93"/>
      <c r="AHL266" s="93"/>
      <c r="AHM266" s="93"/>
      <c r="AHN266" s="93"/>
      <c r="AHO266" s="93"/>
      <c r="AHP266" s="93"/>
      <c r="AHQ266" s="93"/>
      <c r="AHR266" s="93"/>
      <c r="AHS266" s="93"/>
      <c r="AHT266" s="93"/>
      <c r="AHU266" s="93"/>
      <c r="AHV266" s="93"/>
      <c r="AHW266" s="93"/>
      <c r="AHX266" s="93"/>
      <c r="AHY266" s="93"/>
      <c r="AHZ266" s="93"/>
      <c r="AIA266" s="93"/>
      <c r="AIB266" s="93"/>
      <c r="AIC266" s="93"/>
      <c r="AID266" s="93"/>
      <c r="AIE266" s="93"/>
      <c r="AIF266" s="93"/>
      <c r="AIG266" s="93"/>
      <c r="AIH266" s="93"/>
      <c r="AII266" s="93"/>
      <c r="AIJ266" s="93"/>
      <c r="AIK266" s="93"/>
      <c r="AIL266" s="93"/>
      <c r="AIM266" s="93"/>
      <c r="AIN266" s="93"/>
      <c r="AIO266" s="93"/>
      <c r="AIP266" s="93"/>
      <c r="AIQ266" s="93"/>
      <c r="AIR266" s="93"/>
      <c r="AIS266" s="93"/>
      <c r="AIT266" s="93"/>
      <c r="AIU266" s="93"/>
      <c r="AIV266" s="93"/>
      <c r="AIW266" s="93"/>
      <c r="AIX266" s="93"/>
      <c r="AIY266" s="93"/>
      <c r="AIZ266" s="93"/>
      <c r="AJA266" s="93"/>
      <c r="AJB266" s="93"/>
      <c r="AJC266" s="93"/>
      <c r="AJD266" s="93"/>
      <c r="AJE266" s="93"/>
      <c r="AJF266" s="93"/>
      <c r="AJG266" s="93"/>
      <c r="AJH266" s="93"/>
      <c r="AJI266" s="93"/>
      <c r="AJJ266" s="93"/>
      <c r="AJK266" s="93"/>
      <c r="AJL266" s="93"/>
      <c r="AJM266" s="93"/>
      <c r="AJN266" s="93"/>
      <c r="AJO266" s="93"/>
      <c r="AJP266" s="93"/>
      <c r="AJQ266" s="93"/>
      <c r="AJR266" s="93"/>
      <c r="AJS266" s="93"/>
      <c r="AJT266" s="93"/>
      <c r="AJU266" s="93"/>
      <c r="AJV266" s="93"/>
      <c r="AJW266" s="93"/>
      <c r="AJX266" s="93"/>
      <c r="AJY266" s="93"/>
      <c r="AJZ266" s="93"/>
      <c r="AKA266" s="93"/>
      <c r="AKB266" s="93"/>
      <c r="AKC266" s="93"/>
      <c r="AKD266" s="93"/>
      <c r="AKE266" s="93"/>
      <c r="AKF266" s="93"/>
      <c r="AKG266" s="93"/>
      <c r="AKH266" s="93"/>
      <c r="AKI266" s="93"/>
      <c r="AKJ266" s="93"/>
      <c r="AKK266" s="93"/>
      <c r="AKL266" s="93"/>
      <c r="AKM266" s="93"/>
      <c r="AKN266" s="93"/>
      <c r="AKO266" s="93"/>
      <c r="AKP266" s="93"/>
      <c r="AKQ266" s="93"/>
      <c r="AKR266" s="93"/>
      <c r="AKS266" s="93"/>
      <c r="AKT266" s="93"/>
      <c r="AKU266" s="93"/>
      <c r="AKV266" s="93"/>
      <c r="AKW266" s="93"/>
      <c r="AKX266" s="93"/>
      <c r="AKY266" s="93"/>
      <c r="AKZ266" s="93"/>
      <c r="ALA266" s="93"/>
      <c r="ALB266" s="93"/>
      <c r="ALC266" s="93"/>
      <c r="ALD266" s="93"/>
      <c r="ALE266" s="93"/>
      <c r="ALF266" s="93"/>
      <c r="ALG266" s="93"/>
      <c r="ALH266" s="93"/>
      <c r="ALI266" s="93"/>
      <c r="ALJ266" s="93"/>
      <c r="ALK266" s="93"/>
      <c r="ALL266" s="93"/>
      <c r="ALM266" s="93"/>
      <c r="ALN266" s="93"/>
      <c r="ALO266" s="93"/>
      <c r="ALP266" s="93"/>
      <c r="ALQ266" s="93"/>
      <c r="ALR266" s="93"/>
      <c r="ALS266" s="93"/>
      <c r="ALT266" s="93"/>
      <c r="ALU266" s="93"/>
      <c r="ALV266" s="93"/>
      <c r="ALW266" s="93"/>
      <c r="ALX266" s="93"/>
      <c r="ALY266" s="93"/>
      <c r="ALZ266" s="93"/>
      <c r="AMA266" s="93"/>
      <c r="AMB266" s="93"/>
      <c r="AMC266" s="93"/>
      <c r="AMD266" s="93"/>
      <c r="AME266" s="93"/>
      <c r="AMF266" s="93"/>
      <c r="AMG266" s="93"/>
      <c r="AMH266" s="93"/>
      <c r="AMI266" s="93"/>
      <c r="AMJ266" s="93"/>
      <c r="AMK266" s="93"/>
      <c r="AML266" s="93"/>
      <c r="AMM266" s="93"/>
      <c r="AMN266" s="93"/>
      <c r="AMO266" s="93"/>
      <c r="AMP266" s="93"/>
      <c r="AMQ266" s="93"/>
      <c r="AMR266" s="93"/>
      <c r="AMS266" s="93"/>
      <c r="AMT266" s="93"/>
      <c r="AMU266" s="93"/>
      <c r="AMV266" s="93"/>
      <c r="AMW266" s="93"/>
      <c r="AMX266" s="93"/>
      <c r="AMY266" s="93"/>
      <c r="AMZ266" s="93"/>
      <c r="ANA266" s="93"/>
      <c r="ANB266" s="93"/>
      <c r="ANC266" s="93"/>
      <c r="AND266" s="93"/>
      <c r="ANE266" s="93"/>
      <c r="ANF266" s="93"/>
      <c r="ANG266" s="93"/>
      <c r="ANH266" s="93"/>
      <c r="ANI266" s="93"/>
      <c r="ANJ266" s="93"/>
      <c r="ANK266" s="93"/>
      <c r="ANL266" s="93"/>
      <c r="ANM266" s="93"/>
      <c r="ANN266" s="93"/>
      <c r="ANO266" s="93"/>
      <c r="ANP266" s="93"/>
      <c r="ANQ266" s="93"/>
      <c r="ANR266" s="93"/>
      <c r="ANS266" s="93"/>
      <c r="ANT266" s="93"/>
      <c r="ANU266" s="93"/>
      <c r="ANV266" s="93"/>
      <c r="ANW266" s="93"/>
      <c r="ANX266" s="93"/>
      <c r="ANY266" s="93"/>
      <c r="ANZ266" s="93"/>
      <c r="AOA266" s="93"/>
      <c r="AOB266" s="93"/>
      <c r="AOC266" s="93"/>
      <c r="AOD266" s="93"/>
      <c r="AOE266" s="93"/>
      <c r="AOF266" s="93"/>
      <c r="AOG266" s="93"/>
      <c r="AOH266" s="93"/>
      <c r="AOI266" s="93"/>
      <c r="AOJ266" s="93"/>
      <c r="AOK266" s="93"/>
      <c r="AOL266" s="93"/>
      <c r="AOM266" s="93"/>
      <c r="AON266" s="93"/>
      <c r="AOO266" s="93"/>
      <c r="AOP266" s="93"/>
      <c r="AOQ266" s="93"/>
      <c r="AOR266" s="93"/>
      <c r="AOS266" s="93"/>
      <c r="AOT266" s="93"/>
      <c r="AOU266" s="93"/>
      <c r="AOV266" s="93"/>
      <c r="AOW266" s="93"/>
      <c r="AOX266" s="93"/>
      <c r="AOY266" s="93"/>
      <c r="AOZ266" s="93"/>
      <c r="APA266" s="93"/>
      <c r="APB266" s="93"/>
      <c r="APC266" s="93"/>
      <c r="APD266" s="93"/>
      <c r="APE266" s="93"/>
      <c r="APF266" s="93"/>
      <c r="APG266" s="93"/>
      <c r="APH266" s="93"/>
      <c r="API266" s="93"/>
      <c r="APJ266" s="93"/>
      <c r="APK266" s="93"/>
      <c r="APL266" s="93"/>
      <c r="APM266" s="93"/>
      <c r="APN266" s="93"/>
      <c r="APO266" s="93"/>
      <c r="APP266" s="93"/>
      <c r="APQ266" s="93"/>
      <c r="APR266" s="93"/>
      <c r="APS266" s="93"/>
      <c r="APT266" s="93"/>
      <c r="APU266" s="93"/>
      <c r="APV266" s="93"/>
      <c r="APW266" s="93"/>
      <c r="APX266" s="93"/>
      <c r="APY266" s="93"/>
      <c r="APZ266" s="93"/>
      <c r="AQA266" s="93"/>
      <c r="AQB266" s="93"/>
      <c r="AQC266" s="93"/>
      <c r="AQD266" s="93"/>
      <c r="AQE266" s="93"/>
      <c r="AQF266" s="93"/>
      <c r="AQG266" s="93"/>
      <c r="AQH266" s="93"/>
      <c r="AQI266" s="93"/>
      <c r="AQJ266" s="93"/>
      <c r="AQK266" s="93"/>
      <c r="AQL266" s="93"/>
      <c r="AQM266" s="93"/>
      <c r="AQN266" s="93"/>
      <c r="AQO266" s="93"/>
      <c r="AQP266" s="93"/>
      <c r="AQQ266" s="93"/>
      <c r="AQR266" s="93"/>
      <c r="AQS266" s="93"/>
      <c r="AQT266" s="93"/>
      <c r="AQU266" s="93"/>
      <c r="AQV266" s="93"/>
      <c r="AQW266" s="93"/>
      <c r="AQX266" s="93"/>
      <c r="AQY266" s="93"/>
      <c r="AQZ266" s="93"/>
      <c r="ARA266" s="93"/>
      <c r="ARB266" s="93"/>
      <c r="ARC266" s="93"/>
      <c r="ARD266" s="93"/>
      <c r="ARE266" s="93"/>
      <c r="ARF266" s="93"/>
      <c r="ARG266" s="93"/>
      <c r="ARH266" s="93"/>
      <c r="ARI266" s="93"/>
      <c r="ARJ266" s="93"/>
      <c r="ARK266" s="93"/>
      <c r="ARL266" s="93"/>
      <c r="ARM266" s="93"/>
      <c r="ARN266" s="93"/>
      <c r="ARO266" s="93"/>
      <c r="ARP266" s="93"/>
      <c r="ARQ266" s="93"/>
      <c r="ARR266" s="93"/>
      <c r="ARS266" s="93"/>
      <c r="ART266" s="93"/>
      <c r="ARU266" s="93"/>
      <c r="ARV266" s="93"/>
      <c r="ARW266" s="93"/>
      <c r="ARX266" s="93"/>
      <c r="ARY266" s="93"/>
      <c r="ARZ266" s="93"/>
      <c r="ASA266" s="93"/>
      <c r="ASB266" s="93"/>
      <c r="ASC266" s="93"/>
      <c r="ASD266" s="93"/>
      <c r="ASE266" s="93"/>
      <c r="ASF266" s="93"/>
      <c r="ASG266" s="93"/>
      <c r="ASH266" s="93"/>
      <c r="ASI266" s="93"/>
      <c r="ASJ266" s="93"/>
      <c r="ASK266" s="93"/>
      <c r="ASL266" s="93"/>
      <c r="ASM266" s="93"/>
      <c r="ASN266" s="93"/>
      <c r="ASO266" s="93"/>
      <c r="ASP266" s="93"/>
      <c r="ASQ266" s="93"/>
      <c r="ASR266" s="93"/>
      <c r="ASS266" s="93"/>
      <c r="AST266" s="93"/>
      <c r="ASU266" s="93"/>
      <c r="ASV266" s="93"/>
      <c r="ASW266" s="93"/>
      <c r="ASX266" s="93"/>
      <c r="ASY266" s="93"/>
      <c r="ASZ266" s="93"/>
      <c r="ATA266" s="93"/>
      <c r="ATB266" s="93"/>
      <c r="ATC266" s="93"/>
      <c r="ATD266" s="93"/>
      <c r="ATE266" s="93"/>
      <c r="ATF266" s="93"/>
      <c r="ATG266" s="93"/>
      <c r="ATH266" s="93"/>
      <c r="ATI266" s="93"/>
      <c r="ATJ266" s="93"/>
      <c r="ATK266" s="93"/>
      <c r="ATL266" s="93"/>
      <c r="ATM266" s="93"/>
      <c r="ATN266" s="93"/>
      <c r="ATO266" s="93"/>
      <c r="ATP266" s="93"/>
      <c r="ATQ266" s="93"/>
      <c r="ATR266" s="93"/>
      <c r="ATS266" s="93"/>
      <c r="ATT266" s="93"/>
      <c r="ATU266" s="93"/>
      <c r="ATV266" s="93"/>
      <c r="ATW266" s="93"/>
      <c r="ATX266" s="93"/>
      <c r="ATY266" s="93"/>
      <c r="ATZ266" s="93"/>
      <c r="AUA266" s="93"/>
      <c r="AUB266" s="93"/>
      <c r="AUC266" s="93"/>
      <c r="AUD266" s="93"/>
      <c r="AUE266" s="93"/>
      <c r="AUF266" s="93"/>
      <c r="AUG266" s="93"/>
      <c r="AUH266" s="93"/>
      <c r="AUI266" s="93"/>
      <c r="AUJ266" s="93"/>
      <c r="AUK266" s="93"/>
      <c r="AUL266" s="93"/>
      <c r="AUM266" s="93"/>
      <c r="AUN266" s="93"/>
      <c r="AUO266" s="93"/>
      <c r="AUP266" s="93"/>
      <c r="AUQ266" s="93"/>
      <c r="AUR266" s="93"/>
      <c r="AUS266" s="93"/>
      <c r="AUT266" s="93"/>
      <c r="AUU266" s="93"/>
      <c r="AUV266" s="93"/>
      <c r="AUW266" s="93"/>
      <c r="AUX266" s="93"/>
      <c r="AUY266" s="93"/>
      <c r="AUZ266" s="93"/>
      <c r="AVA266" s="93"/>
      <c r="AVB266" s="93"/>
      <c r="AVC266" s="93"/>
      <c r="AVD266" s="93"/>
      <c r="AVE266" s="93"/>
      <c r="AVF266" s="93"/>
      <c r="AVG266" s="93"/>
      <c r="AVH266" s="93"/>
      <c r="AVI266" s="93"/>
      <c r="AVJ266" s="93"/>
      <c r="AVK266" s="93"/>
      <c r="AVL266" s="93"/>
      <c r="AVM266" s="93"/>
      <c r="AVN266" s="93"/>
      <c r="AVO266" s="93"/>
      <c r="AVP266" s="93"/>
      <c r="AVQ266" s="93"/>
      <c r="AVR266" s="93"/>
      <c r="AVS266" s="93"/>
      <c r="AVT266" s="93"/>
      <c r="AVU266" s="93"/>
      <c r="AVV266" s="93"/>
      <c r="AVW266" s="93"/>
      <c r="AVX266" s="93"/>
      <c r="AVY266" s="93"/>
      <c r="AVZ266" s="93"/>
      <c r="AWA266" s="93"/>
      <c r="AWB266" s="93"/>
      <c r="AWC266" s="93"/>
      <c r="AWD266" s="93"/>
      <c r="AWE266" s="93"/>
      <c r="AWF266" s="93"/>
      <c r="AWG266" s="93"/>
      <c r="AWH266" s="93"/>
      <c r="AWI266" s="93"/>
      <c r="AWJ266" s="93"/>
      <c r="AWK266" s="93"/>
      <c r="AWL266" s="93"/>
      <c r="AWM266" s="93"/>
      <c r="AWN266" s="93"/>
      <c r="AWO266" s="93"/>
      <c r="AWP266" s="93"/>
      <c r="AWQ266" s="93"/>
      <c r="AWR266" s="93"/>
      <c r="AWS266" s="93"/>
      <c r="AWT266" s="93"/>
      <c r="AWU266" s="93"/>
      <c r="AWV266" s="93"/>
      <c r="AWW266" s="93"/>
      <c r="AWX266" s="93"/>
      <c r="AWY266" s="93"/>
      <c r="AWZ266" s="93"/>
      <c r="AXA266" s="93"/>
      <c r="AXB266" s="93"/>
      <c r="AXC266" s="93"/>
      <c r="AXD266" s="93"/>
      <c r="AXE266" s="93"/>
      <c r="AXF266" s="93"/>
      <c r="AXG266" s="93"/>
      <c r="AXH266" s="93"/>
      <c r="AXI266" s="93"/>
      <c r="AXJ266" s="93"/>
      <c r="AXK266" s="93"/>
      <c r="AXL266" s="93"/>
      <c r="AXM266" s="93"/>
      <c r="AXN266" s="93"/>
      <c r="AXO266" s="93"/>
      <c r="AXP266" s="93"/>
      <c r="AXQ266" s="93"/>
      <c r="AXR266" s="93"/>
      <c r="AXS266" s="93"/>
      <c r="AXT266" s="93"/>
      <c r="AXU266" s="93"/>
      <c r="AXV266" s="93"/>
      <c r="AXW266" s="93"/>
      <c r="AXX266" s="93"/>
      <c r="AXY266" s="93"/>
      <c r="AXZ266" s="93"/>
      <c r="AYA266" s="93"/>
      <c r="AYB266" s="93"/>
      <c r="AYC266" s="93"/>
      <c r="AYD266" s="93"/>
      <c r="AYE266" s="93"/>
      <c r="AYF266" s="93"/>
      <c r="AYG266" s="93"/>
      <c r="AYH266" s="93"/>
      <c r="AYI266" s="93"/>
      <c r="AYJ266" s="93"/>
      <c r="AYK266" s="93"/>
      <c r="AYL266" s="93"/>
      <c r="AYM266" s="93"/>
      <c r="AYN266" s="93"/>
      <c r="AYO266" s="93"/>
      <c r="AYP266" s="93"/>
      <c r="AYQ266" s="93"/>
      <c r="AYR266" s="93"/>
      <c r="AYS266" s="93"/>
      <c r="AYT266" s="93"/>
      <c r="AYU266" s="93"/>
      <c r="AYV266" s="93"/>
      <c r="AYW266" s="93"/>
      <c r="AYX266" s="93"/>
      <c r="AYY266" s="93"/>
      <c r="AYZ266" s="93"/>
      <c r="AZA266" s="93"/>
      <c r="AZB266" s="93"/>
      <c r="AZC266" s="93"/>
      <c r="AZD266" s="93"/>
      <c r="AZE266" s="93"/>
      <c r="AZF266" s="93"/>
      <c r="AZG266" s="93"/>
      <c r="AZH266" s="93"/>
      <c r="AZI266" s="93"/>
      <c r="AZJ266" s="93"/>
      <c r="AZK266" s="93"/>
      <c r="AZL266" s="93"/>
      <c r="AZM266" s="93"/>
      <c r="AZN266" s="93"/>
      <c r="AZO266" s="93"/>
      <c r="AZP266" s="93"/>
      <c r="AZQ266" s="93"/>
      <c r="AZR266" s="93"/>
      <c r="AZS266" s="93"/>
      <c r="AZT266" s="93"/>
      <c r="AZU266" s="93"/>
      <c r="AZV266" s="93"/>
      <c r="AZW266" s="93"/>
      <c r="AZX266" s="93"/>
      <c r="AZY266" s="93"/>
      <c r="AZZ266" s="93"/>
      <c r="BAA266" s="93"/>
      <c r="BAB266" s="93"/>
      <c r="BAC266" s="93"/>
      <c r="BAD266" s="93"/>
      <c r="BAE266" s="93"/>
      <c r="BAF266" s="93"/>
      <c r="BAG266" s="93"/>
      <c r="BAH266" s="93"/>
      <c r="BAI266" s="93"/>
      <c r="BAJ266" s="93"/>
      <c r="BAK266" s="93"/>
      <c r="BAL266" s="93"/>
      <c r="BAM266" s="93"/>
      <c r="BAN266" s="93"/>
      <c r="BAO266" s="93"/>
      <c r="BAP266" s="93"/>
      <c r="BAQ266" s="93"/>
      <c r="BAR266" s="93"/>
      <c r="BAS266" s="93"/>
      <c r="BAT266" s="93"/>
      <c r="BAU266" s="93"/>
      <c r="BAV266" s="93"/>
      <c r="BAW266" s="93"/>
      <c r="BAX266" s="93"/>
      <c r="BAY266" s="93"/>
      <c r="BAZ266" s="93"/>
      <c r="BBA266" s="93"/>
      <c r="BBB266" s="93"/>
      <c r="BBC266" s="93"/>
      <c r="BBD266" s="93"/>
      <c r="BBE266" s="93"/>
      <c r="BBF266" s="93"/>
      <c r="BBG266" s="93"/>
      <c r="BBH266" s="93"/>
      <c r="BBI266" s="93"/>
      <c r="BBJ266" s="93"/>
      <c r="BBK266" s="93"/>
      <c r="BBL266" s="93"/>
      <c r="BBM266" s="93"/>
      <c r="BBN266" s="93"/>
      <c r="BBO266" s="93"/>
      <c r="BBP266" s="93"/>
      <c r="BBQ266" s="93"/>
      <c r="BBR266" s="93"/>
      <c r="BBS266" s="93"/>
      <c r="BBT266" s="93"/>
      <c r="BBU266" s="93"/>
      <c r="BBV266" s="93"/>
      <c r="BBW266" s="93"/>
      <c r="BBX266" s="93"/>
      <c r="BBY266" s="93"/>
      <c r="BBZ266" s="93"/>
      <c r="BCA266" s="93"/>
      <c r="BCB266" s="93"/>
      <c r="BCC266" s="93"/>
      <c r="BCD266" s="93"/>
      <c r="BCE266" s="93"/>
      <c r="BCF266" s="93"/>
      <c r="BCG266" s="93"/>
      <c r="BCH266" s="93"/>
      <c r="BCI266" s="93"/>
      <c r="BCJ266" s="93"/>
      <c r="BCK266" s="93"/>
      <c r="BCL266" s="93"/>
      <c r="BCM266" s="93"/>
      <c r="BCN266" s="93"/>
      <c r="BCO266" s="93"/>
      <c r="BCP266" s="93"/>
      <c r="BCQ266" s="93"/>
      <c r="BCR266" s="93"/>
      <c r="BCS266" s="93"/>
      <c r="BCT266" s="93"/>
      <c r="BCU266" s="93"/>
      <c r="BCV266" s="93"/>
      <c r="BCW266" s="93"/>
      <c r="BCX266" s="93"/>
      <c r="BCY266" s="93"/>
      <c r="BCZ266" s="93"/>
      <c r="BDA266" s="93"/>
      <c r="BDB266" s="93"/>
      <c r="BDC266" s="93"/>
      <c r="BDD266" s="93"/>
      <c r="BDE266" s="93"/>
      <c r="BDF266" s="93"/>
      <c r="BDG266" s="93"/>
      <c r="BDH266" s="93"/>
      <c r="BDI266" s="93"/>
      <c r="BDJ266" s="93"/>
      <c r="BDK266" s="93"/>
      <c r="BDL266" s="93"/>
      <c r="BDM266" s="93"/>
      <c r="BDN266" s="93"/>
      <c r="BDO266" s="93"/>
      <c r="BDP266" s="93"/>
      <c r="BDQ266" s="93"/>
      <c r="BDR266" s="93"/>
      <c r="BDS266" s="93"/>
      <c r="BDT266" s="93"/>
      <c r="BDU266" s="93"/>
      <c r="BDV266" s="93"/>
      <c r="BDW266" s="93"/>
      <c r="BDX266" s="93"/>
      <c r="BDY266" s="93"/>
      <c r="BDZ266" s="93"/>
      <c r="BEA266" s="93"/>
      <c r="BEB266" s="93"/>
      <c r="BEC266" s="93"/>
      <c r="BED266" s="93"/>
      <c r="BEE266" s="93"/>
      <c r="BEF266" s="93"/>
      <c r="BEG266" s="93"/>
      <c r="BEH266" s="93"/>
      <c r="BEI266" s="93"/>
      <c r="BEJ266" s="93"/>
      <c r="BEK266" s="93"/>
      <c r="BEL266" s="93"/>
      <c r="BEM266" s="93"/>
      <c r="BEN266" s="93"/>
      <c r="BEO266" s="93"/>
      <c r="BEP266" s="93"/>
      <c r="BEQ266" s="93"/>
      <c r="BER266" s="93"/>
      <c r="BES266" s="93"/>
      <c r="BET266" s="93"/>
      <c r="BEU266" s="93"/>
      <c r="BEV266" s="93"/>
      <c r="BEW266" s="93"/>
      <c r="BEX266" s="93"/>
      <c r="BEY266" s="93"/>
      <c r="BEZ266" s="93"/>
      <c r="BFA266" s="93"/>
      <c r="BFB266" s="93"/>
      <c r="BFC266" s="93"/>
      <c r="BFD266" s="93"/>
      <c r="BFE266" s="93"/>
      <c r="BFF266" s="93"/>
      <c r="BFG266" s="93"/>
      <c r="BFH266" s="93"/>
      <c r="BFI266" s="93"/>
      <c r="BFJ266" s="93"/>
      <c r="BFK266" s="93"/>
      <c r="BFL266" s="93"/>
      <c r="BFM266" s="93"/>
      <c r="BFN266" s="93"/>
      <c r="BFO266" s="93"/>
      <c r="BFP266" s="93"/>
      <c r="BFQ266" s="93"/>
      <c r="BFR266" s="93"/>
      <c r="BFS266" s="93"/>
      <c r="BFT266" s="93"/>
      <c r="BFU266" s="93"/>
      <c r="BFV266" s="93"/>
      <c r="BFW266" s="93"/>
      <c r="BFX266" s="93"/>
      <c r="BFY266" s="93"/>
      <c r="BFZ266" s="93"/>
      <c r="BGA266" s="93"/>
      <c r="BGB266" s="93"/>
      <c r="BGC266" s="93"/>
      <c r="BGD266" s="93"/>
      <c r="BGE266" s="93"/>
      <c r="BGF266" s="93"/>
      <c r="BGG266" s="93"/>
      <c r="BGH266" s="93"/>
      <c r="BGI266" s="93"/>
      <c r="BGJ266" s="93"/>
      <c r="BGK266" s="93"/>
      <c r="BGL266" s="93"/>
      <c r="BGM266" s="93"/>
      <c r="BGN266" s="93"/>
      <c r="BGO266" s="93"/>
      <c r="BGP266" s="93"/>
      <c r="BGQ266" s="93"/>
      <c r="BGR266" s="93"/>
      <c r="BGS266" s="93"/>
      <c r="BGT266" s="93"/>
      <c r="BGU266" s="93"/>
      <c r="BGV266" s="93"/>
      <c r="BGW266" s="93"/>
      <c r="BGX266" s="93"/>
      <c r="BGY266" s="93"/>
      <c r="BGZ266" s="93"/>
      <c r="BHA266" s="93"/>
      <c r="BHB266" s="93"/>
      <c r="BHC266" s="93"/>
      <c r="BHD266" s="93"/>
      <c r="BHE266" s="93"/>
      <c r="BHF266" s="93"/>
      <c r="BHG266" s="93"/>
      <c r="BHH266" s="93"/>
      <c r="BHI266" s="93"/>
      <c r="BHJ266" s="93"/>
      <c r="BHK266" s="93"/>
      <c r="BHL266" s="93"/>
      <c r="BHM266" s="93"/>
      <c r="BHN266" s="93"/>
      <c r="BHO266" s="93"/>
      <c r="BHP266" s="93"/>
      <c r="BHQ266" s="93"/>
      <c r="BHR266" s="93"/>
      <c r="BHS266" s="93"/>
      <c r="BHT266" s="93"/>
      <c r="BHU266" s="93"/>
      <c r="BHV266" s="93"/>
      <c r="BHW266" s="93"/>
      <c r="BHX266" s="93"/>
      <c r="BHY266" s="93"/>
      <c r="BHZ266" s="93"/>
      <c r="BIA266" s="93"/>
      <c r="BIB266" s="93"/>
      <c r="BIC266" s="93"/>
      <c r="BID266" s="93"/>
      <c r="BIE266" s="93"/>
      <c r="BIF266" s="93"/>
      <c r="BIG266" s="93"/>
      <c r="BIH266" s="93"/>
      <c r="BII266" s="93"/>
      <c r="BIJ266" s="93"/>
      <c r="BIK266" s="93"/>
      <c r="BIL266" s="93"/>
      <c r="BIM266" s="93"/>
      <c r="BIN266" s="93"/>
      <c r="BIO266" s="93"/>
      <c r="BIP266" s="93"/>
      <c r="BIQ266" s="93"/>
      <c r="BIR266" s="93"/>
      <c r="BIS266" s="93"/>
      <c r="BIT266" s="93"/>
      <c r="BIU266" s="93"/>
      <c r="BIV266" s="93"/>
      <c r="BIW266" s="93"/>
      <c r="BIX266" s="93"/>
      <c r="BIY266" s="93"/>
      <c r="BIZ266" s="93"/>
      <c r="BJA266" s="93"/>
      <c r="BJB266" s="93"/>
      <c r="BJC266" s="93"/>
      <c r="BJD266" s="93"/>
      <c r="BJE266" s="93"/>
      <c r="BJF266" s="93"/>
      <c r="BJG266" s="93"/>
      <c r="BJH266" s="93"/>
      <c r="BJI266" s="93"/>
      <c r="BJJ266" s="93"/>
      <c r="BJK266" s="93"/>
      <c r="BJL266" s="93"/>
      <c r="BJM266" s="93"/>
      <c r="BJN266" s="93"/>
      <c r="BJO266" s="93"/>
      <c r="BJP266" s="93"/>
      <c r="BJQ266" s="93"/>
      <c r="BJR266" s="93"/>
      <c r="BJS266" s="93"/>
      <c r="BJT266" s="93"/>
      <c r="BJU266" s="93"/>
      <c r="BJV266" s="93"/>
      <c r="BJW266" s="93"/>
      <c r="BJX266" s="93"/>
      <c r="BJY266" s="93"/>
      <c r="BJZ266" s="93"/>
      <c r="BKA266" s="93"/>
      <c r="BKB266" s="93"/>
      <c r="BKC266" s="93"/>
      <c r="BKD266" s="93"/>
      <c r="BKE266" s="93"/>
      <c r="BKF266" s="93"/>
      <c r="BKG266" s="93"/>
      <c r="BKH266" s="93"/>
      <c r="BKI266" s="93"/>
      <c r="BKJ266" s="93"/>
      <c r="BKK266" s="93"/>
      <c r="BKL266" s="93"/>
      <c r="BKM266" s="93"/>
      <c r="BKN266" s="93"/>
      <c r="BKO266" s="93"/>
      <c r="BKP266" s="93"/>
      <c r="BKQ266" s="93"/>
      <c r="BKR266" s="93"/>
      <c r="BKS266" s="93"/>
      <c r="BKT266" s="93"/>
      <c r="BKU266" s="93"/>
      <c r="BKV266" s="93"/>
      <c r="BKW266" s="93"/>
      <c r="BKX266" s="93"/>
      <c r="BKY266" s="93"/>
      <c r="BKZ266" s="93"/>
      <c r="BLA266" s="93"/>
      <c r="BLB266" s="93"/>
      <c r="BLC266" s="93"/>
      <c r="BLD266" s="93"/>
      <c r="BLE266" s="93"/>
      <c r="BLF266" s="93"/>
      <c r="BLG266" s="93"/>
      <c r="BLH266" s="93"/>
      <c r="BLI266" s="93"/>
      <c r="BLJ266" s="93"/>
      <c r="BLK266" s="93"/>
      <c r="BLL266" s="93"/>
      <c r="BLM266" s="93"/>
      <c r="BLN266" s="93"/>
      <c r="BLO266" s="93"/>
      <c r="BLP266" s="93"/>
      <c r="BLQ266" s="93"/>
      <c r="BLR266" s="93"/>
      <c r="BLS266" s="93"/>
      <c r="BLT266" s="93"/>
      <c r="BLU266" s="93"/>
      <c r="BLV266" s="93"/>
      <c r="BLW266" s="93"/>
      <c r="BLX266" s="93"/>
      <c r="BLY266" s="93"/>
      <c r="BLZ266" s="93"/>
      <c r="BMA266" s="93"/>
      <c r="BMB266" s="93"/>
      <c r="BMC266" s="93"/>
      <c r="BMD266" s="93"/>
      <c r="BME266" s="93"/>
      <c r="BMF266" s="93"/>
      <c r="BMG266" s="93"/>
      <c r="BMH266" s="93"/>
      <c r="BMI266" s="93"/>
      <c r="BMJ266" s="93"/>
      <c r="BMK266" s="93"/>
      <c r="BML266" s="93"/>
      <c r="BMM266" s="93"/>
      <c r="BMN266" s="93"/>
      <c r="BMO266" s="93"/>
      <c r="BMP266" s="93"/>
      <c r="BMQ266" s="93"/>
      <c r="BMR266" s="93"/>
      <c r="BMS266" s="93"/>
      <c r="BMT266" s="93"/>
      <c r="BMU266" s="93"/>
      <c r="BMV266" s="93"/>
      <c r="BMW266" s="93"/>
      <c r="BMX266" s="93"/>
      <c r="BMY266" s="93"/>
      <c r="BMZ266" s="93"/>
      <c r="BNA266" s="93"/>
      <c r="BNB266" s="93"/>
      <c r="BNC266" s="93"/>
      <c r="BND266" s="93"/>
      <c r="BNE266" s="93"/>
      <c r="BNF266" s="93"/>
      <c r="BNG266" s="93"/>
      <c r="BNH266" s="93"/>
      <c r="BNI266" s="93"/>
      <c r="BNJ266" s="93"/>
      <c r="BNK266" s="93"/>
      <c r="BNL266" s="93"/>
      <c r="BNM266" s="93"/>
      <c r="BNN266" s="93"/>
      <c r="BNO266" s="93"/>
      <c r="BNP266" s="93"/>
      <c r="BNQ266" s="93"/>
      <c r="BNR266" s="93"/>
      <c r="BNS266" s="93"/>
      <c r="BNT266" s="93"/>
      <c r="BNU266" s="93"/>
      <c r="BNV266" s="93"/>
      <c r="BNW266" s="93"/>
      <c r="BNX266" s="93"/>
      <c r="BNY266" s="93"/>
      <c r="BNZ266" s="93"/>
      <c r="BOA266" s="93"/>
      <c r="BOB266" s="93"/>
      <c r="BOC266" s="93"/>
      <c r="BOD266" s="93"/>
      <c r="BOE266" s="93"/>
      <c r="BOF266" s="93"/>
      <c r="BOG266" s="93"/>
      <c r="BOH266" s="93"/>
      <c r="BOI266" s="93"/>
      <c r="BOJ266" s="93"/>
      <c r="BOK266" s="93"/>
      <c r="BOL266" s="93"/>
      <c r="BOM266" s="93"/>
      <c r="BON266" s="93"/>
      <c r="BOO266" s="93"/>
      <c r="BOP266" s="93"/>
      <c r="BOQ266" s="93"/>
      <c r="BOR266" s="93"/>
      <c r="BOS266" s="93"/>
      <c r="BOT266" s="93"/>
      <c r="BOU266" s="93"/>
      <c r="BOV266" s="93"/>
      <c r="BOW266" s="93"/>
      <c r="BOX266" s="93"/>
      <c r="BOY266" s="93"/>
      <c r="BOZ266" s="93"/>
      <c r="BPA266" s="93"/>
      <c r="BPB266" s="93"/>
      <c r="BPC266" s="93"/>
      <c r="BPD266" s="93"/>
      <c r="BPE266" s="93"/>
      <c r="BPF266" s="93"/>
      <c r="BPG266" s="93"/>
      <c r="BPH266" s="93"/>
      <c r="BPI266" s="93"/>
      <c r="BPJ266" s="93"/>
      <c r="BPK266" s="93"/>
      <c r="BPL266" s="93"/>
      <c r="BPM266" s="93"/>
      <c r="BPN266" s="93"/>
      <c r="BPO266" s="93"/>
      <c r="BPP266" s="93"/>
      <c r="BPQ266" s="93"/>
      <c r="BPR266" s="93"/>
      <c r="BPS266" s="93"/>
      <c r="BPT266" s="93"/>
      <c r="BPU266" s="93"/>
      <c r="BPV266" s="93"/>
      <c r="BPW266" s="93"/>
      <c r="BPX266" s="93"/>
      <c r="BPY266" s="93"/>
      <c r="BPZ266" s="93"/>
      <c r="BQA266" s="93"/>
      <c r="BQB266" s="93"/>
      <c r="BQC266" s="93"/>
      <c r="BQD266" s="93"/>
      <c r="BQE266" s="93"/>
      <c r="BQF266" s="93"/>
      <c r="BQG266" s="93"/>
      <c r="BQH266" s="93"/>
      <c r="BQI266" s="93"/>
      <c r="BQJ266" s="93"/>
      <c r="BQK266" s="93"/>
      <c r="BQL266" s="93"/>
      <c r="BQM266" s="93"/>
      <c r="BQN266" s="93"/>
      <c r="BQO266" s="93"/>
      <c r="BQP266" s="93"/>
      <c r="BQQ266" s="93"/>
      <c r="BQR266" s="93"/>
      <c r="BQS266" s="93"/>
      <c r="BQT266" s="93"/>
      <c r="BQU266" s="93"/>
      <c r="BQV266" s="93"/>
      <c r="BQW266" s="93"/>
      <c r="BQX266" s="93"/>
      <c r="BQY266" s="93"/>
      <c r="BQZ266" s="93"/>
      <c r="BRA266" s="93"/>
      <c r="BRB266" s="93"/>
      <c r="BRC266" s="93"/>
      <c r="BRD266" s="93"/>
      <c r="BRE266" s="93"/>
      <c r="BRF266" s="93"/>
      <c r="BRG266" s="93"/>
      <c r="BRH266" s="93"/>
      <c r="BRI266" s="93"/>
      <c r="BRJ266" s="93"/>
      <c r="BRK266" s="93"/>
      <c r="BRL266" s="93"/>
      <c r="BRM266" s="93"/>
      <c r="BRN266" s="93"/>
      <c r="BRO266" s="93"/>
      <c r="BRP266" s="93"/>
      <c r="BRQ266" s="93"/>
      <c r="BRR266" s="93"/>
      <c r="BRS266" s="93"/>
      <c r="BRT266" s="93"/>
      <c r="BRU266" s="93"/>
      <c r="BRV266" s="93"/>
      <c r="BRW266" s="93"/>
      <c r="BRX266" s="93"/>
      <c r="BRY266" s="93"/>
      <c r="BRZ266" s="93"/>
      <c r="BSA266" s="93"/>
      <c r="BSB266" s="93"/>
      <c r="BSC266" s="93"/>
      <c r="BSD266" s="93"/>
      <c r="BSE266" s="93"/>
      <c r="BSF266" s="93"/>
      <c r="BSG266" s="93"/>
      <c r="BSH266" s="93"/>
      <c r="BSI266" s="93"/>
      <c r="BSJ266" s="93"/>
      <c r="BSK266" s="93"/>
      <c r="BSL266" s="93"/>
      <c r="BSM266" s="93"/>
      <c r="BSN266" s="93"/>
      <c r="BSO266" s="93"/>
      <c r="BSP266" s="93"/>
      <c r="BSQ266" s="93"/>
      <c r="BSR266" s="93"/>
      <c r="BSS266" s="93"/>
      <c r="BST266" s="93"/>
      <c r="BSU266" s="93"/>
      <c r="BSV266" s="93"/>
      <c r="BSW266" s="93"/>
      <c r="BSX266" s="93"/>
      <c r="BSY266" s="93"/>
      <c r="BSZ266" s="93"/>
      <c r="BTA266" s="93"/>
      <c r="BTB266" s="93"/>
      <c r="BTC266" s="93"/>
      <c r="BTD266" s="93"/>
      <c r="BTE266" s="93"/>
      <c r="BTF266" s="93"/>
      <c r="BTG266" s="93"/>
      <c r="BTH266" s="93"/>
      <c r="BTI266" s="93"/>
      <c r="BTJ266" s="93"/>
      <c r="BTK266" s="93"/>
      <c r="BTL266" s="93"/>
      <c r="BTM266" s="93"/>
      <c r="BTN266" s="93"/>
      <c r="BTO266" s="93"/>
      <c r="BTP266" s="93"/>
      <c r="BTQ266" s="93"/>
      <c r="BTR266" s="93"/>
      <c r="BTS266" s="93"/>
      <c r="BTT266" s="93"/>
      <c r="BTU266" s="93"/>
      <c r="BTV266" s="93"/>
      <c r="BTW266" s="93"/>
      <c r="BTX266" s="93"/>
      <c r="BTY266" s="93"/>
      <c r="BTZ266" s="93"/>
      <c r="BUA266" s="93"/>
      <c r="BUB266" s="93"/>
      <c r="BUC266" s="93"/>
      <c r="BUD266" s="93"/>
      <c r="BUE266" s="93"/>
      <c r="BUF266" s="93"/>
      <c r="BUG266" s="93"/>
      <c r="BUH266" s="93"/>
      <c r="BUI266" s="93"/>
      <c r="BUJ266" s="93"/>
      <c r="BUK266" s="93"/>
      <c r="BUL266" s="93"/>
      <c r="BUM266" s="93"/>
      <c r="BUN266" s="93"/>
      <c r="BUO266" s="93"/>
      <c r="BUP266" s="93"/>
      <c r="BUQ266" s="93"/>
      <c r="BUR266" s="93"/>
      <c r="BUS266" s="93"/>
      <c r="BUT266" s="93"/>
      <c r="BUU266" s="93"/>
      <c r="BUV266" s="93"/>
      <c r="BUW266" s="93"/>
      <c r="BUX266" s="93"/>
      <c r="BUY266" s="93"/>
      <c r="BUZ266" s="93"/>
      <c r="BVA266" s="93"/>
      <c r="BVB266" s="93"/>
      <c r="BVC266" s="93"/>
      <c r="BVD266" s="93"/>
      <c r="BVE266" s="93"/>
      <c r="BVF266" s="93"/>
      <c r="BVG266" s="93"/>
      <c r="BVH266" s="93"/>
      <c r="BVI266" s="93"/>
      <c r="BVJ266" s="93"/>
      <c r="BVK266" s="93"/>
      <c r="BVL266" s="93"/>
      <c r="BVM266" s="93"/>
      <c r="BVN266" s="93"/>
      <c r="BVO266" s="93"/>
      <c r="BVP266" s="93"/>
      <c r="BVQ266" s="93"/>
      <c r="BVR266" s="93"/>
      <c r="BVS266" s="93"/>
      <c r="BVT266" s="93"/>
      <c r="BVU266" s="93"/>
      <c r="BVV266" s="93"/>
      <c r="BVW266" s="93"/>
      <c r="BVX266" s="93"/>
      <c r="BVY266" s="93"/>
      <c r="BVZ266" s="93"/>
      <c r="BWA266" s="93"/>
      <c r="BWB266" s="93"/>
      <c r="BWC266" s="93"/>
      <c r="BWD266" s="93"/>
      <c r="BWE266" s="93"/>
      <c r="BWF266" s="93"/>
      <c r="BWG266" s="93"/>
      <c r="BWH266" s="93"/>
      <c r="BWI266" s="93"/>
      <c r="BWJ266" s="93"/>
      <c r="BWK266" s="93"/>
      <c r="BWL266" s="93"/>
      <c r="BWM266" s="93"/>
      <c r="BWN266" s="93"/>
      <c r="BWO266" s="93"/>
      <c r="BWP266" s="93"/>
      <c r="BWQ266" s="93"/>
      <c r="BWR266" s="93"/>
      <c r="BWS266" s="93"/>
      <c r="BWT266" s="93"/>
      <c r="BWU266" s="93"/>
      <c r="BWV266" s="93"/>
      <c r="BWW266" s="93"/>
      <c r="BWX266" s="93"/>
      <c r="BWY266" s="93"/>
      <c r="BWZ266" s="93"/>
      <c r="BXA266" s="93"/>
      <c r="BXB266" s="93"/>
      <c r="BXC266" s="93"/>
      <c r="BXD266" s="93"/>
      <c r="BXE266" s="93"/>
      <c r="BXF266" s="93"/>
      <c r="BXG266" s="93"/>
      <c r="BXH266" s="93"/>
      <c r="BXI266" s="93"/>
      <c r="BXJ266" s="93"/>
      <c r="BXK266" s="93"/>
      <c r="BXL266" s="93"/>
      <c r="BXM266" s="93"/>
      <c r="BXN266" s="93"/>
      <c r="BXO266" s="93"/>
      <c r="BXP266" s="93"/>
      <c r="BXQ266" s="93"/>
      <c r="BXR266" s="93"/>
      <c r="BXS266" s="93"/>
      <c r="BXT266" s="93"/>
      <c r="BXU266" s="93"/>
      <c r="BXV266" s="93"/>
      <c r="BXW266" s="93"/>
      <c r="BXX266" s="93"/>
      <c r="BXY266" s="93"/>
      <c r="BXZ266" s="93"/>
      <c r="BYA266" s="93"/>
      <c r="BYB266" s="93"/>
      <c r="BYC266" s="93"/>
      <c r="BYD266" s="93"/>
      <c r="BYE266" s="93"/>
      <c r="BYF266" s="93"/>
      <c r="BYG266" s="93"/>
      <c r="BYH266" s="93"/>
      <c r="BYI266" s="93"/>
      <c r="BYJ266" s="93"/>
      <c r="BYK266" s="93"/>
      <c r="BYL266" s="93"/>
      <c r="BYM266" s="93"/>
      <c r="BYN266" s="93"/>
      <c r="BYO266" s="93"/>
      <c r="BYP266" s="93"/>
      <c r="BYQ266" s="93"/>
      <c r="BYR266" s="93"/>
      <c r="BYS266" s="93"/>
      <c r="BYT266" s="93"/>
      <c r="BYU266" s="93"/>
      <c r="BYV266" s="93"/>
      <c r="BYW266" s="93"/>
      <c r="BYX266" s="93"/>
      <c r="BYY266" s="93"/>
      <c r="BYZ266" s="93"/>
      <c r="BZA266" s="93"/>
      <c r="BZB266" s="93"/>
      <c r="BZC266" s="93"/>
      <c r="BZD266" s="93"/>
      <c r="BZE266" s="93"/>
      <c r="BZF266" s="93"/>
      <c r="BZG266" s="93"/>
      <c r="BZH266" s="93"/>
      <c r="BZI266" s="93"/>
      <c r="BZJ266" s="93"/>
      <c r="BZK266" s="93"/>
      <c r="BZL266" s="93"/>
      <c r="BZM266" s="93"/>
      <c r="BZN266" s="93"/>
      <c r="BZO266" s="93"/>
      <c r="BZP266" s="93"/>
      <c r="BZQ266" s="93"/>
      <c r="BZR266" s="93"/>
      <c r="BZS266" s="93"/>
      <c r="BZT266" s="93"/>
      <c r="BZU266" s="93"/>
      <c r="BZV266" s="93"/>
      <c r="BZW266" s="93"/>
      <c r="BZX266" s="93"/>
      <c r="BZY266" s="93"/>
      <c r="BZZ266" s="93"/>
      <c r="CAA266" s="93"/>
      <c r="CAB266" s="93"/>
      <c r="CAC266" s="93"/>
      <c r="CAD266" s="93"/>
      <c r="CAE266" s="93"/>
      <c r="CAF266" s="93"/>
      <c r="CAG266" s="93"/>
      <c r="CAH266" s="93"/>
      <c r="CAI266" s="93"/>
      <c r="CAJ266" s="93"/>
      <c r="CAK266" s="93"/>
      <c r="CAL266" s="93"/>
      <c r="CAM266" s="93"/>
      <c r="CAN266" s="93"/>
      <c r="CAO266" s="93"/>
      <c r="CAP266" s="93"/>
      <c r="CAQ266" s="93"/>
      <c r="CAR266" s="93"/>
      <c r="CAS266" s="93"/>
      <c r="CAT266" s="93"/>
      <c r="CAU266" s="93"/>
      <c r="CAV266" s="93"/>
      <c r="CAW266" s="93"/>
      <c r="CAX266" s="93"/>
      <c r="CAY266" s="93"/>
      <c r="CAZ266" s="93"/>
      <c r="CBA266" s="93"/>
      <c r="CBB266" s="93"/>
      <c r="CBC266" s="93"/>
      <c r="CBD266" s="93"/>
      <c r="CBE266" s="93"/>
      <c r="CBF266" s="93"/>
      <c r="CBG266" s="93"/>
      <c r="CBH266" s="93"/>
      <c r="CBI266" s="93"/>
      <c r="CBJ266" s="93"/>
      <c r="CBK266" s="93"/>
      <c r="CBL266" s="93"/>
      <c r="CBM266" s="93"/>
      <c r="CBN266" s="93"/>
      <c r="CBO266" s="93"/>
      <c r="CBP266" s="93"/>
      <c r="CBQ266" s="93"/>
      <c r="CBR266" s="93"/>
      <c r="CBS266" s="93"/>
      <c r="CBT266" s="93"/>
      <c r="CBU266" s="93"/>
      <c r="CBV266" s="93"/>
      <c r="CBW266" s="93"/>
      <c r="CBX266" s="93"/>
      <c r="CBY266" s="93"/>
      <c r="CBZ266" s="93"/>
      <c r="CCA266" s="93"/>
      <c r="CCB266" s="93"/>
      <c r="CCC266" s="93"/>
      <c r="CCD266" s="93"/>
      <c r="CCE266" s="93"/>
      <c r="CCF266" s="93"/>
      <c r="CCG266" s="93"/>
      <c r="CCH266" s="93"/>
      <c r="CCI266" s="93"/>
      <c r="CCJ266" s="93"/>
      <c r="CCK266" s="93"/>
      <c r="CCL266" s="93"/>
      <c r="CCM266" s="93"/>
      <c r="CCN266" s="93"/>
      <c r="CCO266" s="93"/>
      <c r="CCP266" s="93"/>
      <c r="CCQ266" s="93"/>
      <c r="CCR266" s="93"/>
      <c r="CCS266" s="93"/>
      <c r="CCT266" s="93"/>
      <c r="CCU266" s="93"/>
      <c r="CCV266" s="93"/>
      <c r="CCW266" s="93"/>
      <c r="CCX266" s="93"/>
      <c r="CCY266" s="93"/>
      <c r="CCZ266" s="93"/>
      <c r="CDA266" s="93"/>
      <c r="CDB266" s="93"/>
      <c r="CDC266" s="93"/>
      <c r="CDD266" s="93"/>
      <c r="CDE266" s="93"/>
      <c r="CDF266" s="93"/>
      <c r="CDG266" s="93"/>
      <c r="CDH266" s="93"/>
      <c r="CDI266" s="93"/>
      <c r="CDJ266" s="93"/>
      <c r="CDK266" s="93"/>
      <c r="CDL266" s="93"/>
      <c r="CDM266" s="93"/>
      <c r="CDN266" s="93"/>
      <c r="CDO266" s="93"/>
      <c r="CDP266" s="93"/>
      <c r="CDQ266" s="93"/>
      <c r="CDR266" s="93"/>
      <c r="CDS266" s="93"/>
      <c r="CDT266" s="93"/>
      <c r="CDU266" s="93"/>
      <c r="CDV266" s="93"/>
      <c r="CDW266" s="93"/>
      <c r="CDX266" s="93"/>
      <c r="CDY266" s="93"/>
      <c r="CDZ266" s="93"/>
      <c r="CEA266" s="93"/>
      <c r="CEB266" s="93"/>
      <c r="CEC266" s="93"/>
      <c r="CED266" s="93"/>
      <c r="CEE266" s="93"/>
      <c r="CEF266" s="93"/>
      <c r="CEG266" s="93"/>
      <c r="CEH266" s="93"/>
      <c r="CEI266" s="93"/>
      <c r="CEJ266" s="93"/>
      <c r="CEK266" s="93"/>
      <c r="CEL266" s="93"/>
      <c r="CEM266" s="93"/>
      <c r="CEN266" s="93"/>
      <c r="CEO266" s="93"/>
      <c r="CEP266" s="93"/>
      <c r="CEQ266" s="93"/>
      <c r="CER266" s="93"/>
      <c r="CES266" s="93"/>
      <c r="CET266" s="93"/>
      <c r="CEU266" s="93"/>
      <c r="CEV266" s="93"/>
      <c r="CEW266" s="93"/>
      <c r="CEX266" s="93"/>
      <c r="CEY266" s="93"/>
      <c r="CEZ266" s="93"/>
      <c r="CFA266" s="93"/>
      <c r="CFB266" s="93"/>
      <c r="CFC266" s="93"/>
      <c r="CFD266" s="93"/>
      <c r="CFE266" s="93"/>
      <c r="CFF266" s="93"/>
      <c r="CFG266" s="93"/>
      <c r="CFH266" s="93"/>
      <c r="CFI266" s="93"/>
      <c r="CFJ266" s="93"/>
      <c r="CFK266" s="93"/>
      <c r="CFL266" s="93"/>
      <c r="CFM266" s="93"/>
      <c r="CFN266" s="93"/>
      <c r="CFO266" s="93"/>
      <c r="CFP266" s="93"/>
      <c r="CFQ266" s="93"/>
      <c r="CFR266" s="93"/>
      <c r="CFS266" s="93"/>
      <c r="CFT266" s="93"/>
      <c r="CFU266" s="93"/>
      <c r="CFV266" s="93"/>
      <c r="CFW266" s="93"/>
      <c r="CFX266" s="93"/>
      <c r="CFY266" s="93"/>
      <c r="CFZ266" s="93"/>
      <c r="CGA266" s="93"/>
      <c r="CGB266" s="93"/>
      <c r="CGC266" s="93"/>
      <c r="CGD266" s="93"/>
      <c r="CGE266" s="93"/>
      <c r="CGF266" s="93"/>
      <c r="CGG266" s="93"/>
      <c r="CGH266" s="93"/>
      <c r="CGI266" s="93"/>
      <c r="CGJ266" s="93"/>
      <c r="CGK266" s="93"/>
      <c r="CGL266" s="93"/>
      <c r="CGM266" s="93"/>
      <c r="CGN266" s="93"/>
      <c r="CGO266" s="93"/>
      <c r="CGP266" s="93"/>
      <c r="CGQ266" s="93"/>
      <c r="CGR266" s="93"/>
      <c r="CGS266" s="93"/>
      <c r="CGT266" s="93"/>
      <c r="CGU266" s="93"/>
      <c r="CGV266" s="93"/>
      <c r="CGW266" s="93"/>
      <c r="CGX266" s="93"/>
      <c r="CGY266" s="93"/>
      <c r="CGZ266" s="93"/>
      <c r="CHA266" s="93"/>
      <c r="CHB266" s="93"/>
      <c r="CHC266" s="93"/>
      <c r="CHD266" s="93"/>
      <c r="CHE266" s="93"/>
      <c r="CHF266" s="93"/>
      <c r="CHG266" s="93"/>
      <c r="CHH266" s="93"/>
      <c r="CHI266" s="93"/>
      <c r="CHJ266" s="93"/>
      <c r="CHK266" s="93"/>
      <c r="CHL266" s="93"/>
      <c r="CHM266" s="93"/>
      <c r="CHN266" s="93"/>
      <c r="CHO266" s="93"/>
      <c r="CHP266" s="93"/>
      <c r="CHQ266" s="93"/>
      <c r="CHR266" s="93"/>
      <c r="CHS266" s="93"/>
      <c r="CHT266" s="93"/>
      <c r="CHU266" s="93"/>
      <c r="CHV266" s="93"/>
      <c r="CHW266" s="93"/>
      <c r="CHX266" s="93"/>
      <c r="CHY266" s="93"/>
      <c r="CHZ266" s="93"/>
      <c r="CIA266" s="93"/>
      <c r="CIB266" s="93"/>
      <c r="CIC266" s="93"/>
      <c r="CID266" s="93"/>
      <c r="CIE266" s="93"/>
      <c r="CIF266" s="93"/>
      <c r="CIG266" s="93"/>
      <c r="CIH266" s="93"/>
      <c r="CII266" s="93"/>
      <c r="CIJ266" s="93"/>
      <c r="CIK266" s="93"/>
      <c r="CIL266" s="93"/>
      <c r="CIM266" s="93"/>
      <c r="CIN266" s="93"/>
      <c r="CIO266" s="93"/>
      <c r="CIP266" s="93"/>
      <c r="CIQ266" s="93"/>
      <c r="CIR266" s="93"/>
      <c r="CIS266" s="93"/>
      <c r="CIT266" s="93"/>
      <c r="CIU266" s="93"/>
      <c r="CIV266" s="93"/>
      <c r="CIW266" s="93"/>
      <c r="CIX266" s="93"/>
      <c r="CIY266" s="93"/>
      <c r="CIZ266" s="93"/>
      <c r="CJA266" s="93"/>
      <c r="CJB266" s="93"/>
      <c r="CJC266" s="93"/>
      <c r="CJD266" s="93"/>
      <c r="CJE266" s="93"/>
      <c r="CJF266" s="93"/>
      <c r="CJG266" s="93"/>
      <c r="CJH266" s="93"/>
      <c r="CJI266" s="93"/>
      <c r="CJJ266" s="93"/>
      <c r="CJK266" s="93"/>
      <c r="CJL266" s="93"/>
      <c r="CJM266" s="93"/>
      <c r="CJN266" s="93"/>
      <c r="CJO266" s="93"/>
      <c r="CJP266" s="93"/>
      <c r="CJQ266" s="93"/>
      <c r="CJR266" s="93"/>
      <c r="CJS266" s="93"/>
      <c r="CJT266" s="93"/>
      <c r="CJU266" s="93"/>
      <c r="CJV266" s="93"/>
      <c r="CJW266" s="93"/>
      <c r="CJX266" s="93"/>
      <c r="CJY266" s="93"/>
      <c r="CJZ266" s="93"/>
      <c r="CKA266" s="93"/>
      <c r="CKB266" s="93"/>
      <c r="CKC266" s="93"/>
      <c r="CKD266" s="93"/>
      <c r="CKE266" s="93"/>
      <c r="CKF266" s="93"/>
      <c r="CKG266" s="93"/>
      <c r="CKH266" s="93"/>
      <c r="CKI266" s="93"/>
      <c r="CKJ266" s="93"/>
      <c r="CKK266" s="93"/>
      <c r="CKL266" s="93"/>
      <c r="CKM266" s="93"/>
      <c r="CKN266" s="93"/>
      <c r="CKO266" s="93"/>
      <c r="CKP266" s="93"/>
      <c r="CKQ266" s="93"/>
      <c r="CKR266" s="93"/>
      <c r="CKS266" s="93"/>
      <c r="CKT266" s="93"/>
      <c r="CKU266" s="93"/>
      <c r="CKV266" s="93"/>
      <c r="CKW266" s="93"/>
      <c r="CKX266" s="93"/>
      <c r="CKY266" s="93"/>
      <c r="CKZ266" s="93"/>
      <c r="CLA266" s="93"/>
      <c r="CLB266" s="93"/>
      <c r="CLC266" s="93"/>
      <c r="CLD266" s="93"/>
      <c r="CLE266" s="93"/>
      <c r="CLF266" s="93"/>
      <c r="CLG266" s="93"/>
      <c r="CLH266" s="93"/>
      <c r="CLI266" s="93"/>
      <c r="CLJ266" s="93"/>
      <c r="CLK266" s="93"/>
      <c r="CLL266" s="93"/>
      <c r="CLM266" s="93"/>
      <c r="CLN266" s="93"/>
      <c r="CLO266" s="93"/>
      <c r="CLP266" s="93"/>
      <c r="CLQ266" s="93"/>
      <c r="CLR266" s="93"/>
      <c r="CLS266" s="93"/>
      <c r="CLT266" s="93"/>
      <c r="CLU266" s="93"/>
      <c r="CLV266" s="93"/>
      <c r="CLW266" s="93"/>
      <c r="CLX266" s="93"/>
      <c r="CLY266" s="93"/>
      <c r="CLZ266" s="93"/>
      <c r="CMA266" s="93"/>
      <c r="CMB266" s="93"/>
      <c r="CMC266" s="93"/>
      <c r="CMD266" s="93"/>
      <c r="CME266" s="93"/>
      <c r="CMF266" s="93"/>
      <c r="CMG266" s="93"/>
      <c r="CMH266" s="93"/>
      <c r="CMI266" s="93"/>
      <c r="CMJ266" s="93"/>
      <c r="CMK266" s="93"/>
      <c r="CML266" s="93"/>
      <c r="CMM266" s="93"/>
      <c r="CMN266" s="93"/>
      <c r="CMO266" s="93"/>
      <c r="CMP266" s="93"/>
      <c r="CMQ266" s="93"/>
      <c r="CMR266" s="93"/>
      <c r="CMS266" s="93"/>
      <c r="CMT266" s="93"/>
      <c r="CMU266" s="93"/>
      <c r="CMV266" s="93"/>
      <c r="CMW266" s="93"/>
      <c r="CMX266" s="93"/>
      <c r="CMY266" s="93"/>
      <c r="CMZ266" s="93"/>
      <c r="CNA266" s="93"/>
      <c r="CNB266" s="93"/>
      <c r="CNC266" s="93"/>
      <c r="CND266" s="93"/>
      <c r="CNE266" s="93"/>
      <c r="CNF266" s="93"/>
      <c r="CNG266" s="93"/>
      <c r="CNH266" s="93"/>
      <c r="CNI266" s="93"/>
      <c r="CNJ266" s="93"/>
      <c r="CNK266" s="93"/>
      <c r="CNL266" s="93"/>
      <c r="CNM266" s="93"/>
      <c r="CNN266" s="93"/>
      <c r="CNO266" s="93"/>
      <c r="CNP266" s="93"/>
      <c r="CNQ266" s="93"/>
      <c r="CNR266" s="93"/>
      <c r="CNS266" s="93"/>
      <c r="CNT266" s="93"/>
      <c r="CNU266" s="93"/>
      <c r="CNV266" s="93"/>
      <c r="CNW266" s="93"/>
      <c r="CNX266" s="93"/>
      <c r="CNY266" s="93"/>
      <c r="CNZ266" s="93"/>
      <c r="COA266" s="93"/>
      <c r="COB266" s="93"/>
      <c r="COC266" s="93"/>
      <c r="COD266" s="93"/>
      <c r="COE266" s="93"/>
      <c r="COF266" s="93"/>
      <c r="COG266" s="93"/>
      <c r="COH266" s="93"/>
      <c r="COI266" s="93"/>
      <c r="COJ266" s="93"/>
      <c r="COK266" s="93"/>
      <c r="COL266" s="93"/>
      <c r="COM266" s="93"/>
      <c r="CON266" s="93"/>
      <c r="COO266" s="93"/>
      <c r="COP266" s="93"/>
      <c r="COQ266" s="93"/>
      <c r="COR266" s="93"/>
      <c r="COS266" s="93"/>
      <c r="COT266" s="93"/>
      <c r="COU266" s="93"/>
      <c r="COV266" s="93"/>
      <c r="COW266" s="93"/>
      <c r="COX266" s="93"/>
      <c r="COY266" s="93"/>
      <c r="COZ266" s="93"/>
      <c r="CPA266" s="93"/>
      <c r="CPB266" s="93"/>
      <c r="CPC266" s="93"/>
      <c r="CPD266" s="93"/>
      <c r="CPE266" s="93"/>
      <c r="CPF266" s="93"/>
      <c r="CPG266" s="93"/>
      <c r="CPH266" s="93"/>
      <c r="CPI266" s="93"/>
      <c r="CPJ266" s="93"/>
      <c r="CPK266" s="93"/>
      <c r="CPL266" s="93"/>
      <c r="CPM266" s="93"/>
      <c r="CPN266" s="93"/>
      <c r="CPO266" s="93"/>
      <c r="CPP266" s="93"/>
      <c r="CPQ266" s="93"/>
      <c r="CPR266" s="93"/>
      <c r="CPS266" s="93"/>
      <c r="CPT266" s="93"/>
      <c r="CPU266" s="93"/>
      <c r="CPV266" s="93"/>
      <c r="CPW266" s="93"/>
      <c r="CPX266" s="93"/>
      <c r="CPY266" s="93"/>
      <c r="CPZ266" s="93"/>
      <c r="CQA266" s="93"/>
      <c r="CQB266" s="93"/>
      <c r="CQC266" s="93"/>
      <c r="CQD266" s="93"/>
      <c r="CQE266" s="93"/>
      <c r="CQF266" s="93"/>
      <c r="CQG266" s="93"/>
      <c r="CQH266" s="93"/>
      <c r="CQI266" s="93"/>
      <c r="CQJ266" s="93"/>
      <c r="CQK266" s="93"/>
      <c r="CQL266" s="93"/>
      <c r="CQM266" s="93"/>
      <c r="CQN266" s="93"/>
      <c r="CQO266" s="93"/>
      <c r="CQP266" s="93"/>
      <c r="CQQ266" s="93"/>
      <c r="CQR266" s="93"/>
      <c r="CQS266" s="93"/>
      <c r="CQT266" s="93"/>
      <c r="CQU266" s="93"/>
      <c r="CQV266" s="93"/>
      <c r="CQW266" s="93"/>
      <c r="CQX266" s="93"/>
      <c r="CQY266" s="93"/>
      <c r="CQZ266" s="93"/>
      <c r="CRA266" s="93"/>
      <c r="CRB266" s="93"/>
      <c r="CRC266" s="93"/>
      <c r="CRD266" s="93"/>
      <c r="CRE266" s="93"/>
      <c r="CRF266" s="93"/>
      <c r="CRG266" s="93"/>
      <c r="CRH266" s="93"/>
      <c r="CRI266" s="93"/>
      <c r="CRJ266" s="93"/>
      <c r="CRK266" s="93"/>
      <c r="CRL266" s="93"/>
      <c r="CRM266" s="93"/>
      <c r="CRN266" s="93"/>
      <c r="CRO266" s="93"/>
      <c r="CRP266" s="93"/>
      <c r="CRQ266" s="93"/>
      <c r="CRR266" s="93"/>
      <c r="CRS266" s="93"/>
      <c r="CRT266" s="93"/>
      <c r="CRU266" s="93"/>
      <c r="CRV266" s="93"/>
      <c r="CRW266" s="93"/>
      <c r="CRX266" s="93"/>
      <c r="CRY266" s="93"/>
      <c r="CRZ266" s="93"/>
      <c r="CSA266" s="93"/>
      <c r="CSB266" s="93"/>
      <c r="CSC266" s="93"/>
      <c r="CSD266" s="93"/>
      <c r="CSE266" s="93"/>
      <c r="CSF266" s="93"/>
      <c r="CSG266" s="93"/>
      <c r="CSH266" s="93"/>
      <c r="CSI266" s="93"/>
      <c r="CSJ266" s="93"/>
      <c r="CSK266" s="93"/>
      <c r="CSL266" s="93"/>
      <c r="CSM266" s="93"/>
      <c r="CSN266" s="93"/>
      <c r="CSO266" s="93"/>
      <c r="CSP266" s="93"/>
      <c r="CSQ266" s="93"/>
      <c r="CSR266" s="93"/>
      <c r="CSS266" s="93"/>
      <c r="CST266" s="93"/>
      <c r="CSU266" s="93"/>
      <c r="CSV266" s="93"/>
      <c r="CSW266" s="93"/>
      <c r="CSX266" s="93"/>
      <c r="CSY266" s="93"/>
      <c r="CSZ266" s="93"/>
      <c r="CTA266" s="93"/>
      <c r="CTB266" s="93"/>
      <c r="CTC266" s="93"/>
      <c r="CTD266" s="93"/>
      <c r="CTE266" s="93"/>
      <c r="CTF266" s="93"/>
      <c r="CTG266" s="93"/>
      <c r="CTH266" s="93"/>
      <c r="CTI266" s="93"/>
      <c r="CTJ266" s="93"/>
      <c r="CTK266" s="93"/>
      <c r="CTL266" s="93"/>
      <c r="CTM266" s="93"/>
      <c r="CTN266" s="93"/>
      <c r="CTO266" s="93"/>
      <c r="CTP266" s="93"/>
      <c r="CTQ266" s="93"/>
      <c r="CTR266" s="93"/>
      <c r="CTS266" s="93"/>
      <c r="CTT266" s="93"/>
      <c r="CTU266" s="93"/>
      <c r="CTV266" s="93"/>
      <c r="CTW266" s="93"/>
      <c r="CTX266" s="93"/>
      <c r="CTY266" s="93"/>
      <c r="CTZ266" s="93"/>
      <c r="CUA266" s="93"/>
      <c r="CUB266" s="93"/>
      <c r="CUC266" s="93"/>
      <c r="CUD266" s="93"/>
      <c r="CUE266" s="93"/>
      <c r="CUF266" s="93"/>
      <c r="CUG266" s="93"/>
      <c r="CUH266" s="93"/>
      <c r="CUI266" s="93"/>
      <c r="CUJ266" s="93"/>
      <c r="CUK266" s="93"/>
      <c r="CUL266" s="93"/>
      <c r="CUM266" s="93"/>
      <c r="CUN266" s="93"/>
      <c r="CUO266" s="93"/>
      <c r="CUP266" s="93"/>
      <c r="CUQ266" s="93"/>
      <c r="CUR266" s="93"/>
      <c r="CUS266" s="93"/>
      <c r="CUT266" s="93"/>
      <c r="CUU266" s="93"/>
      <c r="CUV266" s="93"/>
      <c r="CUW266" s="93"/>
      <c r="CUX266" s="93"/>
      <c r="CUY266" s="93"/>
      <c r="CUZ266" s="93"/>
      <c r="CVA266" s="93"/>
      <c r="CVB266" s="93"/>
      <c r="CVC266" s="93"/>
      <c r="CVD266" s="93"/>
      <c r="CVE266" s="93"/>
      <c r="CVF266" s="93"/>
      <c r="CVG266" s="93"/>
      <c r="CVH266" s="93"/>
      <c r="CVI266" s="93"/>
      <c r="CVJ266" s="93"/>
      <c r="CVK266" s="93"/>
      <c r="CVL266" s="93"/>
      <c r="CVM266" s="93"/>
      <c r="CVN266" s="93"/>
      <c r="CVO266" s="93"/>
      <c r="CVP266" s="93"/>
      <c r="CVQ266" s="93"/>
      <c r="CVR266" s="93"/>
      <c r="CVS266" s="93"/>
      <c r="CVT266" s="93"/>
      <c r="CVU266" s="93"/>
      <c r="CVV266" s="93"/>
      <c r="CVW266" s="93"/>
      <c r="CVX266" s="93"/>
      <c r="CVY266" s="93"/>
      <c r="CVZ266" s="93"/>
      <c r="CWA266" s="93"/>
      <c r="CWB266" s="93"/>
      <c r="CWC266" s="93"/>
      <c r="CWD266" s="93"/>
      <c r="CWE266" s="93"/>
      <c r="CWF266" s="93"/>
      <c r="CWG266" s="93"/>
      <c r="CWH266" s="93"/>
      <c r="CWI266" s="93"/>
      <c r="CWJ266" s="93"/>
      <c r="CWK266" s="93"/>
      <c r="CWL266" s="93"/>
      <c r="CWM266" s="93"/>
      <c r="CWN266" s="93"/>
      <c r="CWO266" s="93"/>
      <c r="CWP266" s="93"/>
      <c r="CWQ266" s="93"/>
      <c r="CWR266" s="93"/>
      <c r="CWS266" s="93"/>
      <c r="CWT266" s="93"/>
      <c r="CWU266" s="93"/>
      <c r="CWV266" s="93"/>
      <c r="CWW266" s="93"/>
      <c r="CWX266" s="93"/>
      <c r="CWY266" s="93"/>
      <c r="CWZ266" s="93"/>
      <c r="CXA266" s="93"/>
      <c r="CXB266" s="93"/>
      <c r="CXC266" s="93"/>
      <c r="CXD266" s="93"/>
      <c r="CXE266" s="93"/>
      <c r="CXF266" s="93"/>
      <c r="CXG266" s="93"/>
      <c r="CXH266" s="93"/>
      <c r="CXI266" s="93"/>
      <c r="CXJ266" s="93"/>
      <c r="CXK266" s="93"/>
      <c r="CXL266" s="93"/>
      <c r="CXM266" s="93"/>
      <c r="CXN266" s="93"/>
      <c r="CXO266" s="93"/>
      <c r="CXP266" s="93"/>
      <c r="CXQ266" s="93"/>
      <c r="CXR266" s="93"/>
      <c r="CXS266" s="93"/>
      <c r="CXT266" s="93"/>
      <c r="CXU266" s="93"/>
      <c r="CXV266" s="93"/>
      <c r="CXW266" s="93"/>
      <c r="CXX266" s="93"/>
      <c r="CXY266" s="93"/>
      <c r="CXZ266" s="93"/>
      <c r="CYA266" s="93"/>
      <c r="CYB266" s="93"/>
      <c r="CYC266" s="93"/>
      <c r="CYD266" s="93"/>
      <c r="CYE266" s="93"/>
      <c r="CYF266" s="93"/>
      <c r="CYG266" s="93"/>
      <c r="CYH266" s="93"/>
      <c r="CYI266" s="93"/>
      <c r="CYJ266" s="93"/>
      <c r="CYK266" s="93"/>
      <c r="CYL266" s="93"/>
      <c r="CYM266" s="93"/>
      <c r="CYN266" s="93"/>
      <c r="CYO266" s="93"/>
      <c r="CYP266" s="93"/>
      <c r="CYQ266" s="93"/>
      <c r="CYR266" s="93"/>
      <c r="CYS266" s="93"/>
      <c r="CYT266" s="93"/>
      <c r="CYU266" s="93"/>
      <c r="CYV266" s="93"/>
      <c r="CYW266" s="93"/>
      <c r="CYX266" s="93"/>
      <c r="CYY266" s="93"/>
      <c r="CYZ266" s="93"/>
      <c r="CZA266" s="93"/>
      <c r="CZB266" s="93"/>
      <c r="CZC266" s="93"/>
      <c r="CZD266" s="93"/>
      <c r="CZE266" s="93"/>
      <c r="CZF266" s="93"/>
      <c r="CZG266" s="93"/>
      <c r="CZH266" s="93"/>
      <c r="CZI266" s="93"/>
      <c r="CZJ266" s="93"/>
      <c r="CZK266" s="93"/>
      <c r="CZL266" s="93"/>
      <c r="CZM266" s="93"/>
      <c r="CZN266" s="93"/>
      <c r="CZO266" s="93"/>
      <c r="CZP266" s="93"/>
      <c r="CZQ266" s="93"/>
      <c r="CZR266" s="93"/>
      <c r="CZS266" s="93"/>
      <c r="CZT266" s="93"/>
      <c r="CZU266" s="93"/>
      <c r="CZV266" s="93"/>
      <c r="CZW266" s="93"/>
      <c r="CZX266" s="93"/>
      <c r="CZY266" s="93"/>
      <c r="CZZ266" s="93"/>
      <c r="DAA266" s="93"/>
      <c r="DAB266" s="93"/>
      <c r="DAC266" s="93"/>
      <c r="DAD266" s="93"/>
      <c r="DAE266" s="93"/>
      <c r="DAF266" s="93"/>
      <c r="DAG266" s="93"/>
      <c r="DAH266" s="93"/>
      <c r="DAI266" s="93"/>
      <c r="DAJ266" s="93"/>
      <c r="DAK266" s="93"/>
      <c r="DAL266" s="93"/>
      <c r="DAM266" s="93"/>
      <c r="DAN266" s="93"/>
      <c r="DAO266" s="93"/>
      <c r="DAP266" s="93"/>
      <c r="DAQ266" s="93"/>
      <c r="DAR266" s="93"/>
      <c r="DAS266" s="93"/>
      <c r="DAT266" s="93"/>
      <c r="DAU266" s="93"/>
      <c r="DAV266" s="93"/>
      <c r="DAW266" s="93"/>
      <c r="DAX266" s="93"/>
      <c r="DAY266" s="93"/>
      <c r="DAZ266" s="93"/>
      <c r="DBA266" s="93"/>
      <c r="DBB266" s="93"/>
      <c r="DBC266" s="93"/>
      <c r="DBD266" s="93"/>
      <c r="DBE266" s="93"/>
      <c r="DBF266" s="93"/>
      <c r="DBG266" s="93"/>
      <c r="DBH266" s="93"/>
      <c r="DBI266" s="93"/>
      <c r="DBJ266" s="93"/>
      <c r="DBK266" s="93"/>
      <c r="DBL266" s="93"/>
      <c r="DBM266" s="93"/>
      <c r="DBN266" s="93"/>
      <c r="DBO266" s="93"/>
      <c r="DBP266" s="93"/>
      <c r="DBQ266" s="93"/>
      <c r="DBR266" s="93"/>
      <c r="DBS266" s="93"/>
      <c r="DBT266" s="93"/>
      <c r="DBU266" s="93"/>
      <c r="DBV266" s="93"/>
      <c r="DBW266" s="93"/>
      <c r="DBX266" s="93"/>
      <c r="DBY266" s="93"/>
      <c r="DBZ266" s="93"/>
      <c r="DCA266" s="93"/>
      <c r="DCB266" s="93"/>
      <c r="DCC266" s="93"/>
      <c r="DCD266" s="93"/>
      <c r="DCE266" s="93"/>
      <c r="DCF266" s="93"/>
      <c r="DCG266" s="93"/>
      <c r="DCH266" s="93"/>
      <c r="DCI266" s="93"/>
      <c r="DCJ266" s="93"/>
      <c r="DCK266" s="93"/>
      <c r="DCL266" s="93"/>
      <c r="DCM266" s="93"/>
      <c r="DCN266" s="93"/>
      <c r="DCO266" s="93"/>
      <c r="DCP266" s="93"/>
      <c r="DCQ266" s="93"/>
      <c r="DCR266" s="93"/>
      <c r="DCS266" s="93"/>
      <c r="DCT266" s="93"/>
      <c r="DCU266" s="93"/>
      <c r="DCV266" s="93"/>
      <c r="DCW266" s="93"/>
      <c r="DCX266" s="93"/>
      <c r="DCY266" s="93"/>
      <c r="DCZ266" s="93"/>
      <c r="DDA266" s="93"/>
      <c r="DDB266" s="93"/>
      <c r="DDC266" s="93"/>
      <c r="DDD266" s="93"/>
      <c r="DDE266" s="93"/>
      <c r="DDF266" s="93"/>
      <c r="DDG266" s="93"/>
      <c r="DDH266" s="93"/>
      <c r="DDI266" s="93"/>
      <c r="DDJ266" s="93"/>
      <c r="DDK266" s="93"/>
      <c r="DDL266" s="93"/>
      <c r="DDM266" s="93"/>
      <c r="DDN266" s="93"/>
      <c r="DDO266" s="93"/>
      <c r="DDP266" s="93"/>
      <c r="DDQ266" s="93"/>
      <c r="DDR266" s="93"/>
      <c r="DDS266" s="93"/>
      <c r="DDT266" s="93"/>
      <c r="DDU266" s="93"/>
      <c r="DDV266" s="93"/>
      <c r="DDW266" s="93"/>
      <c r="DDX266" s="93"/>
      <c r="DDY266" s="93"/>
      <c r="DDZ266" s="93"/>
      <c r="DEA266" s="93"/>
      <c r="DEB266" s="93"/>
      <c r="DEC266" s="93"/>
      <c r="DED266" s="93"/>
      <c r="DEE266" s="93"/>
      <c r="DEF266" s="93"/>
      <c r="DEG266" s="93"/>
      <c r="DEH266" s="93"/>
      <c r="DEI266" s="93"/>
      <c r="DEJ266" s="93"/>
      <c r="DEK266" s="93"/>
      <c r="DEL266" s="93"/>
      <c r="DEM266" s="93"/>
      <c r="DEN266" s="93"/>
      <c r="DEO266" s="93"/>
      <c r="DEP266" s="93"/>
      <c r="DEQ266" s="93"/>
      <c r="DER266" s="93"/>
      <c r="DES266" s="93"/>
      <c r="DET266" s="93"/>
      <c r="DEU266" s="93"/>
      <c r="DEV266" s="93"/>
      <c r="DEW266" s="93"/>
      <c r="DEX266" s="93"/>
      <c r="DEY266" s="93"/>
      <c r="DEZ266" s="93"/>
      <c r="DFA266" s="93"/>
      <c r="DFB266" s="93"/>
      <c r="DFC266" s="93"/>
      <c r="DFD266" s="93"/>
      <c r="DFE266" s="93"/>
      <c r="DFF266" s="93"/>
      <c r="DFG266" s="93"/>
      <c r="DFH266" s="93"/>
      <c r="DFI266" s="93"/>
      <c r="DFJ266" s="93"/>
      <c r="DFK266" s="93"/>
      <c r="DFL266" s="93"/>
      <c r="DFM266" s="93"/>
      <c r="DFN266" s="93"/>
      <c r="DFO266" s="93"/>
      <c r="DFP266" s="93"/>
      <c r="DFQ266" s="93"/>
      <c r="DFR266" s="93"/>
      <c r="DFS266" s="93"/>
      <c r="DFT266" s="93"/>
      <c r="DFU266" s="93"/>
      <c r="DFV266" s="93"/>
      <c r="DFW266" s="93"/>
      <c r="DFX266" s="93"/>
      <c r="DFY266" s="93"/>
      <c r="DFZ266" s="93"/>
      <c r="DGA266" s="93"/>
      <c r="DGB266" s="93"/>
      <c r="DGC266" s="93"/>
      <c r="DGD266" s="93"/>
      <c r="DGE266" s="93"/>
      <c r="DGF266" s="93"/>
      <c r="DGG266" s="93"/>
      <c r="DGH266" s="93"/>
      <c r="DGI266" s="93"/>
      <c r="DGJ266" s="93"/>
      <c r="DGK266" s="93"/>
      <c r="DGL266" s="93"/>
      <c r="DGM266" s="93"/>
      <c r="DGN266" s="93"/>
      <c r="DGO266" s="93"/>
      <c r="DGP266" s="93"/>
      <c r="DGQ266" s="93"/>
      <c r="DGR266" s="93"/>
      <c r="DGS266" s="93"/>
      <c r="DGT266" s="93"/>
      <c r="DGU266" s="93"/>
      <c r="DGV266" s="93"/>
      <c r="DGW266" s="93"/>
      <c r="DGX266" s="93"/>
      <c r="DGY266" s="93"/>
      <c r="DGZ266" s="93"/>
      <c r="DHA266" s="93"/>
      <c r="DHB266" s="93"/>
      <c r="DHC266" s="93"/>
      <c r="DHD266" s="93"/>
      <c r="DHE266" s="93"/>
      <c r="DHF266" s="93"/>
      <c r="DHG266" s="93"/>
      <c r="DHH266" s="93"/>
      <c r="DHI266" s="93"/>
      <c r="DHJ266" s="93"/>
      <c r="DHK266" s="93"/>
      <c r="DHL266" s="93"/>
      <c r="DHM266" s="93"/>
      <c r="DHN266" s="93"/>
      <c r="DHO266" s="93"/>
      <c r="DHP266" s="93"/>
      <c r="DHQ266" s="93"/>
      <c r="DHR266" s="93"/>
      <c r="DHS266" s="93"/>
      <c r="DHT266" s="93"/>
      <c r="DHU266" s="93"/>
      <c r="DHV266" s="93"/>
      <c r="DHW266" s="93"/>
      <c r="DHX266" s="93"/>
      <c r="DHY266" s="93"/>
      <c r="DHZ266" s="93"/>
      <c r="DIA266" s="93"/>
      <c r="DIB266" s="93"/>
      <c r="DIC266" s="93"/>
      <c r="DID266" s="93"/>
      <c r="DIE266" s="93"/>
      <c r="DIF266" s="93"/>
      <c r="DIG266" s="93"/>
      <c r="DIH266" s="93"/>
      <c r="DII266" s="93"/>
      <c r="DIJ266" s="93"/>
      <c r="DIK266" s="93"/>
      <c r="DIL266" s="93"/>
      <c r="DIM266" s="93"/>
      <c r="DIN266" s="93"/>
      <c r="DIO266" s="93"/>
      <c r="DIP266" s="93"/>
      <c r="DIQ266" s="93"/>
      <c r="DIR266" s="93"/>
      <c r="DIS266" s="93"/>
      <c r="DIT266" s="93"/>
      <c r="DIU266" s="93"/>
      <c r="DIV266" s="93"/>
      <c r="DIW266" s="93"/>
      <c r="DIX266" s="93"/>
      <c r="DIY266" s="93"/>
      <c r="DIZ266" s="93"/>
      <c r="DJA266" s="93"/>
      <c r="DJB266" s="93"/>
      <c r="DJC266" s="93"/>
      <c r="DJD266" s="93"/>
      <c r="DJE266" s="93"/>
      <c r="DJF266" s="93"/>
      <c r="DJG266" s="93"/>
      <c r="DJH266" s="93"/>
      <c r="DJI266" s="93"/>
      <c r="DJJ266" s="93"/>
      <c r="DJK266" s="93"/>
      <c r="DJL266" s="93"/>
      <c r="DJM266" s="93"/>
      <c r="DJN266" s="93"/>
      <c r="DJO266" s="93"/>
      <c r="DJP266" s="93"/>
      <c r="DJQ266" s="93"/>
      <c r="DJR266" s="93"/>
      <c r="DJS266" s="93"/>
      <c r="DJT266" s="93"/>
      <c r="DJU266" s="93"/>
      <c r="DJV266" s="93"/>
      <c r="DJW266" s="93"/>
      <c r="DJX266" s="93"/>
      <c r="DJY266" s="93"/>
      <c r="DJZ266" s="93"/>
      <c r="DKA266" s="93"/>
      <c r="DKB266" s="93"/>
      <c r="DKC266" s="93"/>
      <c r="DKD266" s="93"/>
      <c r="DKE266" s="93"/>
      <c r="DKF266" s="93"/>
      <c r="DKG266" s="93"/>
      <c r="DKH266" s="93"/>
      <c r="DKI266" s="93"/>
      <c r="DKJ266" s="93"/>
      <c r="DKK266" s="93"/>
      <c r="DKL266" s="93"/>
      <c r="DKM266" s="93"/>
      <c r="DKN266" s="93"/>
      <c r="DKO266" s="93"/>
      <c r="DKP266" s="93"/>
      <c r="DKQ266" s="93"/>
      <c r="DKR266" s="93"/>
      <c r="DKS266" s="93"/>
      <c r="DKT266" s="93"/>
      <c r="DKU266" s="93"/>
      <c r="DKV266" s="93"/>
      <c r="DKW266" s="93"/>
      <c r="DKX266" s="93"/>
      <c r="DKY266" s="93"/>
      <c r="DKZ266" s="93"/>
      <c r="DLA266" s="93"/>
      <c r="DLB266" s="93"/>
      <c r="DLC266" s="93"/>
      <c r="DLD266" s="93"/>
      <c r="DLE266" s="93"/>
      <c r="DLF266" s="93"/>
      <c r="DLG266" s="93"/>
      <c r="DLH266" s="93"/>
      <c r="DLI266" s="93"/>
      <c r="DLJ266" s="93"/>
      <c r="DLK266" s="93"/>
      <c r="DLL266" s="93"/>
      <c r="DLM266" s="93"/>
      <c r="DLN266" s="93"/>
      <c r="DLO266" s="93"/>
      <c r="DLP266" s="93"/>
      <c r="DLQ266" s="93"/>
      <c r="DLR266" s="93"/>
      <c r="DLS266" s="93"/>
      <c r="DLT266" s="93"/>
      <c r="DLU266" s="93"/>
      <c r="DLV266" s="93"/>
      <c r="DLW266" s="93"/>
      <c r="DLX266" s="93"/>
      <c r="DLY266" s="93"/>
      <c r="DLZ266" s="93"/>
      <c r="DMA266" s="93"/>
      <c r="DMB266" s="93"/>
      <c r="DMC266" s="93"/>
      <c r="DMD266" s="93"/>
      <c r="DME266" s="93"/>
      <c r="DMF266" s="93"/>
      <c r="DMG266" s="93"/>
      <c r="DMH266" s="93"/>
      <c r="DMI266" s="93"/>
      <c r="DMJ266" s="93"/>
      <c r="DMK266" s="93"/>
      <c r="DML266" s="93"/>
      <c r="DMM266" s="93"/>
      <c r="DMN266" s="93"/>
      <c r="DMO266" s="93"/>
      <c r="DMP266" s="93"/>
      <c r="DMQ266" s="93"/>
      <c r="DMR266" s="93"/>
      <c r="DMS266" s="93"/>
      <c r="DMT266" s="93"/>
      <c r="DMU266" s="93"/>
      <c r="DMV266" s="93"/>
      <c r="DMW266" s="93"/>
      <c r="DMX266" s="93"/>
      <c r="DMY266" s="93"/>
      <c r="DMZ266" s="93"/>
      <c r="DNA266" s="93"/>
      <c r="DNB266" s="93"/>
      <c r="DNC266" s="93"/>
      <c r="DND266" s="93"/>
      <c r="DNE266" s="93"/>
      <c r="DNF266" s="93"/>
      <c r="DNG266" s="93"/>
      <c r="DNH266" s="93"/>
      <c r="DNI266" s="93"/>
      <c r="DNJ266" s="93"/>
      <c r="DNK266" s="93"/>
      <c r="DNL266" s="93"/>
      <c r="DNM266" s="93"/>
      <c r="DNN266" s="93"/>
      <c r="DNO266" s="93"/>
      <c r="DNP266" s="93"/>
      <c r="DNQ266" s="93"/>
      <c r="DNR266" s="93"/>
      <c r="DNS266" s="93"/>
      <c r="DNT266" s="93"/>
      <c r="DNU266" s="93"/>
      <c r="DNV266" s="93"/>
      <c r="DNW266" s="93"/>
      <c r="DNX266" s="93"/>
      <c r="DNY266" s="93"/>
      <c r="DNZ266" s="93"/>
      <c r="DOA266" s="93"/>
      <c r="DOB266" s="93"/>
      <c r="DOC266" s="93"/>
      <c r="DOD266" s="93"/>
      <c r="DOE266" s="93"/>
      <c r="DOF266" s="93"/>
      <c r="DOG266" s="93"/>
      <c r="DOH266" s="93"/>
      <c r="DOI266" s="93"/>
      <c r="DOJ266" s="93"/>
      <c r="DOK266" s="93"/>
      <c r="DOL266" s="93"/>
      <c r="DOM266" s="93"/>
      <c r="DON266" s="93"/>
      <c r="DOO266" s="93"/>
      <c r="DOP266" s="93"/>
      <c r="DOQ266" s="93"/>
      <c r="DOR266" s="93"/>
      <c r="DOS266" s="93"/>
      <c r="DOT266" s="93"/>
      <c r="DOU266" s="93"/>
      <c r="DOV266" s="93"/>
      <c r="DOW266" s="93"/>
      <c r="DOX266" s="93"/>
      <c r="DOY266" s="93"/>
      <c r="DOZ266" s="93"/>
      <c r="DPA266" s="93"/>
      <c r="DPB266" s="93"/>
      <c r="DPC266" s="93"/>
      <c r="DPD266" s="93"/>
      <c r="DPE266" s="93"/>
      <c r="DPF266" s="93"/>
      <c r="DPG266" s="93"/>
      <c r="DPH266" s="93"/>
      <c r="DPI266" s="93"/>
      <c r="DPJ266" s="93"/>
      <c r="DPK266" s="93"/>
      <c r="DPL266" s="93"/>
      <c r="DPM266" s="93"/>
      <c r="DPN266" s="93"/>
      <c r="DPO266" s="93"/>
      <c r="DPP266" s="93"/>
      <c r="DPQ266" s="93"/>
      <c r="DPR266" s="93"/>
      <c r="DPS266" s="93"/>
      <c r="DPT266" s="93"/>
      <c r="DPU266" s="93"/>
      <c r="DPV266" s="93"/>
      <c r="DPW266" s="93"/>
      <c r="DPX266" s="93"/>
      <c r="DPY266" s="93"/>
      <c r="DPZ266" s="93"/>
      <c r="DQA266" s="93"/>
      <c r="DQB266" s="93"/>
      <c r="DQC266" s="93"/>
      <c r="DQD266" s="93"/>
      <c r="DQE266" s="93"/>
      <c r="DQF266" s="93"/>
      <c r="DQG266" s="93"/>
      <c r="DQH266" s="93"/>
      <c r="DQI266" s="93"/>
      <c r="DQJ266" s="93"/>
      <c r="DQK266" s="93"/>
      <c r="DQL266" s="93"/>
      <c r="DQM266" s="93"/>
      <c r="DQN266" s="93"/>
      <c r="DQO266" s="93"/>
      <c r="DQP266" s="93"/>
      <c r="DQQ266" s="93"/>
      <c r="DQR266" s="93"/>
      <c r="DQS266" s="93"/>
      <c r="DQT266" s="93"/>
      <c r="DQU266" s="93"/>
      <c r="DQV266" s="93"/>
      <c r="DQW266" s="93"/>
      <c r="DQX266" s="93"/>
      <c r="DQY266" s="93"/>
      <c r="DQZ266" s="93"/>
      <c r="DRA266" s="93"/>
      <c r="DRB266" s="93"/>
      <c r="DRC266" s="93"/>
      <c r="DRD266" s="93"/>
      <c r="DRE266" s="93"/>
      <c r="DRF266" s="93"/>
      <c r="DRG266" s="93"/>
      <c r="DRH266" s="93"/>
      <c r="DRI266" s="93"/>
      <c r="DRJ266" s="93"/>
      <c r="DRK266" s="93"/>
      <c r="DRL266" s="93"/>
      <c r="DRM266" s="93"/>
      <c r="DRN266" s="93"/>
      <c r="DRO266" s="93"/>
      <c r="DRP266" s="93"/>
      <c r="DRQ266" s="93"/>
      <c r="DRR266" s="93"/>
      <c r="DRS266" s="93"/>
      <c r="DRT266" s="93"/>
      <c r="DRU266" s="93"/>
      <c r="DRV266" s="93"/>
      <c r="DRW266" s="93"/>
      <c r="DRX266" s="93"/>
      <c r="DRY266" s="93"/>
      <c r="DRZ266" s="93"/>
      <c r="DSA266" s="93"/>
      <c r="DSB266" s="93"/>
      <c r="DSC266" s="93"/>
      <c r="DSD266" s="93"/>
      <c r="DSE266" s="93"/>
      <c r="DSF266" s="93"/>
      <c r="DSG266" s="93"/>
      <c r="DSH266" s="93"/>
      <c r="DSI266" s="93"/>
      <c r="DSJ266" s="93"/>
      <c r="DSK266" s="93"/>
      <c r="DSL266" s="93"/>
      <c r="DSM266" s="93"/>
      <c r="DSN266" s="93"/>
      <c r="DSO266" s="93"/>
      <c r="DSP266" s="93"/>
      <c r="DSQ266" s="93"/>
      <c r="DSR266" s="93"/>
      <c r="DSS266" s="93"/>
      <c r="DST266" s="93"/>
      <c r="DSU266" s="93"/>
      <c r="DSV266" s="93"/>
      <c r="DSW266" s="93"/>
      <c r="DSX266" s="93"/>
      <c r="DSY266" s="93"/>
      <c r="DSZ266" s="93"/>
      <c r="DTA266" s="93"/>
      <c r="DTB266" s="93"/>
      <c r="DTC266" s="93"/>
      <c r="DTD266" s="93"/>
      <c r="DTE266" s="93"/>
      <c r="DTF266" s="93"/>
      <c r="DTG266" s="93"/>
      <c r="DTH266" s="93"/>
      <c r="DTI266" s="93"/>
      <c r="DTJ266" s="93"/>
      <c r="DTK266" s="93"/>
      <c r="DTL266" s="93"/>
      <c r="DTM266" s="93"/>
      <c r="DTN266" s="93"/>
      <c r="DTO266" s="93"/>
      <c r="DTP266" s="93"/>
      <c r="DTQ266" s="93"/>
      <c r="DTR266" s="93"/>
      <c r="DTS266" s="93"/>
      <c r="DTT266" s="93"/>
      <c r="DTU266" s="93"/>
      <c r="DTV266" s="93"/>
      <c r="DTW266" s="93"/>
      <c r="DTX266" s="93"/>
      <c r="DTY266" s="93"/>
      <c r="DTZ266" s="93"/>
      <c r="DUA266" s="93"/>
      <c r="DUB266" s="93"/>
      <c r="DUC266" s="93"/>
      <c r="DUD266" s="93"/>
      <c r="DUE266" s="93"/>
      <c r="DUF266" s="93"/>
      <c r="DUG266" s="93"/>
      <c r="DUH266" s="93"/>
      <c r="DUI266" s="93"/>
      <c r="DUJ266" s="93"/>
      <c r="DUK266" s="93"/>
      <c r="DUL266" s="93"/>
      <c r="DUM266" s="93"/>
      <c r="DUN266" s="93"/>
      <c r="DUO266" s="93"/>
      <c r="DUP266" s="93"/>
      <c r="DUQ266" s="93"/>
      <c r="DUR266" s="93"/>
      <c r="DUS266" s="93"/>
      <c r="DUT266" s="93"/>
      <c r="DUU266" s="93"/>
      <c r="DUV266" s="93"/>
      <c r="DUW266" s="93"/>
      <c r="DUX266" s="93"/>
      <c r="DUY266" s="93"/>
      <c r="DUZ266" s="93"/>
      <c r="DVA266" s="93"/>
      <c r="DVB266" s="93"/>
      <c r="DVC266" s="93"/>
      <c r="DVD266" s="93"/>
      <c r="DVE266" s="93"/>
      <c r="DVF266" s="93"/>
      <c r="DVG266" s="93"/>
      <c r="DVH266" s="93"/>
      <c r="DVI266" s="93"/>
      <c r="DVJ266" s="93"/>
      <c r="DVK266" s="93"/>
      <c r="DVL266" s="93"/>
      <c r="DVM266" s="93"/>
      <c r="DVN266" s="93"/>
      <c r="DVO266" s="93"/>
      <c r="DVP266" s="93"/>
      <c r="DVQ266" s="93"/>
      <c r="DVR266" s="93"/>
      <c r="DVS266" s="93"/>
      <c r="DVT266" s="93"/>
      <c r="DVU266" s="93"/>
      <c r="DVV266" s="93"/>
      <c r="DVW266" s="93"/>
      <c r="DVX266" s="93"/>
      <c r="DVY266" s="93"/>
      <c r="DVZ266" s="93"/>
      <c r="DWA266" s="93"/>
      <c r="DWB266" s="93"/>
      <c r="DWC266" s="93"/>
      <c r="DWD266" s="93"/>
      <c r="DWE266" s="93"/>
      <c r="DWF266" s="93"/>
      <c r="DWG266" s="93"/>
      <c r="DWH266" s="93"/>
      <c r="DWI266" s="93"/>
      <c r="DWJ266" s="93"/>
      <c r="DWK266" s="93"/>
      <c r="DWL266" s="93"/>
      <c r="DWM266" s="93"/>
      <c r="DWN266" s="93"/>
      <c r="DWO266" s="93"/>
      <c r="DWP266" s="93"/>
      <c r="DWQ266" s="93"/>
      <c r="DWR266" s="93"/>
      <c r="DWS266" s="93"/>
      <c r="DWT266" s="93"/>
      <c r="DWU266" s="93"/>
      <c r="DWV266" s="93"/>
      <c r="DWW266" s="93"/>
      <c r="DWX266" s="93"/>
      <c r="DWY266" s="93"/>
      <c r="DWZ266" s="93"/>
      <c r="DXA266" s="93"/>
      <c r="DXB266" s="93"/>
      <c r="DXC266" s="93"/>
      <c r="DXD266" s="93"/>
      <c r="DXE266" s="93"/>
      <c r="DXF266" s="93"/>
      <c r="DXG266" s="93"/>
      <c r="DXH266" s="93"/>
      <c r="DXI266" s="93"/>
      <c r="DXJ266" s="93"/>
      <c r="DXK266" s="93"/>
      <c r="DXL266" s="93"/>
      <c r="DXM266" s="93"/>
      <c r="DXN266" s="93"/>
      <c r="DXO266" s="93"/>
      <c r="DXP266" s="93"/>
      <c r="DXQ266" s="93"/>
      <c r="DXR266" s="93"/>
      <c r="DXS266" s="93"/>
      <c r="DXT266" s="93"/>
      <c r="DXU266" s="93"/>
      <c r="DXV266" s="93"/>
      <c r="DXW266" s="93"/>
      <c r="DXX266" s="93"/>
      <c r="DXY266" s="93"/>
      <c r="DXZ266" s="93"/>
      <c r="DYA266" s="93"/>
      <c r="DYB266" s="93"/>
      <c r="DYC266" s="93"/>
      <c r="DYD266" s="93"/>
      <c r="DYE266" s="93"/>
      <c r="DYF266" s="93"/>
      <c r="DYG266" s="93"/>
      <c r="DYH266" s="93"/>
      <c r="DYI266" s="93"/>
      <c r="DYJ266" s="93"/>
      <c r="DYK266" s="93"/>
      <c r="DYL266" s="93"/>
      <c r="DYM266" s="93"/>
      <c r="DYN266" s="93"/>
      <c r="DYO266" s="93"/>
      <c r="DYP266" s="93"/>
      <c r="DYQ266" s="93"/>
      <c r="DYR266" s="93"/>
      <c r="DYS266" s="93"/>
      <c r="DYT266" s="93"/>
      <c r="DYU266" s="93"/>
      <c r="DYV266" s="93"/>
      <c r="DYW266" s="93"/>
      <c r="DYX266" s="93"/>
      <c r="DYY266" s="93"/>
      <c r="DYZ266" s="93"/>
      <c r="DZA266" s="93"/>
      <c r="DZB266" s="93"/>
      <c r="DZC266" s="93"/>
      <c r="DZD266" s="93"/>
      <c r="DZE266" s="93"/>
      <c r="DZF266" s="93"/>
      <c r="DZG266" s="93"/>
      <c r="DZH266" s="93"/>
      <c r="DZI266" s="93"/>
      <c r="DZJ266" s="93"/>
      <c r="DZK266" s="93"/>
      <c r="DZL266" s="93"/>
      <c r="DZM266" s="93"/>
      <c r="DZN266" s="93"/>
      <c r="DZO266" s="93"/>
      <c r="DZP266" s="93"/>
      <c r="DZQ266" s="93"/>
      <c r="DZR266" s="93"/>
      <c r="DZS266" s="93"/>
      <c r="DZT266" s="93"/>
      <c r="DZU266" s="93"/>
      <c r="DZV266" s="93"/>
      <c r="DZW266" s="93"/>
      <c r="DZX266" s="93"/>
      <c r="DZY266" s="93"/>
      <c r="DZZ266" s="93"/>
      <c r="EAA266" s="93"/>
      <c r="EAB266" s="93"/>
      <c r="EAC266" s="93"/>
      <c r="EAD266" s="93"/>
      <c r="EAE266" s="93"/>
      <c r="EAF266" s="93"/>
      <c r="EAG266" s="93"/>
      <c r="EAH266" s="93"/>
      <c r="EAI266" s="93"/>
      <c r="EAJ266" s="93"/>
      <c r="EAK266" s="93"/>
      <c r="EAL266" s="93"/>
      <c r="EAM266" s="93"/>
      <c r="EAN266" s="93"/>
      <c r="EAO266" s="93"/>
      <c r="EAP266" s="93"/>
      <c r="EAQ266" s="93"/>
      <c r="EAR266" s="93"/>
      <c r="EAS266" s="93"/>
      <c r="EAT266" s="93"/>
      <c r="EAU266" s="93"/>
      <c r="EAV266" s="93"/>
      <c r="EAW266" s="93"/>
      <c r="EAX266" s="93"/>
      <c r="EAY266" s="93"/>
      <c r="EAZ266" s="93"/>
      <c r="EBA266" s="93"/>
      <c r="EBB266" s="93"/>
      <c r="EBC266" s="93"/>
      <c r="EBD266" s="93"/>
      <c r="EBE266" s="93"/>
      <c r="EBF266" s="93"/>
      <c r="EBG266" s="93"/>
      <c r="EBH266" s="93"/>
      <c r="EBI266" s="93"/>
      <c r="EBJ266" s="93"/>
      <c r="EBK266" s="93"/>
      <c r="EBL266" s="93"/>
      <c r="EBM266" s="93"/>
      <c r="EBN266" s="93"/>
      <c r="EBO266" s="93"/>
      <c r="EBP266" s="93"/>
      <c r="EBQ266" s="93"/>
      <c r="EBR266" s="93"/>
      <c r="EBS266" s="93"/>
      <c r="EBT266" s="93"/>
      <c r="EBU266" s="93"/>
      <c r="EBV266" s="93"/>
      <c r="EBW266" s="93"/>
      <c r="EBX266" s="93"/>
      <c r="EBY266" s="93"/>
      <c r="EBZ266" s="93"/>
      <c r="ECA266" s="93"/>
      <c r="ECB266" s="93"/>
      <c r="ECC266" s="93"/>
      <c r="ECD266" s="93"/>
      <c r="ECE266" s="93"/>
      <c r="ECF266" s="93"/>
      <c r="ECG266" s="93"/>
      <c r="ECH266" s="93"/>
      <c r="ECI266" s="93"/>
      <c r="ECJ266" s="93"/>
      <c r="ECK266" s="93"/>
      <c r="ECL266" s="93"/>
      <c r="ECM266" s="93"/>
      <c r="ECN266" s="93"/>
      <c r="ECO266" s="93"/>
      <c r="ECP266" s="93"/>
      <c r="ECQ266" s="93"/>
      <c r="ECR266" s="93"/>
      <c r="ECS266" s="93"/>
      <c r="ECT266" s="93"/>
      <c r="ECU266" s="93"/>
      <c r="ECV266" s="93"/>
      <c r="ECW266" s="93"/>
      <c r="ECX266" s="93"/>
      <c r="ECY266" s="93"/>
      <c r="ECZ266" s="93"/>
      <c r="EDA266" s="93"/>
      <c r="EDB266" s="93"/>
      <c r="EDC266" s="93"/>
      <c r="EDD266" s="93"/>
      <c r="EDE266" s="93"/>
      <c r="EDF266" s="93"/>
      <c r="EDG266" s="93"/>
      <c r="EDH266" s="93"/>
      <c r="EDI266" s="93"/>
      <c r="EDJ266" s="93"/>
      <c r="EDK266" s="93"/>
      <c r="EDL266" s="93"/>
      <c r="EDM266" s="93"/>
      <c r="EDN266" s="93"/>
      <c r="EDO266" s="93"/>
      <c r="EDP266" s="93"/>
      <c r="EDQ266" s="93"/>
      <c r="EDR266" s="93"/>
      <c r="EDS266" s="93"/>
      <c r="EDT266" s="93"/>
      <c r="EDU266" s="93"/>
      <c r="EDV266" s="93"/>
      <c r="EDW266" s="93"/>
      <c r="EDX266" s="93"/>
      <c r="EDY266" s="93"/>
      <c r="EDZ266" s="93"/>
      <c r="EEA266" s="93"/>
      <c r="EEB266" s="93"/>
      <c r="EEC266" s="93"/>
      <c r="EED266" s="93"/>
      <c r="EEE266" s="93"/>
      <c r="EEF266" s="93"/>
      <c r="EEG266" s="93"/>
      <c r="EEH266" s="93"/>
      <c r="EEI266" s="93"/>
      <c r="EEJ266" s="93"/>
      <c r="EEK266" s="93"/>
      <c r="EEL266" s="93"/>
      <c r="EEM266" s="93"/>
      <c r="EEN266" s="93"/>
      <c r="EEO266" s="93"/>
      <c r="EEP266" s="93"/>
      <c r="EEQ266" s="93"/>
      <c r="EER266" s="93"/>
      <c r="EES266" s="93"/>
      <c r="EET266" s="93"/>
      <c r="EEU266" s="93"/>
      <c r="EEV266" s="93"/>
      <c r="EEW266" s="93"/>
      <c r="EEX266" s="93"/>
      <c r="EEY266" s="93"/>
      <c r="EEZ266" s="93"/>
      <c r="EFA266" s="93"/>
      <c r="EFB266" s="93"/>
      <c r="EFC266" s="93"/>
      <c r="EFD266" s="93"/>
      <c r="EFE266" s="93"/>
      <c r="EFF266" s="93"/>
      <c r="EFG266" s="93"/>
      <c r="EFH266" s="93"/>
      <c r="EFI266" s="93"/>
      <c r="EFJ266" s="93"/>
      <c r="EFK266" s="93"/>
      <c r="EFL266" s="93"/>
      <c r="EFM266" s="93"/>
      <c r="EFN266" s="93"/>
      <c r="EFO266" s="93"/>
      <c r="EFP266" s="93"/>
      <c r="EFQ266" s="93"/>
      <c r="EFR266" s="93"/>
      <c r="EFS266" s="93"/>
      <c r="EFT266" s="93"/>
      <c r="EFU266" s="93"/>
      <c r="EFV266" s="93"/>
      <c r="EFW266" s="93"/>
      <c r="EFX266" s="93"/>
      <c r="EFY266" s="93"/>
      <c r="EFZ266" s="93"/>
      <c r="EGA266" s="93"/>
      <c r="EGB266" s="93"/>
      <c r="EGC266" s="93"/>
      <c r="EGD266" s="93"/>
      <c r="EGE266" s="93"/>
      <c r="EGF266" s="93"/>
      <c r="EGG266" s="93"/>
      <c r="EGH266" s="93"/>
      <c r="EGI266" s="93"/>
      <c r="EGJ266" s="93"/>
      <c r="EGK266" s="93"/>
      <c r="EGL266" s="93"/>
      <c r="EGM266" s="93"/>
      <c r="EGN266" s="93"/>
      <c r="EGO266" s="93"/>
      <c r="EGP266" s="93"/>
      <c r="EGQ266" s="93"/>
      <c r="EGR266" s="93"/>
      <c r="EGS266" s="93"/>
      <c r="EGT266" s="93"/>
      <c r="EGU266" s="93"/>
      <c r="EGV266" s="93"/>
      <c r="EGW266" s="93"/>
      <c r="EGX266" s="93"/>
      <c r="EGY266" s="93"/>
      <c r="EGZ266" s="93"/>
      <c r="EHA266" s="93"/>
      <c r="EHB266" s="93"/>
      <c r="EHC266" s="93"/>
      <c r="EHD266" s="93"/>
      <c r="EHE266" s="93"/>
      <c r="EHF266" s="93"/>
      <c r="EHG266" s="93"/>
      <c r="EHH266" s="93"/>
      <c r="EHI266" s="93"/>
      <c r="EHJ266" s="93"/>
      <c r="EHK266" s="93"/>
      <c r="EHL266" s="93"/>
      <c r="EHM266" s="93"/>
      <c r="EHN266" s="93"/>
      <c r="EHO266" s="93"/>
      <c r="EHP266" s="93"/>
      <c r="EHQ266" s="93"/>
      <c r="EHR266" s="93"/>
      <c r="EHS266" s="93"/>
      <c r="EHT266" s="93"/>
      <c r="EHU266" s="93"/>
      <c r="EHV266" s="93"/>
      <c r="EHW266" s="93"/>
      <c r="EHX266" s="93"/>
      <c r="EHY266" s="93"/>
      <c r="EHZ266" s="93"/>
      <c r="EIA266" s="93"/>
      <c r="EIB266" s="93"/>
      <c r="EIC266" s="93"/>
      <c r="EID266" s="93"/>
      <c r="EIE266" s="93"/>
      <c r="EIF266" s="93"/>
      <c r="EIG266" s="93"/>
      <c r="EIH266" s="93"/>
      <c r="EII266" s="93"/>
      <c r="EIJ266" s="93"/>
      <c r="EIK266" s="93"/>
      <c r="EIL266" s="93"/>
      <c r="EIM266" s="93"/>
      <c r="EIN266" s="93"/>
      <c r="EIO266" s="93"/>
      <c r="EIP266" s="93"/>
      <c r="EIQ266" s="93"/>
      <c r="EIR266" s="93"/>
      <c r="EIS266" s="93"/>
      <c r="EIT266" s="93"/>
      <c r="EIU266" s="93"/>
      <c r="EIV266" s="93"/>
      <c r="EIW266" s="93"/>
      <c r="EIX266" s="93"/>
      <c r="EIY266" s="93"/>
      <c r="EIZ266" s="93"/>
      <c r="EJA266" s="93"/>
      <c r="EJB266" s="93"/>
      <c r="EJC266" s="93"/>
      <c r="EJD266" s="93"/>
      <c r="EJE266" s="93"/>
      <c r="EJF266" s="93"/>
      <c r="EJG266" s="93"/>
      <c r="EJH266" s="93"/>
      <c r="EJI266" s="93"/>
      <c r="EJJ266" s="93"/>
      <c r="EJK266" s="93"/>
      <c r="EJL266" s="93"/>
      <c r="EJM266" s="93"/>
      <c r="EJN266" s="93"/>
      <c r="EJO266" s="93"/>
      <c r="EJP266" s="93"/>
      <c r="EJQ266" s="93"/>
      <c r="EJR266" s="93"/>
      <c r="EJS266" s="93"/>
      <c r="EJT266" s="93"/>
      <c r="EJU266" s="93"/>
      <c r="EJV266" s="93"/>
      <c r="EJW266" s="93"/>
      <c r="EJX266" s="93"/>
      <c r="EJY266" s="93"/>
      <c r="EJZ266" s="93"/>
      <c r="EKA266" s="93"/>
      <c r="EKB266" s="93"/>
      <c r="EKC266" s="93"/>
      <c r="EKD266" s="93"/>
      <c r="EKE266" s="93"/>
      <c r="EKF266" s="93"/>
      <c r="EKG266" s="93"/>
      <c r="EKH266" s="93"/>
      <c r="EKI266" s="93"/>
      <c r="EKJ266" s="93"/>
      <c r="EKK266" s="93"/>
      <c r="EKL266" s="93"/>
      <c r="EKM266" s="93"/>
      <c r="EKN266" s="93"/>
      <c r="EKO266" s="93"/>
      <c r="EKP266" s="93"/>
      <c r="EKQ266" s="93"/>
      <c r="EKR266" s="93"/>
      <c r="EKS266" s="93"/>
      <c r="EKT266" s="93"/>
      <c r="EKU266" s="93"/>
      <c r="EKV266" s="93"/>
      <c r="EKW266" s="93"/>
      <c r="EKX266" s="93"/>
      <c r="EKY266" s="93"/>
      <c r="EKZ266" s="93"/>
      <c r="ELA266" s="93"/>
      <c r="ELB266" s="93"/>
      <c r="ELC266" s="93"/>
      <c r="ELD266" s="93"/>
      <c r="ELE266" s="93"/>
      <c r="ELF266" s="93"/>
      <c r="ELG266" s="93"/>
      <c r="ELH266" s="93"/>
      <c r="ELI266" s="93"/>
      <c r="ELJ266" s="93"/>
      <c r="ELK266" s="93"/>
      <c r="ELL266" s="93"/>
      <c r="ELM266" s="93"/>
      <c r="ELN266" s="93"/>
      <c r="ELO266" s="93"/>
      <c r="ELP266" s="93"/>
      <c r="ELQ266" s="93"/>
      <c r="ELR266" s="93"/>
      <c r="ELS266" s="93"/>
      <c r="ELT266" s="93"/>
      <c r="ELU266" s="93"/>
      <c r="ELV266" s="93"/>
      <c r="ELW266" s="93"/>
      <c r="ELX266" s="93"/>
      <c r="ELY266" s="93"/>
      <c r="ELZ266" s="93"/>
      <c r="EMA266" s="93"/>
      <c r="EMB266" s="93"/>
      <c r="EMC266" s="93"/>
      <c r="EMD266" s="93"/>
      <c r="EME266" s="93"/>
      <c r="EMF266" s="93"/>
      <c r="EMG266" s="93"/>
      <c r="EMH266" s="93"/>
      <c r="EMI266" s="93"/>
      <c r="EMJ266" s="93"/>
      <c r="EMK266" s="93"/>
      <c r="EML266" s="93"/>
      <c r="EMM266" s="93"/>
      <c r="EMN266" s="93"/>
      <c r="EMO266" s="93"/>
      <c r="EMP266" s="93"/>
      <c r="EMQ266" s="93"/>
      <c r="EMR266" s="93"/>
      <c r="EMS266" s="93"/>
      <c r="EMT266" s="93"/>
      <c r="EMU266" s="93"/>
      <c r="EMV266" s="93"/>
      <c r="EMW266" s="93"/>
      <c r="EMX266" s="93"/>
      <c r="EMY266" s="93"/>
      <c r="EMZ266" s="93"/>
      <c r="ENA266" s="93"/>
      <c r="ENB266" s="93"/>
      <c r="ENC266" s="93"/>
      <c r="END266" s="93"/>
      <c r="ENE266" s="93"/>
      <c r="ENF266" s="93"/>
      <c r="ENG266" s="93"/>
      <c r="ENH266" s="93"/>
      <c r="ENI266" s="93"/>
      <c r="ENJ266" s="93"/>
      <c r="ENK266" s="93"/>
      <c r="ENL266" s="93"/>
      <c r="ENM266" s="93"/>
      <c r="ENN266" s="93"/>
      <c r="ENO266" s="93"/>
      <c r="ENP266" s="93"/>
      <c r="ENQ266" s="93"/>
      <c r="ENR266" s="93"/>
      <c r="ENS266" s="93"/>
      <c r="ENT266" s="93"/>
      <c r="ENU266" s="93"/>
      <c r="ENV266" s="93"/>
      <c r="ENW266" s="93"/>
      <c r="ENX266" s="93"/>
      <c r="ENY266" s="93"/>
      <c r="ENZ266" s="93"/>
      <c r="EOA266" s="93"/>
      <c r="EOB266" s="93"/>
      <c r="EOC266" s="93"/>
      <c r="EOD266" s="93"/>
      <c r="EOE266" s="93"/>
      <c r="EOF266" s="93"/>
      <c r="EOG266" s="93"/>
      <c r="EOH266" s="93"/>
      <c r="EOI266" s="93"/>
      <c r="EOJ266" s="93"/>
      <c r="EOK266" s="93"/>
      <c r="EOL266" s="93"/>
      <c r="EOM266" s="93"/>
      <c r="EON266" s="93"/>
      <c r="EOO266" s="93"/>
      <c r="EOP266" s="93"/>
      <c r="EOQ266" s="93"/>
      <c r="EOR266" s="93"/>
      <c r="EOS266" s="93"/>
      <c r="EOT266" s="93"/>
      <c r="EOU266" s="93"/>
      <c r="EOV266" s="93"/>
      <c r="EOW266" s="93"/>
      <c r="EOX266" s="93"/>
      <c r="EOY266" s="93"/>
      <c r="EOZ266" s="93"/>
      <c r="EPA266" s="93"/>
      <c r="EPB266" s="93"/>
      <c r="EPC266" s="93"/>
      <c r="EPD266" s="93"/>
      <c r="EPE266" s="93"/>
      <c r="EPF266" s="93"/>
      <c r="EPG266" s="93"/>
      <c r="EPH266" s="93"/>
      <c r="EPI266" s="93"/>
      <c r="EPJ266" s="93"/>
      <c r="EPK266" s="93"/>
      <c r="EPL266" s="93"/>
      <c r="EPM266" s="93"/>
      <c r="EPN266" s="93"/>
      <c r="EPO266" s="93"/>
      <c r="EPP266" s="93"/>
      <c r="EPQ266" s="93"/>
      <c r="EPR266" s="93"/>
      <c r="EPS266" s="93"/>
      <c r="EPT266" s="93"/>
      <c r="EPU266" s="93"/>
      <c r="EPV266" s="93"/>
      <c r="EPW266" s="93"/>
      <c r="EPX266" s="93"/>
      <c r="EPY266" s="93"/>
      <c r="EPZ266" s="93"/>
      <c r="EQA266" s="93"/>
      <c r="EQB266" s="93"/>
      <c r="EQC266" s="93"/>
      <c r="EQD266" s="93"/>
      <c r="EQE266" s="93"/>
      <c r="EQF266" s="93"/>
      <c r="EQG266" s="93"/>
      <c r="EQH266" s="93"/>
      <c r="EQI266" s="93"/>
      <c r="EQJ266" s="93"/>
      <c r="EQK266" s="93"/>
      <c r="EQL266" s="93"/>
      <c r="EQM266" s="93"/>
      <c r="EQN266" s="93"/>
      <c r="EQO266" s="93"/>
      <c r="EQP266" s="93"/>
      <c r="EQQ266" s="93"/>
      <c r="EQR266" s="93"/>
      <c r="EQS266" s="93"/>
      <c r="EQT266" s="93"/>
      <c r="EQU266" s="93"/>
      <c r="EQV266" s="93"/>
      <c r="EQW266" s="93"/>
      <c r="EQX266" s="93"/>
      <c r="EQY266" s="93"/>
      <c r="EQZ266" s="93"/>
      <c r="ERA266" s="93"/>
      <c r="ERB266" s="93"/>
      <c r="ERC266" s="93"/>
      <c r="ERD266" s="93"/>
      <c r="ERE266" s="93"/>
      <c r="ERF266" s="93"/>
      <c r="ERG266" s="93"/>
      <c r="ERH266" s="93"/>
      <c r="ERI266" s="93"/>
      <c r="ERJ266" s="93"/>
      <c r="ERK266" s="93"/>
      <c r="ERL266" s="93"/>
      <c r="ERM266" s="93"/>
      <c r="ERN266" s="93"/>
      <c r="ERO266" s="93"/>
      <c r="ERP266" s="93"/>
      <c r="ERQ266" s="93"/>
      <c r="ERR266" s="93"/>
      <c r="ERS266" s="93"/>
      <c r="ERT266" s="93"/>
      <c r="ERU266" s="93"/>
      <c r="ERV266" s="93"/>
      <c r="ERW266" s="93"/>
      <c r="ERX266" s="93"/>
      <c r="ERY266" s="93"/>
      <c r="ERZ266" s="93"/>
      <c r="ESA266" s="93"/>
      <c r="ESB266" s="93"/>
      <c r="ESC266" s="93"/>
      <c r="ESD266" s="93"/>
      <c r="ESE266" s="93"/>
      <c r="ESF266" s="93"/>
      <c r="ESG266" s="93"/>
      <c r="ESH266" s="93"/>
      <c r="ESI266" s="93"/>
      <c r="ESJ266" s="93"/>
      <c r="ESK266" s="93"/>
      <c r="ESL266" s="93"/>
      <c r="ESM266" s="93"/>
      <c r="ESN266" s="93"/>
      <c r="ESO266" s="93"/>
      <c r="ESP266" s="93"/>
      <c r="ESQ266" s="93"/>
      <c r="ESR266" s="93"/>
      <c r="ESS266" s="93"/>
      <c r="EST266" s="93"/>
      <c r="ESU266" s="93"/>
      <c r="ESV266" s="93"/>
      <c r="ESW266" s="93"/>
      <c r="ESX266" s="93"/>
      <c r="ESY266" s="93"/>
      <c r="ESZ266" s="93"/>
      <c r="ETA266" s="93"/>
      <c r="ETB266" s="93"/>
      <c r="ETC266" s="93"/>
      <c r="ETD266" s="93"/>
      <c r="ETE266" s="93"/>
      <c r="ETF266" s="93"/>
      <c r="ETG266" s="93"/>
      <c r="ETH266" s="93"/>
      <c r="ETI266" s="93"/>
      <c r="ETJ266" s="93"/>
      <c r="ETK266" s="93"/>
      <c r="ETL266" s="93"/>
      <c r="ETM266" s="93"/>
      <c r="ETN266" s="93"/>
      <c r="ETO266" s="93"/>
      <c r="ETP266" s="93"/>
      <c r="ETQ266" s="93"/>
      <c r="ETR266" s="93"/>
      <c r="ETS266" s="93"/>
      <c r="ETT266" s="93"/>
      <c r="ETU266" s="93"/>
      <c r="ETV266" s="93"/>
      <c r="ETW266" s="93"/>
      <c r="ETX266" s="93"/>
      <c r="ETY266" s="93"/>
      <c r="ETZ266" s="93"/>
      <c r="EUA266" s="93"/>
      <c r="EUB266" s="93"/>
      <c r="EUC266" s="93"/>
      <c r="EUD266" s="93"/>
      <c r="EUE266" s="93"/>
      <c r="EUF266" s="93"/>
      <c r="EUG266" s="93"/>
      <c r="EUH266" s="93"/>
      <c r="EUI266" s="93"/>
      <c r="EUJ266" s="93"/>
      <c r="EUK266" s="93"/>
      <c r="EUL266" s="93"/>
      <c r="EUM266" s="93"/>
      <c r="EUN266" s="93"/>
      <c r="EUO266" s="93"/>
      <c r="EUP266" s="93"/>
      <c r="EUQ266" s="93"/>
      <c r="EUR266" s="93"/>
      <c r="EUS266" s="93"/>
      <c r="EUT266" s="93"/>
      <c r="EUU266" s="93"/>
      <c r="EUV266" s="93"/>
      <c r="EUW266" s="93"/>
      <c r="EUX266" s="93"/>
      <c r="EUY266" s="93"/>
      <c r="EUZ266" s="93"/>
      <c r="EVA266" s="93"/>
      <c r="EVB266" s="93"/>
      <c r="EVC266" s="93"/>
      <c r="EVD266" s="93"/>
      <c r="EVE266" s="93"/>
      <c r="EVF266" s="93"/>
      <c r="EVG266" s="93"/>
      <c r="EVH266" s="93"/>
      <c r="EVI266" s="93"/>
      <c r="EVJ266" s="93"/>
      <c r="EVK266" s="93"/>
      <c r="EVL266" s="93"/>
      <c r="EVM266" s="93"/>
      <c r="EVN266" s="93"/>
      <c r="EVO266" s="93"/>
      <c r="EVP266" s="93"/>
      <c r="EVQ266" s="93"/>
      <c r="EVR266" s="93"/>
      <c r="EVS266" s="93"/>
      <c r="EVT266" s="93"/>
      <c r="EVU266" s="93"/>
      <c r="EVV266" s="93"/>
      <c r="EVW266" s="93"/>
      <c r="EVX266" s="93"/>
      <c r="EVY266" s="93"/>
      <c r="EVZ266" s="93"/>
      <c r="EWA266" s="93"/>
      <c r="EWB266" s="93"/>
      <c r="EWC266" s="93"/>
      <c r="EWD266" s="93"/>
      <c r="EWE266" s="93"/>
      <c r="EWF266" s="93"/>
      <c r="EWG266" s="93"/>
      <c r="EWH266" s="93"/>
      <c r="EWI266" s="93"/>
      <c r="EWJ266" s="93"/>
      <c r="EWK266" s="93"/>
      <c r="EWL266" s="93"/>
      <c r="EWM266" s="93"/>
      <c r="EWN266" s="93"/>
      <c r="EWO266" s="93"/>
      <c r="EWP266" s="93"/>
      <c r="EWQ266" s="93"/>
      <c r="EWR266" s="93"/>
      <c r="EWS266" s="93"/>
      <c r="EWT266" s="93"/>
      <c r="EWU266" s="93"/>
      <c r="EWV266" s="93"/>
      <c r="EWW266" s="93"/>
      <c r="EWX266" s="93"/>
      <c r="EWY266" s="93"/>
      <c r="EWZ266" s="93"/>
      <c r="EXA266" s="93"/>
      <c r="EXB266" s="93"/>
      <c r="EXC266" s="93"/>
      <c r="EXD266" s="93"/>
      <c r="EXE266" s="93"/>
      <c r="EXF266" s="93"/>
      <c r="EXG266" s="93"/>
      <c r="EXH266" s="93"/>
      <c r="EXI266" s="93"/>
      <c r="EXJ266" s="93"/>
      <c r="EXK266" s="93"/>
      <c r="EXL266" s="93"/>
      <c r="EXM266" s="93"/>
      <c r="EXN266" s="93"/>
      <c r="EXO266" s="93"/>
      <c r="EXP266" s="93"/>
      <c r="EXQ266" s="93"/>
      <c r="EXR266" s="93"/>
      <c r="EXS266" s="93"/>
      <c r="EXT266" s="93"/>
      <c r="EXU266" s="93"/>
      <c r="EXV266" s="93"/>
      <c r="EXW266" s="93"/>
      <c r="EXX266" s="93"/>
      <c r="EXY266" s="93"/>
      <c r="EXZ266" s="93"/>
      <c r="EYA266" s="93"/>
      <c r="EYB266" s="93"/>
      <c r="EYC266" s="93"/>
      <c r="EYD266" s="93"/>
      <c r="EYE266" s="93"/>
      <c r="EYF266" s="93"/>
      <c r="EYG266" s="93"/>
      <c r="EYH266" s="93"/>
      <c r="EYI266" s="93"/>
      <c r="EYJ266" s="93"/>
      <c r="EYK266" s="93"/>
      <c r="EYL266" s="93"/>
      <c r="EYM266" s="93"/>
      <c r="EYN266" s="93"/>
      <c r="EYO266" s="93"/>
      <c r="EYP266" s="93"/>
      <c r="EYQ266" s="93"/>
      <c r="EYR266" s="93"/>
      <c r="EYS266" s="93"/>
      <c r="EYT266" s="93"/>
      <c r="EYU266" s="93"/>
      <c r="EYV266" s="93"/>
      <c r="EYW266" s="93"/>
      <c r="EYX266" s="93"/>
      <c r="EYY266" s="93"/>
      <c r="EYZ266" s="93"/>
      <c r="EZA266" s="93"/>
      <c r="EZB266" s="93"/>
      <c r="EZC266" s="93"/>
      <c r="EZD266" s="93"/>
      <c r="EZE266" s="93"/>
      <c r="EZF266" s="93"/>
      <c r="EZG266" s="93"/>
      <c r="EZH266" s="93"/>
      <c r="EZI266" s="93"/>
      <c r="EZJ266" s="93"/>
      <c r="EZK266" s="93"/>
      <c r="EZL266" s="93"/>
      <c r="EZM266" s="93"/>
      <c r="EZN266" s="93"/>
      <c r="EZO266" s="93"/>
      <c r="EZP266" s="93"/>
      <c r="EZQ266" s="93"/>
      <c r="EZR266" s="93"/>
      <c r="EZS266" s="93"/>
      <c r="EZT266" s="93"/>
      <c r="EZU266" s="93"/>
      <c r="EZV266" s="93"/>
      <c r="EZW266" s="93"/>
      <c r="EZX266" s="93"/>
      <c r="EZY266" s="93"/>
      <c r="EZZ266" s="93"/>
      <c r="FAA266" s="93"/>
      <c r="FAB266" s="93"/>
      <c r="FAC266" s="93"/>
      <c r="FAD266" s="93"/>
      <c r="FAE266" s="93"/>
      <c r="FAF266" s="93"/>
      <c r="FAG266" s="93"/>
      <c r="FAH266" s="93"/>
      <c r="FAI266" s="93"/>
      <c r="FAJ266" s="93"/>
      <c r="FAK266" s="93"/>
      <c r="FAL266" s="93"/>
      <c r="FAM266" s="93"/>
      <c r="FAN266" s="93"/>
      <c r="FAO266" s="93"/>
      <c r="FAP266" s="93"/>
      <c r="FAQ266" s="93"/>
      <c r="FAR266" s="93"/>
      <c r="FAS266" s="93"/>
      <c r="FAT266" s="93"/>
      <c r="FAU266" s="93"/>
      <c r="FAV266" s="93"/>
      <c r="FAW266" s="93"/>
      <c r="FAX266" s="93"/>
      <c r="FAY266" s="93"/>
      <c r="FAZ266" s="93"/>
      <c r="FBA266" s="93"/>
      <c r="FBB266" s="93"/>
      <c r="FBC266" s="93"/>
      <c r="FBD266" s="93"/>
      <c r="FBE266" s="93"/>
      <c r="FBF266" s="93"/>
      <c r="FBG266" s="93"/>
      <c r="FBH266" s="93"/>
      <c r="FBI266" s="93"/>
      <c r="FBJ266" s="93"/>
      <c r="FBK266" s="93"/>
      <c r="FBL266" s="93"/>
      <c r="FBM266" s="93"/>
      <c r="FBN266" s="93"/>
      <c r="FBO266" s="93"/>
      <c r="FBP266" s="93"/>
      <c r="FBQ266" s="93"/>
      <c r="FBR266" s="93"/>
      <c r="FBS266" s="93"/>
      <c r="FBT266" s="93"/>
      <c r="FBU266" s="93"/>
      <c r="FBV266" s="93"/>
      <c r="FBW266" s="93"/>
      <c r="FBX266" s="93"/>
      <c r="FBY266" s="93"/>
      <c r="FBZ266" s="93"/>
      <c r="FCA266" s="93"/>
      <c r="FCB266" s="93"/>
      <c r="FCC266" s="93"/>
      <c r="FCD266" s="93"/>
      <c r="FCE266" s="93"/>
      <c r="FCF266" s="93"/>
      <c r="FCG266" s="93"/>
      <c r="FCH266" s="93"/>
      <c r="FCI266" s="93"/>
      <c r="FCJ266" s="93"/>
      <c r="FCK266" s="93"/>
      <c r="FCL266" s="93"/>
      <c r="FCM266" s="93"/>
      <c r="FCN266" s="93"/>
      <c r="FCO266" s="93"/>
      <c r="FCP266" s="93"/>
      <c r="FCQ266" s="93"/>
      <c r="FCR266" s="93"/>
      <c r="FCS266" s="93"/>
      <c r="FCT266" s="93"/>
      <c r="FCU266" s="93"/>
      <c r="FCV266" s="93"/>
      <c r="FCW266" s="93"/>
      <c r="FCX266" s="93"/>
      <c r="FCY266" s="93"/>
      <c r="FCZ266" s="93"/>
      <c r="FDA266" s="93"/>
      <c r="FDB266" s="93"/>
      <c r="FDC266" s="93"/>
      <c r="FDD266" s="93"/>
      <c r="FDE266" s="93"/>
      <c r="FDF266" s="93"/>
      <c r="FDG266" s="93"/>
      <c r="FDH266" s="93"/>
      <c r="FDI266" s="93"/>
      <c r="FDJ266" s="93"/>
      <c r="FDK266" s="93"/>
      <c r="FDL266" s="93"/>
      <c r="FDM266" s="93"/>
      <c r="FDN266" s="93"/>
      <c r="FDO266" s="93"/>
      <c r="FDP266" s="93"/>
      <c r="FDQ266" s="93"/>
      <c r="FDR266" s="93"/>
      <c r="FDS266" s="93"/>
      <c r="FDT266" s="93"/>
      <c r="FDU266" s="93"/>
      <c r="FDV266" s="93"/>
      <c r="FDW266" s="93"/>
      <c r="FDX266" s="93"/>
      <c r="FDY266" s="93"/>
      <c r="FDZ266" s="93"/>
      <c r="FEA266" s="93"/>
      <c r="FEB266" s="93"/>
      <c r="FEC266" s="93"/>
      <c r="FED266" s="93"/>
      <c r="FEE266" s="93"/>
      <c r="FEF266" s="93"/>
      <c r="FEG266" s="93"/>
      <c r="FEH266" s="93"/>
      <c r="FEI266" s="93"/>
      <c r="FEJ266" s="93"/>
      <c r="FEK266" s="93"/>
      <c r="FEL266" s="93"/>
      <c r="FEM266" s="93"/>
      <c r="FEN266" s="93"/>
      <c r="FEO266" s="93"/>
      <c r="FEP266" s="93"/>
      <c r="FEQ266" s="93"/>
      <c r="FER266" s="93"/>
      <c r="FES266" s="93"/>
      <c r="FET266" s="93"/>
      <c r="FEU266" s="93"/>
      <c r="FEV266" s="93"/>
      <c r="FEW266" s="93"/>
      <c r="FEX266" s="93"/>
      <c r="FEY266" s="93"/>
      <c r="FEZ266" s="93"/>
      <c r="FFA266" s="93"/>
      <c r="FFB266" s="93"/>
      <c r="FFC266" s="93"/>
      <c r="FFD266" s="93"/>
      <c r="FFE266" s="93"/>
      <c r="FFF266" s="93"/>
      <c r="FFG266" s="93"/>
      <c r="FFH266" s="93"/>
      <c r="FFI266" s="93"/>
      <c r="FFJ266" s="93"/>
      <c r="FFK266" s="93"/>
      <c r="FFL266" s="93"/>
      <c r="FFM266" s="93"/>
      <c r="FFN266" s="93"/>
      <c r="FFO266" s="93"/>
      <c r="FFP266" s="93"/>
      <c r="FFQ266" s="93"/>
      <c r="FFR266" s="93"/>
      <c r="FFS266" s="93"/>
      <c r="FFT266" s="93"/>
      <c r="FFU266" s="93"/>
      <c r="FFV266" s="93"/>
      <c r="FFW266" s="93"/>
      <c r="FFX266" s="93"/>
      <c r="FFY266" s="93"/>
      <c r="FFZ266" s="93"/>
      <c r="FGA266" s="93"/>
      <c r="FGB266" s="93"/>
      <c r="FGC266" s="93"/>
      <c r="FGD266" s="93"/>
      <c r="FGE266" s="93"/>
      <c r="FGF266" s="93"/>
      <c r="FGG266" s="93"/>
      <c r="FGH266" s="93"/>
      <c r="FGI266" s="93"/>
      <c r="FGJ266" s="93"/>
      <c r="FGK266" s="93"/>
      <c r="FGL266" s="93"/>
      <c r="FGM266" s="93"/>
      <c r="FGN266" s="93"/>
      <c r="FGO266" s="93"/>
      <c r="FGP266" s="93"/>
      <c r="FGQ266" s="93"/>
      <c r="FGR266" s="93"/>
      <c r="FGS266" s="93"/>
      <c r="FGT266" s="93"/>
      <c r="FGU266" s="93"/>
      <c r="FGV266" s="93"/>
      <c r="FGW266" s="93"/>
      <c r="FGX266" s="93"/>
      <c r="FGY266" s="93"/>
      <c r="FGZ266" s="93"/>
      <c r="FHA266" s="93"/>
      <c r="FHB266" s="93"/>
      <c r="FHC266" s="93"/>
      <c r="FHD266" s="93"/>
      <c r="FHE266" s="93"/>
      <c r="FHF266" s="93"/>
      <c r="FHG266" s="93"/>
      <c r="FHH266" s="93"/>
      <c r="FHI266" s="93"/>
      <c r="FHJ266" s="93"/>
      <c r="FHK266" s="93"/>
      <c r="FHL266" s="93"/>
      <c r="FHM266" s="93"/>
      <c r="FHN266" s="93"/>
      <c r="FHO266" s="93"/>
      <c r="FHP266" s="93"/>
      <c r="FHQ266" s="93"/>
      <c r="FHR266" s="93"/>
      <c r="FHS266" s="93"/>
      <c r="FHT266" s="93"/>
      <c r="FHU266" s="93"/>
      <c r="FHV266" s="93"/>
      <c r="FHW266" s="93"/>
      <c r="FHX266" s="93"/>
      <c r="FHY266" s="93"/>
      <c r="FHZ266" s="93"/>
      <c r="FIA266" s="93"/>
      <c r="FIB266" s="93"/>
      <c r="FIC266" s="93"/>
      <c r="FID266" s="93"/>
      <c r="FIE266" s="93"/>
      <c r="FIF266" s="93"/>
      <c r="FIG266" s="93"/>
      <c r="FIH266" s="93"/>
      <c r="FII266" s="93"/>
      <c r="FIJ266" s="93"/>
      <c r="FIK266" s="93"/>
      <c r="FIL266" s="93"/>
      <c r="FIM266" s="93"/>
      <c r="FIN266" s="93"/>
      <c r="FIO266" s="93"/>
      <c r="FIP266" s="93"/>
      <c r="FIQ266" s="93"/>
      <c r="FIR266" s="93"/>
      <c r="FIS266" s="93"/>
      <c r="FIT266" s="93"/>
      <c r="FIU266" s="93"/>
      <c r="FIV266" s="93"/>
      <c r="FIW266" s="93"/>
      <c r="FIX266" s="93"/>
      <c r="FIY266" s="93"/>
      <c r="FIZ266" s="93"/>
      <c r="FJA266" s="93"/>
      <c r="FJB266" s="93"/>
      <c r="FJC266" s="93"/>
      <c r="FJD266" s="93"/>
      <c r="FJE266" s="93"/>
      <c r="FJF266" s="93"/>
      <c r="FJG266" s="93"/>
      <c r="FJH266" s="93"/>
      <c r="FJI266" s="93"/>
      <c r="FJJ266" s="93"/>
      <c r="FJK266" s="93"/>
      <c r="FJL266" s="93"/>
      <c r="FJM266" s="93"/>
      <c r="FJN266" s="93"/>
      <c r="FJO266" s="93"/>
      <c r="FJP266" s="93"/>
      <c r="FJQ266" s="93"/>
      <c r="FJR266" s="93"/>
      <c r="FJS266" s="93"/>
      <c r="FJT266" s="93"/>
      <c r="FJU266" s="93"/>
      <c r="FJV266" s="93"/>
      <c r="FJW266" s="93"/>
      <c r="FJX266" s="93"/>
      <c r="FJY266" s="93"/>
      <c r="FJZ266" s="93"/>
      <c r="FKA266" s="93"/>
      <c r="FKB266" s="93"/>
      <c r="FKC266" s="93"/>
      <c r="FKD266" s="93"/>
      <c r="FKE266" s="93"/>
      <c r="FKF266" s="93"/>
      <c r="FKG266" s="93"/>
      <c r="FKH266" s="93"/>
      <c r="FKI266" s="93"/>
      <c r="FKJ266" s="93"/>
      <c r="FKK266" s="93"/>
      <c r="FKL266" s="93"/>
      <c r="FKM266" s="93"/>
      <c r="FKN266" s="93"/>
      <c r="FKO266" s="93"/>
      <c r="FKP266" s="93"/>
      <c r="FKQ266" s="93"/>
      <c r="FKR266" s="93"/>
      <c r="FKS266" s="93"/>
      <c r="FKT266" s="93"/>
      <c r="FKU266" s="93"/>
      <c r="FKV266" s="93"/>
      <c r="FKW266" s="93"/>
      <c r="FKX266" s="93"/>
      <c r="FKY266" s="93"/>
      <c r="FKZ266" s="93"/>
      <c r="FLA266" s="93"/>
      <c r="FLB266" s="93"/>
      <c r="FLC266" s="93"/>
      <c r="FLD266" s="93"/>
      <c r="FLE266" s="93"/>
      <c r="FLF266" s="93"/>
      <c r="FLG266" s="93"/>
      <c r="FLH266" s="93"/>
      <c r="FLI266" s="93"/>
      <c r="FLJ266" s="93"/>
      <c r="FLK266" s="93"/>
      <c r="FLL266" s="93"/>
      <c r="FLM266" s="93"/>
      <c r="FLN266" s="93"/>
      <c r="FLO266" s="93"/>
      <c r="FLP266" s="93"/>
      <c r="FLQ266" s="93"/>
      <c r="FLR266" s="93"/>
      <c r="FLS266" s="93"/>
      <c r="FLT266" s="93"/>
      <c r="FLU266" s="93"/>
      <c r="FLV266" s="93"/>
      <c r="FLW266" s="93"/>
      <c r="FLX266" s="93"/>
      <c r="FLY266" s="93"/>
      <c r="FLZ266" s="93"/>
      <c r="FMA266" s="93"/>
      <c r="FMB266" s="93"/>
      <c r="FMC266" s="93"/>
      <c r="FMD266" s="93"/>
      <c r="FME266" s="93"/>
      <c r="FMF266" s="93"/>
      <c r="FMG266" s="93"/>
      <c r="FMH266" s="93"/>
      <c r="FMI266" s="93"/>
      <c r="FMJ266" s="93"/>
      <c r="FMK266" s="93"/>
      <c r="FML266" s="93"/>
      <c r="FMM266" s="93"/>
      <c r="FMN266" s="93"/>
      <c r="FMO266" s="93"/>
      <c r="FMP266" s="93"/>
      <c r="FMQ266" s="93"/>
      <c r="FMR266" s="93"/>
      <c r="FMS266" s="93"/>
      <c r="FMT266" s="93"/>
      <c r="FMU266" s="93"/>
      <c r="FMV266" s="93"/>
      <c r="FMW266" s="93"/>
      <c r="FMX266" s="93"/>
      <c r="FMY266" s="93"/>
      <c r="FMZ266" s="93"/>
      <c r="FNA266" s="93"/>
      <c r="FNB266" s="93"/>
      <c r="FNC266" s="93"/>
      <c r="FND266" s="93"/>
      <c r="FNE266" s="93"/>
      <c r="FNF266" s="93"/>
      <c r="FNG266" s="93"/>
      <c r="FNH266" s="93"/>
      <c r="FNI266" s="93"/>
      <c r="FNJ266" s="93"/>
      <c r="FNK266" s="93"/>
      <c r="FNL266" s="93"/>
      <c r="FNM266" s="93"/>
      <c r="FNN266" s="93"/>
      <c r="FNO266" s="93"/>
      <c r="FNP266" s="93"/>
      <c r="FNQ266" s="93"/>
      <c r="FNR266" s="93"/>
      <c r="FNS266" s="93"/>
      <c r="FNT266" s="93"/>
      <c r="FNU266" s="93"/>
      <c r="FNV266" s="93"/>
      <c r="FNW266" s="93"/>
      <c r="FNX266" s="93"/>
      <c r="FNY266" s="93"/>
      <c r="FNZ266" s="93"/>
      <c r="FOA266" s="93"/>
      <c r="FOB266" s="93"/>
      <c r="FOC266" s="93"/>
      <c r="FOD266" s="93"/>
      <c r="FOE266" s="93"/>
      <c r="FOF266" s="93"/>
      <c r="FOG266" s="93"/>
      <c r="FOH266" s="93"/>
      <c r="FOI266" s="93"/>
      <c r="FOJ266" s="93"/>
      <c r="FOK266" s="93"/>
      <c r="FOL266" s="93"/>
      <c r="FOM266" s="93"/>
      <c r="FON266" s="93"/>
      <c r="FOO266" s="93"/>
      <c r="FOP266" s="93"/>
      <c r="FOQ266" s="93"/>
      <c r="FOR266" s="93"/>
      <c r="FOS266" s="93"/>
      <c r="FOT266" s="93"/>
      <c r="FOU266" s="93"/>
      <c r="FOV266" s="93"/>
      <c r="FOW266" s="93"/>
      <c r="FOX266" s="93"/>
      <c r="FOY266" s="93"/>
      <c r="FOZ266" s="93"/>
      <c r="FPA266" s="93"/>
      <c r="FPB266" s="93"/>
      <c r="FPC266" s="93"/>
      <c r="FPD266" s="93"/>
      <c r="FPE266" s="93"/>
      <c r="FPF266" s="93"/>
      <c r="FPG266" s="93"/>
      <c r="FPH266" s="93"/>
      <c r="FPI266" s="93"/>
      <c r="FPJ266" s="93"/>
      <c r="FPK266" s="93"/>
      <c r="FPL266" s="93"/>
      <c r="FPM266" s="93"/>
      <c r="FPN266" s="93"/>
      <c r="FPO266" s="93"/>
      <c r="FPP266" s="93"/>
      <c r="FPQ266" s="93"/>
      <c r="FPR266" s="93"/>
      <c r="FPS266" s="93"/>
      <c r="FPT266" s="93"/>
      <c r="FPU266" s="93"/>
      <c r="FPV266" s="93"/>
      <c r="FPW266" s="93"/>
      <c r="FPX266" s="93"/>
      <c r="FPY266" s="93"/>
      <c r="FPZ266" s="93"/>
      <c r="FQA266" s="93"/>
      <c r="FQB266" s="93"/>
      <c r="FQC266" s="93"/>
      <c r="FQD266" s="93"/>
      <c r="FQE266" s="93"/>
      <c r="FQF266" s="93"/>
      <c r="FQG266" s="93"/>
      <c r="FQH266" s="93"/>
      <c r="FQI266" s="93"/>
      <c r="FQJ266" s="93"/>
      <c r="FQK266" s="93"/>
      <c r="FQL266" s="93"/>
      <c r="FQM266" s="93"/>
      <c r="FQN266" s="93"/>
      <c r="FQO266" s="93"/>
      <c r="FQP266" s="93"/>
      <c r="FQQ266" s="93"/>
      <c r="FQR266" s="93"/>
      <c r="FQS266" s="93"/>
      <c r="FQT266" s="93"/>
      <c r="FQU266" s="93"/>
      <c r="FQV266" s="93"/>
      <c r="FQW266" s="93"/>
      <c r="FQX266" s="93"/>
      <c r="FQY266" s="93"/>
      <c r="FQZ266" s="93"/>
      <c r="FRA266" s="93"/>
      <c r="FRB266" s="93"/>
      <c r="FRC266" s="93"/>
      <c r="FRD266" s="93"/>
      <c r="FRE266" s="93"/>
      <c r="FRF266" s="93"/>
      <c r="FRG266" s="93"/>
      <c r="FRH266" s="93"/>
      <c r="FRI266" s="93"/>
      <c r="FRJ266" s="93"/>
      <c r="FRK266" s="93"/>
      <c r="FRL266" s="93"/>
      <c r="FRM266" s="93"/>
      <c r="FRN266" s="93"/>
      <c r="FRO266" s="93"/>
      <c r="FRP266" s="93"/>
      <c r="FRQ266" s="93"/>
      <c r="FRR266" s="93"/>
      <c r="FRS266" s="93"/>
      <c r="FRT266" s="93"/>
      <c r="FRU266" s="93"/>
      <c r="FRV266" s="93"/>
      <c r="FRW266" s="93"/>
      <c r="FRX266" s="93"/>
      <c r="FRY266" s="93"/>
      <c r="FRZ266" s="93"/>
      <c r="FSA266" s="93"/>
      <c r="FSB266" s="93"/>
      <c r="FSC266" s="93"/>
      <c r="FSD266" s="93"/>
      <c r="FSE266" s="93"/>
      <c r="FSF266" s="93"/>
      <c r="FSG266" s="93"/>
      <c r="FSH266" s="93"/>
      <c r="FSI266" s="93"/>
      <c r="FSJ266" s="93"/>
      <c r="FSK266" s="93"/>
      <c r="FSL266" s="93"/>
      <c r="FSM266" s="93"/>
      <c r="FSN266" s="93"/>
      <c r="FSO266" s="93"/>
      <c r="FSP266" s="93"/>
      <c r="FSQ266" s="93"/>
      <c r="FSR266" s="93"/>
      <c r="FSS266" s="93"/>
      <c r="FST266" s="93"/>
      <c r="FSU266" s="93"/>
      <c r="FSV266" s="93"/>
      <c r="FSW266" s="93"/>
      <c r="FSX266" s="93"/>
      <c r="FSY266" s="93"/>
      <c r="FSZ266" s="93"/>
      <c r="FTA266" s="93"/>
      <c r="FTB266" s="93"/>
      <c r="FTC266" s="93"/>
      <c r="FTD266" s="93"/>
      <c r="FTE266" s="93"/>
      <c r="FTF266" s="93"/>
      <c r="FTG266" s="93"/>
      <c r="FTH266" s="93"/>
      <c r="FTI266" s="93"/>
      <c r="FTJ266" s="93"/>
      <c r="FTK266" s="93"/>
      <c r="FTL266" s="93"/>
      <c r="FTM266" s="93"/>
      <c r="FTN266" s="93"/>
      <c r="FTO266" s="93"/>
      <c r="FTP266" s="93"/>
      <c r="FTQ266" s="93"/>
      <c r="FTR266" s="93"/>
      <c r="FTS266" s="93"/>
      <c r="FTT266" s="93"/>
      <c r="FTU266" s="93"/>
      <c r="FTV266" s="93"/>
      <c r="FTW266" s="93"/>
      <c r="FTX266" s="93"/>
      <c r="FTY266" s="93"/>
      <c r="FTZ266" s="93"/>
      <c r="FUA266" s="93"/>
      <c r="FUB266" s="93"/>
      <c r="FUC266" s="93"/>
      <c r="FUD266" s="93"/>
      <c r="FUE266" s="93"/>
      <c r="FUF266" s="93"/>
      <c r="FUG266" s="93"/>
      <c r="FUH266" s="93"/>
      <c r="FUI266" s="93"/>
      <c r="FUJ266" s="93"/>
      <c r="FUK266" s="93"/>
      <c r="FUL266" s="93"/>
      <c r="FUM266" s="93"/>
      <c r="FUN266" s="93"/>
      <c r="FUO266" s="93"/>
      <c r="FUP266" s="93"/>
      <c r="FUQ266" s="93"/>
      <c r="FUR266" s="93"/>
      <c r="FUS266" s="93"/>
      <c r="FUT266" s="93"/>
      <c r="FUU266" s="93"/>
      <c r="FUV266" s="93"/>
      <c r="FUW266" s="93"/>
      <c r="FUX266" s="93"/>
      <c r="FUY266" s="93"/>
      <c r="FUZ266" s="93"/>
      <c r="FVA266" s="93"/>
      <c r="FVB266" s="93"/>
      <c r="FVC266" s="93"/>
      <c r="FVD266" s="93"/>
      <c r="FVE266" s="93"/>
      <c r="FVF266" s="93"/>
      <c r="FVG266" s="93"/>
      <c r="FVH266" s="93"/>
      <c r="FVI266" s="93"/>
      <c r="FVJ266" s="93"/>
      <c r="FVK266" s="93"/>
      <c r="FVL266" s="93"/>
      <c r="FVM266" s="93"/>
      <c r="FVN266" s="93"/>
      <c r="FVO266" s="93"/>
      <c r="FVP266" s="93"/>
      <c r="FVQ266" s="93"/>
      <c r="FVR266" s="93"/>
      <c r="FVS266" s="93"/>
      <c r="FVT266" s="93"/>
      <c r="FVU266" s="93"/>
      <c r="FVV266" s="93"/>
      <c r="FVW266" s="93"/>
      <c r="FVX266" s="93"/>
      <c r="FVY266" s="93"/>
      <c r="FVZ266" s="93"/>
      <c r="FWA266" s="93"/>
      <c r="FWB266" s="93"/>
      <c r="FWC266" s="93"/>
      <c r="FWD266" s="93"/>
      <c r="FWE266" s="93"/>
      <c r="FWF266" s="93"/>
      <c r="FWG266" s="93"/>
      <c r="FWH266" s="93"/>
      <c r="FWI266" s="93"/>
      <c r="FWJ266" s="93"/>
      <c r="FWK266" s="93"/>
      <c r="FWL266" s="93"/>
      <c r="FWM266" s="93"/>
      <c r="FWN266" s="93"/>
      <c r="FWO266" s="93"/>
      <c r="FWP266" s="93"/>
      <c r="FWQ266" s="93"/>
      <c r="FWR266" s="93"/>
      <c r="FWS266" s="93"/>
      <c r="FWT266" s="93"/>
      <c r="FWU266" s="93"/>
      <c r="FWV266" s="93"/>
      <c r="FWW266" s="93"/>
      <c r="FWX266" s="93"/>
      <c r="FWY266" s="93"/>
      <c r="FWZ266" s="93"/>
      <c r="FXA266" s="93"/>
      <c r="FXB266" s="93"/>
      <c r="FXC266" s="93"/>
      <c r="FXD266" s="93"/>
      <c r="FXE266" s="93"/>
      <c r="FXF266" s="93"/>
      <c r="FXG266" s="93"/>
      <c r="FXH266" s="93"/>
      <c r="FXI266" s="93"/>
      <c r="FXJ266" s="93"/>
      <c r="FXK266" s="93"/>
      <c r="FXL266" s="93"/>
      <c r="FXM266" s="93"/>
      <c r="FXN266" s="93"/>
      <c r="FXO266" s="93"/>
      <c r="FXP266" s="93"/>
      <c r="FXQ266" s="93"/>
      <c r="FXR266" s="93"/>
      <c r="FXS266" s="93"/>
      <c r="FXT266" s="93"/>
      <c r="FXU266" s="93"/>
      <c r="FXV266" s="93"/>
      <c r="FXW266" s="93"/>
      <c r="FXX266" s="93"/>
      <c r="FXY266" s="93"/>
      <c r="FXZ266" s="93"/>
      <c r="FYA266" s="93"/>
      <c r="FYB266" s="93"/>
      <c r="FYC266" s="93"/>
      <c r="FYD266" s="93"/>
      <c r="FYE266" s="93"/>
      <c r="FYF266" s="93"/>
      <c r="FYG266" s="93"/>
      <c r="FYH266" s="93"/>
      <c r="FYI266" s="93"/>
      <c r="FYJ266" s="93"/>
      <c r="FYK266" s="93"/>
      <c r="FYL266" s="93"/>
      <c r="FYM266" s="93"/>
      <c r="FYN266" s="93"/>
      <c r="FYO266" s="93"/>
      <c r="FYP266" s="93"/>
      <c r="FYQ266" s="93"/>
      <c r="FYR266" s="93"/>
      <c r="FYS266" s="93"/>
      <c r="FYT266" s="93"/>
      <c r="FYU266" s="93"/>
      <c r="FYV266" s="93"/>
      <c r="FYW266" s="93"/>
      <c r="FYX266" s="93"/>
      <c r="FYY266" s="93"/>
      <c r="FYZ266" s="93"/>
      <c r="FZA266" s="93"/>
      <c r="FZB266" s="93"/>
      <c r="FZC266" s="93"/>
      <c r="FZD266" s="93"/>
      <c r="FZE266" s="93"/>
      <c r="FZF266" s="93"/>
      <c r="FZG266" s="93"/>
      <c r="FZH266" s="93"/>
      <c r="FZI266" s="93"/>
      <c r="FZJ266" s="93"/>
      <c r="FZK266" s="93"/>
      <c r="FZL266" s="93"/>
      <c r="FZM266" s="93"/>
      <c r="FZN266" s="93"/>
      <c r="FZO266" s="93"/>
      <c r="FZP266" s="93"/>
      <c r="FZQ266" s="93"/>
      <c r="FZR266" s="93"/>
      <c r="FZS266" s="93"/>
      <c r="FZT266" s="93"/>
      <c r="FZU266" s="93"/>
      <c r="FZV266" s="93"/>
      <c r="FZW266" s="93"/>
      <c r="FZX266" s="93"/>
      <c r="FZY266" s="93"/>
      <c r="FZZ266" s="93"/>
      <c r="GAA266" s="93"/>
      <c r="GAB266" s="93"/>
      <c r="GAC266" s="93"/>
      <c r="GAD266" s="93"/>
      <c r="GAE266" s="93"/>
      <c r="GAF266" s="93"/>
      <c r="GAG266" s="93"/>
      <c r="GAH266" s="93"/>
      <c r="GAI266" s="93"/>
      <c r="GAJ266" s="93"/>
      <c r="GAK266" s="93"/>
      <c r="GAL266" s="93"/>
      <c r="GAM266" s="93"/>
      <c r="GAN266" s="93"/>
      <c r="GAO266" s="93"/>
      <c r="GAP266" s="93"/>
      <c r="GAQ266" s="93"/>
      <c r="GAR266" s="93"/>
      <c r="GAS266" s="93"/>
      <c r="GAT266" s="93"/>
      <c r="GAU266" s="93"/>
      <c r="GAV266" s="93"/>
      <c r="GAW266" s="93"/>
      <c r="GAX266" s="93"/>
      <c r="GAY266" s="93"/>
      <c r="GAZ266" s="93"/>
      <c r="GBA266" s="93"/>
      <c r="GBB266" s="93"/>
      <c r="GBC266" s="93"/>
      <c r="GBD266" s="93"/>
      <c r="GBE266" s="93"/>
      <c r="GBF266" s="93"/>
      <c r="GBG266" s="93"/>
      <c r="GBH266" s="93"/>
      <c r="GBI266" s="93"/>
      <c r="GBJ266" s="93"/>
      <c r="GBK266" s="93"/>
      <c r="GBL266" s="93"/>
      <c r="GBM266" s="93"/>
      <c r="GBN266" s="93"/>
      <c r="GBO266" s="93"/>
      <c r="GBP266" s="93"/>
      <c r="GBQ266" s="93"/>
      <c r="GBR266" s="93"/>
      <c r="GBS266" s="93"/>
      <c r="GBT266" s="93"/>
      <c r="GBU266" s="93"/>
      <c r="GBV266" s="93"/>
      <c r="GBW266" s="93"/>
      <c r="GBX266" s="93"/>
      <c r="GBY266" s="93"/>
      <c r="GBZ266" s="93"/>
      <c r="GCA266" s="93"/>
      <c r="GCB266" s="93"/>
      <c r="GCC266" s="93"/>
      <c r="GCD266" s="93"/>
      <c r="GCE266" s="93"/>
      <c r="GCF266" s="93"/>
      <c r="GCG266" s="93"/>
      <c r="GCH266" s="93"/>
      <c r="GCI266" s="93"/>
      <c r="GCJ266" s="93"/>
      <c r="GCK266" s="93"/>
      <c r="GCL266" s="93"/>
      <c r="GCM266" s="93"/>
      <c r="GCN266" s="93"/>
      <c r="GCO266" s="93"/>
      <c r="GCP266" s="93"/>
      <c r="GCQ266" s="93"/>
      <c r="GCR266" s="93"/>
      <c r="GCS266" s="93"/>
      <c r="GCT266" s="93"/>
      <c r="GCU266" s="93"/>
      <c r="GCV266" s="93"/>
      <c r="GCW266" s="93"/>
      <c r="GCX266" s="93"/>
      <c r="GCY266" s="93"/>
      <c r="GCZ266" s="93"/>
      <c r="GDA266" s="93"/>
      <c r="GDB266" s="93"/>
      <c r="GDC266" s="93"/>
      <c r="GDD266" s="93"/>
      <c r="GDE266" s="93"/>
      <c r="GDF266" s="93"/>
      <c r="GDG266" s="93"/>
      <c r="GDH266" s="93"/>
      <c r="GDI266" s="93"/>
      <c r="GDJ266" s="93"/>
      <c r="GDK266" s="93"/>
      <c r="GDL266" s="93"/>
      <c r="GDM266" s="93"/>
      <c r="GDN266" s="93"/>
      <c r="GDO266" s="93"/>
      <c r="GDP266" s="93"/>
      <c r="GDQ266" s="93"/>
      <c r="GDR266" s="93"/>
      <c r="GDS266" s="93"/>
      <c r="GDT266" s="93"/>
      <c r="GDU266" s="93"/>
      <c r="GDV266" s="93"/>
      <c r="GDW266" s="93"/>
      <c r="GDX266" s="93"/>
      <c r="GDY266" s="93"/>
      <c r="GDZ266" s="93"/>
      <c r="GEA266" s="93"/>
      <c r="GEB266" s="93"/>
      <c r="GEC266" s="93"/>
      <c r="GED266" s="93"/>
      <c r="GEE266" s="93"/>
      <c r="GEF266" s="93"/>
      <c r="GEG266" s="93"/>
      <c r="GEH266" s="93"/>
      <c r="GEI266" s="93"/>
      <c r="GEJ266" s="93"/>
      <c r="GEK266" s="93"/>
      <c r="GEL266" s="93"/>
      <c r="GEM266" s="93"/>
      <c r="GEN266" s="93"/>
      <c r="GEO266" s="93"/>
      <c r="GEP266" s="93"/>
      <c r="GEQ266" s="93"/>
      <c r="GER266" s="93"/>
      <c r="GES266" s="93"/>
      <c r="GET266" s="93"/>
      <c r="GEU266" s="93"/>
      <c r="GEV266" s="93"/>
      <c r="GEW266" s="93"/>
      <c r="GEX266" s="93"/>
      <c r="GEY266" s="93"/>
      <c r="GEZ266" s="93"/>
      <c r="GFA266" s="93"/>
      <c r="GFB266" s="93"/>
      <c r="GFC266" s="93"/>
      <c r="GFD266" s="93"/>
      <c r="GFE266" s="93"/>
      <c r="GFF266" s="93"/>
      <c r="GFG266" s="93"/>
      <c r="GFH266" s="93"/>
      <c r="GFI266" s="93"/>
      <c r="GFJ266" s="93"/>
      <c r="GFK266" s="93"/>
      <c r="GFL266" s="93"/>
      <c r="GFM266" s="93"/>
      <c r="GFN266" s="93"/>
      <c r="GFO266" s="93"/>
      <c r="GFP266" s="93"/>
      <c r="GFQ266" s="93"/>
      <c r="GFR266" s="93"/>
      <c r="GFS266" s="93"/>
      <c r="GFT266" s="93"/>
      <c r="GFU266" s="93"/>
      <c r="GFV266" s="93"/>
      <c r="GFW266" s="93"/>
      <c r="GFX266" s="93"/>
      <c r="GFY266" s="93"/>
      <c r="GFZ266" s="93"/>
      <c r="GGA266" s="93"/>
      <c r="GGB266" s="93"/>
      <c r="GGC266" s="93"/>
      <c r="GGD266" s="93"/>
      <c r="GGE266" s="93"/>
      <c r="GGF266" s="93"/>
      <c r="GGG266" s="93"/>
      <c r="GGH266" s="93"/>
      <c r="GGI266" s="93"/>
      <c r="GGJ266" s="93"/>
      <c r="GGK266" s="93"/>
      <c r="GGL266" s="93"/>
      <c r="GGM266" s="93"/>
      <c r="GGN266" s="93"/>
      <c r="GGO266" s="93"/>
      <c r="GGP266" s="93"/>
      <c r="GGQ266" s="93"/>
      <c r="GGR266" s="93"/>
      <c r="GGS266" s="93"/>
      <c r="GGT266" s="93"/>
      <c r="GGU266" s="93"/>
      <c r="GGV266" s="93"/>
      <c r="GGW266" s="93"/>
      <c r="GGX266" s="93"/>
      <c r="GGY266" s="93"/>
      <c r="GGZ266" s="93"/>
      <c r="GHA266" s="93"/>
      <c r="GHB266" s="93"/>
      <c r="GHC266" s="93"/>
      <c r="GHD266" s="93"/>
      <c r="GHE266" s="93"/>
      <c r="GHF266" s="93"/>
      <c r="GHG266" s="93"/>
      <c r="GHH266" s="93"/>
      <c r="GHI266" s="93"/>
      <c r="GHJ266" s="93"/>
      <c r="GHK266" s="93"/>
      <c r="GHL266" s="93"/>
      <c r="GHM266" s="93"/>
      <c r="GHN266" s="93"/>
      <c r="GHO266" s="93"/>
      <c r="GHP266" s="93"/>
      <c r="GHQ266" s="93"/>
      <c r="GHR266" s="93"/>
      <c r="GHS266" s="93"/>
      <c r="GHT266" s="93"/>
      <c r="GHU266" s="93"/>
      <c r="GHV266" s="93"/>
      <c r="GHW266" s="93"/>
      <c r="GHX266" s="93"/>
      <c r="GHY266" s="93"/>
      <c r="GHZ266" s="93"/>
      <c r="GIA266" s="93"/>
      <c r="GIB266" s="93"/>
      <c r="GIC266" s="93"/>
      <c r="GID266" s="93"/>
      <c r="GIE266" s="93"/>
      <c r="GIF266" s="93"/>
      <c r="GIG266" s="93"/>
      <c r="GIH266" s="93"/>
      <c r="GII266" s="93"/>
      <c r="GIJ266" s="93"/>
      <c r="GIK266" s="93"/>
      <c r="GIL266" s="93"/>
      <c r="GIM266" s="93"/>
      <c r="GIN266" s="93"/>
      <c r="GIO266" s="93"/>
      <c r="GIP266" s="93"/>
      <c r="GIQ266" s="93"/>
      <c r="GIR266" s="93"/>
      <c r="GIS266" s="93"/>
      <c r="GIT266" s="93"/>
      <c r="GIU266" s="93"/>
      <c r="GIV266" s="93"/>
      <c r="GIW266" s="93"/>
      <c r="GIX266" s="93"/>
      <c r="GIY266" s="93"/>
      <c r="GIZ266" s="93"/>
      <c r="GJA266" s="93"/>
      <c r="GJB266" s="93"/>
      <c r="GJC266" s="93"/>
      <c r="GJD266" s="93"/>
      <c r="GJE266" s="93"/>
      <c r="GJF266" s="93"/>
      <c r="GJG266" s="93"/>
      <c r="GJH266" s="93"/>
      <c r="GJI266" s="93"/>
      <c r="GJJ266" s="93"/>
      <c r="GJK266" s="93"/>
      <c r="GJL266" s="93"/>
      <c r="GJM266" s="93"/>
      <c r="GJN266" s="93"/>
      <c r="GJO266" s="93"/>
      <c r="GJP266" s="93"/>
      <c r="GJQ266" s="93"/>
      <c r="GJR266" s="93"/>
      <c r="GJS266" s="93"/>
      <c r="GJT266" s="93"/>
      <c r="GJU266" s="93"/>
      <c r="GJV266" s="93"/>
      <c r="GJW266" s="93"/>
      <c r="GJX266" s="93"/>
      <c r="GJY266" s="93"/>
      <c r="GJZ266" s="93"/>
      <c r="GKA266" s="93"/>
      <c r="GKB266" s="93"/>
      <c r="GKC266" s="93"/>
      <c r="GKD266" s="93"/>
      <c r="GKE266" s="93"/>
      <c r="GKF266" s="93"/>
      <c r="GKG266" s="93"/>
      <c r="GKH266" s="93"/>
      <c r="GKI266" s="93"/>
      <c r="GKJ266" s="93"/>
      <c r="GKK266" s="93"/>
      <c r="GKL266" s="93"/>
      <c r="GKM266" s="93"/>
      <c r="GKN266" s="93"/>
      <c r="GKO266" s="93"/>
      <c r="GKP266" s="93"/>
      <c r="GKQ266" s="93"/>
      <c r="GKR266" s="93"/>
      <c r="GKS266" s="93"/>
      <c r="GKT266" s="93"/>
      <c r="GKU266" s="93"/>
      <c r="GKV266" s="93"/>
      <c r="GKW266" s="93"/>
      <c r="GKX266" s="93"/>
      <c r="GKY266" s="93"/>
      <c r="GKZ266" s="93"/>
      <c r="GLA266" s="93"/>
      <c r="GLB266" s="93"/>
      <c r="GLC266" s="93"/>
      <c r="GLD266" s="93"/>
      <c r="GLE266" s="93"/>
      <c r="GLF266" s="93"/>
      <c r="GLG266" s="93"/>
      <c r="GLH266" s="93"/>
      <c r="GLI266" s="93"/>
      <c r="GLJ266" s="93"/>
      <c r="GLK266" s="93"/>
      <c r="GLL266" s="93"/>
      <c r="GLM266" s="93"/>
      <c r="GLN266" s="93"/>
      <c r="GLO266" s="93"/>
      <c r="GLP266" s="93"/>
      <c r="GLQ266" s="93"/>
      <c r="GLR266" s="93"/>
      <c r="GLS266" s="93"/>
      <c r="GLT266" s="93"/>
      <c r="GLU266" s="93"/>
      <c r="GLV266" s="93"/>
      <c r="GLW266" s="93"/>
      <c r="GLX266" s="93"/>
      <c r="GLY266" s="93"/>
      <c r="GLZ266" s="93"/>
      <c r="GMA266" s="93"/>
      <c r="GMB266" s="93"/>
      <c r="GMC266" s="93"/>
      <c r="GMD266" s="93"/>
      <c r="GME266" s="93"/>
      <c r="GMF266" s="93"/>
      <c r="GMG266" s="93"/>
      <c r="GMH266" s="93"/>
      <c r="GMI266" s="93"/>
      <c r="GMJ266" s="93"/>
      <c r="GMK266" s="93"/>
      <c r="GML266" s="93"/>
      <c r="GMM266" s="93"/>
      <c r="GMN266" s="93"/>
      <c r="GMO266" s="93"/>
      <c r="GMP266" s="93"/>
      <c r="GMQ266" s="93"/>
      <c r="GMR266" s="93"/>
      <c r="GMS266" s="93"/>
      <c r="GMT266" s="93"/>
      <c r="GMU266" s="93"/>
      <c r="GMV266" s="93"/>
      <c r="GMW266" s="93"/>
      <c r="GMX266" s="93"/>
      <c r="GMY266" s="93"/>
      <c r="GMZ266" s="93"/>
      <c r="GNA266" s="93"/>
      <c r="GNB266" s="93"/>
      <c r="GNC266" s="93"/>
      <c r="GND266" s="93"/>
      <c r="GNE266" s="93"/>
      <c r="GNF266" s="93"/>
      <c r="GNG266" s="93"/>
      <c r="GNH266" s="93"/>
      <c r="GNI266" s="93"/>
      <c r="GNJ266" s="93"/>
      <c r="GNK266" s="93"/>
      <c r="GNL266" s="93"/>
      <c r="GNM266" s="93"/>
      <c r="GNN266" s="93"/>
      <c r="GNO266" s="93"/>
      <c r="GNP266" s="93"/>
      <c r="GNQ266" s="93"/>
      <c r="GNR266" s="93"/>
      <c r="GNS266" s="93"/>
      <c r="GNT266" s="93"/>
      <c r="GNU266" s="93"/>
      <c r="GNV266" s="93"/>
      <c r="GNW266" s="93"/>
      <c r="GNX266" s="93"/>
      <c r="GNY266" s="93"/>
      <c r="GNZ266" s="93"/>
      <c r="GOA266" s="93"/>
      <c r="GOB266" s="93"/>
      <c r="GOC266" s="93"/>
      <c r="GOD266" s="93"/>
      <c r="GOE266" s="93"/>
      <c r="GOF266" s="93"/>
      <c r="GOG266" s="93"/>
      <c r="GOH266" s="93"/>
      <c r="GOI266" s="93"/>
      <c r="GOJ266" s="93"/>
      <c r="GOK266" s="93"/>
      <c r="GOL266" s="93"/>
      <c r="GOM266" s="93"/>
      <c r="GON266" s="93"/>
      <c r="GOO266" s="93"/>
      <c r="GOP266" s="93"/>
      <c r="GOQ266" s="93"/>
      <c r="GOR266" s="93"/>
      <c r="GOS266" s="93"/>
      <c r="GOT266" s="93"/>
      <c r="GOU266" s="93"/>
      <c r="GOV266" s="93"/>
      <c r="GOW266" s="93"/>
      <c r="GOX266" s="93"/>
      <c r="GOY266" s="93"/>
      <c r="GOZ266" s="93"/>
      <c r="GPA266" s="93"/>
      <c r="GPB266" s="93"/>
      <c r="GPC266" s="93"/>
      <c r="GPD266" s="93"/>
      <c r="GPE266" s="93"/>
      <c r="GPF266" s="93"/>
      <c r="GPG266" s="93"/>
      <c r="GPH266" s="93"/>
      <c r="GPI266" s="93"/>
      <c r="GPJ266" s="93"/>
      <c r="GPK266" s="93"/>
      <c r="GPL266" s="93"/>
      <c r="GPM266" s="93"/>
      <c r="GPN266" s="93"/>
      <c r="GPO266" s="93"/>
      <c r="GPP266" s="93"/>
      <c r="GPQ266" s="93"/>
      <c r="GPR266" s="93"/>
      <c r="GPS266" s="93"/>
      <c r="GPT266" s="93"/>
      <c r="GPU266" s="93"/>
      <c r="GPV266" s="93"/>
      <c r="GPW266" s="93"/>
      <c r="GPX266" s="93"/>
      <c r="GPY266" s="93"/>
      <c r="GPZ266" s="93"/>
      <c r="GQA266" s="93"/>
      <c r="GQB266" s="93"/>
      <c r="GQC266" s="93"/>
      <c r="GQD266" s="93"/>
      <c r="GQE266" s="93"/>
      <c r="GQF266" s="93"/>
      <c r="GQG266" s="93"/>
      <c r="GQH266" s="93"/>
      <c r="GQI266" s="93"/>
      <c r="GQJ266" s="93"/>
      <c r="GQK266" s="93"/>
      <c r="GQL266" s="93"/>
      <c r="GQM266" s="93"/>
      <c r="GQN266" s="93"/>
      <c r="GQO266" s="93"/>
      <c r="GQP266" s="93"/>
      <c r="GQQ266" s="93"/>
      <c r="GQR266" s="93"/>
      <c r="GQS266" s="93"/>
      <c r="GQT266" s="93"/>
      <c r="GQU266" s="93"/>
      <c r="GQV266" s="93"/>
      <c r="GQW266" s="93"/>
      <c r="GQX266" s="93"/>
      <c r="GQY266" s="93"/>
      <c r="GQZ266" s="93"/>
      <c r="GRA266" s="93"/>
      <c r="GRB266" s="93"/>
      <c r="GRC266" s="93"/>
      <c r="GRD266" s="93"/>
      <c r="GRE266" s="93"/>
      <c r="GRF266" s="93"/>
      <c r="GRG266" s="93"/>
      <c r="GRH266" s="93"/>
      <c r="GRI266" s="93"/>
      <c r="GRJ266" s="93"/>
      <c r="GRK266" s="93"/>
      <c r="GRL266" s="93"/>
      <c r="GRM266" s="93"/>
      <c r="GRN266" s="93"/>
      <c r="GRO266" s="93"/>
      <c r="GRP266" s="93"/>
      <c r="GRQ266" s="93"/>
      <c r="GRR266" s="93"/>
      <c r="GRS266" s="93"/>
      <c r="GRT266" s="93"/>
      <c r="GRU266" s="93"/>
      <c r="GRV266" s="93"/>
      <c r="GRW266" s="93"/>
      <c r="GRX266" s="93"/>
      <c r="GRY266" s="93"/>
      <c r="GRZ266" s="93"/>
      <c r="GSA266" s="93"/>
      <c r="GSB266" s="93"/>
      <c r="GSC266" s="93"/>
      <c r="GSD266" s="93"/>
      <c r="GSE266" s="93"/>
      <c r="GSF266" s="93"/>
      <c r="GSG266" s="93"/>
      <c r="GSH266" s="93"/>
      <c r="GSI266" s="93"/>
      <c r="GSJ266" s="93"/>
      <c r="GSK266" s="93"/>
      <c r="GSL266" s="93"/>
      <c r="GSM266" s="93"/>
      <c r="GSN266" s="93"/>
      <c r="GSO266" s="93"/>
      <c r="GSP266" s="93"/>
      <c r="GSQ266" s="93"/>
      <c r="GSR266" s="93"/>
      <c r="GSS266" s="93"/>
      <c r="GST266" s="93"/>
      <c r="GSU266" s="93"/>
      <c r="GSV266" s="93"/>
      <c r="GSW266" s="93"/>
      <c r="GSX266" s="93"/>
      <c r="GSY266" s="93"/>
      <c r="GSZ266" s="93"/>
      <c r="GTA266" s="93"/>
      <c r="GTB266" s="93"/>
      <c r="GTC266" s="93"/>
      <c r="GTD266" s="93"/>
      <c r="GTE266" s="93"/>
      <c r="GTF266" s="93"/>
      <c r="GTG266" s="93"/>
      <c r="GTH266" s="93"/>
      <c r="GTI266" s="93"/>
      <c r="GTJ266" s="93"/>
      <c r="GTK266" s="93"/>
      <c r="GTL266" s="93"/>
      <c r="GTM266" s="93"/>
      <c r="GTN266" s="93"/>
      <c r="GTO266" s="93"/>
      <c r="GTP266" s="93"/>
      <c r="GTQ266" s="93"/>
      <c r="GTR266" s="93"/>
      <c r="GTS266" s="93"/>
      <c r="GTT266" s="93"/>
      <c r="GTU266" s="93"/>
      <c r="GTV266" s="93"/>
      <c r="GTW266" s="93"/>
      <c r="GTX266" s="93"/>
      <c r="GTY266" s="93"/>
      <c r="GTZ266" s="93"/>
      <c r="GUA266" s="93"/>
      <c r="GUB266" s="93"/>
      <c r="GUC266" s="93"/>
      <c r="GUD266" s="93"/>
      <c r="GUE266" s="93"/>
      <c r="GUF266" s="93"/>
      <c r="GUG266" s="93"/>
      <c r="GUH266" s="93"/>
      <c r="GUI266" s="93"/>
      <c r="GUJ266" s="93"/>
      <c r="GUK266" s="93"/>
      <c r="GUL266" s="93"/>
      <c r="GUM266" s="93"/>
      <c r="GUN266" s="93"/>
      <c r="GUO266" s="93"/>
      <c r="GUP266" s="93"/>
      <c r="GUQ266" s="93"/>
      <c r="GUR266" s="93"/>
      <c r="GUS266" s="93"/>
      <c r="GUT266" s="93"/>
      <c r="GUU266" s="93"/>
      <c r="GUV266" s="93"/>
      <c r="GUW266" s="93"/>
      <c r="GUX266" s="93"/>
      <c r="GUY266" s="93"/>
      <c r="GUZ266" s="93"/>
      <c r="GVA266" s="93"/>
      <c r="GVB266" s="93"/>
      <c r="GVC266" s="93"/>
      <c r="GVD266" s="93"/>
      <c r="GVE266" s="93"/>
      <c r="GVF266" s="93"/>
      <c r="GVG266" s="93"/>
      <c r="GVH266" s="93"/>
      <c r="GVI266" s="93"/>
      <c r="GVJ266" s="93"/>
      <c r="GVK266" s="93"/>
      <c r="GVL266" s="93"/>
      <c r="GVM266" s="93"/>
      <c r="GVN266" s="93"/>
      <c r="GVO266" s="93"/>
      <c r="GVP266" s="93"/>
      <c r="GVQ266" s="93"/>
      <c r="GVR266" s="93"/>
      <c r="GVS266" s="93"/>
      <c r="GVT266" s="93"/>
      <c r="GVU266" s="93"/>
      <c r="GVV266" s="93"/>
      <c r="GVW266" s="93"/>
      <c r="GVX266" s="93"/>
      <c r="GVY266" s="93"/>
      <c r="GVZ266" s="93"/>
      <c r="GWA266" s="93"/>
      <c r="GWB266" s="93"/>
      <c r="GWC266" s="93"/>
      <c r="GWD266" s="93"/>
      <c r="GWE266" s="93"/>
      <c r="GWF266" s="93"/>
      <c r="GWG266" s="93"/>
      <c r="GWH266" s="93"/>
      <c r="GWI266" s="93"/>
      <c r="GWJ266" s="93"/>
      <c r="GWK266" s="93"/>
      <c r="GWL266" s="93"/>
      <c r="GWM266" s="93"/>
      <c r="GWN266" s="93"/>
      <c r="GWO266" s="93"/>
      <c r="GWP266" s="93"/>
      <c r="GWQ266" s="93"/>
      <c r="GWR266" s="93"/>
      <c r="GWS266" s="93"/>
      <c r="GWT266" s="93"/>
      <c r="GWU266" s="93"/>
      <c r="GWV266" s="93"/>
      <c r="GWW266" s="93"/>
      <c r="GWX266" s="93"/>
      <c r="GWY266" s="93"/>
      <c r="GWZ266" s="93"/>
      <c r="GXA266" s="93"/>
      <c r="GXB266" s="93"/>
      <c r="GXC266" s="93"/>
      <c r="GXD266" s="93"/>
      <c r="GXE266" s="93"/>
      <c r="GXF266" s="93"/>
      <c r="GXG266" s="93"/>
      <c r="GXH266" s="93"/>
      <c r="GXI266" s="93"/>
      <c r="GXJ266" s="93"/>
      <c r="GXK266" s="93"/>
      <c r="GXL266" s="93"/>
      <c r="GXM266" s="93"/>
      <c r="GXN266" s="93"/>
      <c r="GXO266" s="93"/>
      <c r="GXP266" s="93"/>
      <c r="GXQ266" s="93"/>
      <c r="GXR266" s="93"/>
      <c r="GXS266" s="93"/>
      <c r="GXT266" s="93"/>
      <c r="GXU266" s="93"/>
      <c r="GXV266" s="93"/>
      <c r="GXW266" s="93"/>
      <c r="GXX266" s="93"/>
      <c r="GXY266" s="93"/>
      <c r="GXZ266" s="93"/>
      <c r="GYA266" s="93"/>
      <c r="GYB266" s="93"/>
      <c r="GYC266" s="93"/>
      <c r="GYD266" s="93"/>
      <c r="GYE266" s="93"/>
      <c r="GYF266" s="93"/>
      <c r="GYG266" s="93"/>
      <c r="GYH266" s="93"/>
      <c r="GYI266" s="93"/>
      <c r="GYJ266" s="93"/>
      <c r="GYK266" s="93"/>
      <c r="GYL266" s="93"/>
      <c r="GYM266" s="93"/>
      <c r="GYN266" s="93"/>
      <c r="GYO266" s="93"/>
      <c r="GYP266" s="93"/>
      <c r="GYQ266" s="93"/>
      <c r="GYR266" s="93"/>
      <c r="GYS266" s="93"/>
      <c r="GYT266" s="93"/>
      <c r="GYU266" s="93"/>
      <c r="GYV266" s="93"/>
      <c r="GYW266" s="93"/>
      <c r="GYX266" s="93"/>
      <c r="GYY266" s="93"/>
      <c r="GYZ266" s="93"/>
      <c r="GZA266" s="93"/>
      <c r="GZB266" s="93"/>
      <c r="GZC266" s="93"/>
      <c r="GZD266" s="93"/>
      <c r="GZE266" s="93"/>
      <c r="GZF266" s="93"/>
      <c r="GZG266" s="93"/>
      <c r="GZH266" s="93"/>
      <c r="GZI266" s="93"/>
      <c r="GZJ266" s="93"/>
      <c r="GZK266" s="93"/>
      <c r="GZL266" s="93"/>
      <c r="GZM266" s="93"/>
      <c r="GZN266" s="93"/>
      <c r="GZO266" s="93"/>
      <c r="GZP266" s="93"/>
      <c r="GZQ266" s="93"/>
      <c r="GZR266" s="93"/>
      <c r="GZS266" s="93"/>
      <c r="GZT266" s="93"/>
      <c r="GZU266" s="93"/>
      <c r="GZV266" s="93"/>
      <c r="GZW266" s="93"/>
      <c r="GZX266" s="93"/>
      <c r="GZY266" s="93"/>
      <c r="GZZ266" s="93"/>
      <c r="HAA266" s="93"/>
      <c r="HAB266" s="93"/>
      <c r="HAC266" s="93"/>
      <c r="HAD266" s="93"/>
      <c r="HAE266" s="93"/>
      <c r="HAF266" s="93"/>
      <c r="HAG266" s="93"/>
      <c r="HAH266" s="93"/>
      <c r="HAI266" s="93"/>
      <c r="HAJ266" s="93"/>
      <c r="HAK266" s="93"/>
      <c r="HAL266" s="93"/>
      <c r="HAM266" s="93"/>
      <c r="HAN266" s="93"/>
      <c r="HAO266" s="93"/>
      <c r="HAP266" s="93"/>
      <c r="HAQ266" s="93"/>
      <c r="HAR266" s="93"/>
      <c r="HAS266" s="93"/>
      <c r="HAT266" s="93"/>
      <c r="HAU266" s="93"/>
      <c r="HAV266" s="93"/>
      <c r="HAW266" s="93"/>
      <c r="HAX266" s="93"/>
      <c r="HAY266" s="93"/>
      <c r="HAZ266" s="93"/>
      <c r="HBA266" s="93"/>
      <c r="HBB266" s="93"/>
      <c r="HBC266" s="93"/>
      <c r="HBD266" s="93"/>
      <c r="HBE266" s="93"/>
      <c r="HBF266" s="93"/>
      <c r="HBG266" s="93"/>
      <c r="HBH266" s="93"/>
      <c r="HBI266" s="93"/>
      <c r="HBJ266" s="93"/>
      <c r="HBK266" s="93"/>
      <c r="HBL266" s="93"/>
      <c r="HBM266" s="93"/>
      <c r="HBN266" s="93"/>
      <c r="HBO266" s="93"/>
      <c r="HBP266" s="93"/>
      <c r="HBQ266" s="93"/>
      <c r="HBR266" s="93"/>
      <c r="HBS266" s="93"/>
      <c r="HBT266" s="93"/>
      <c r="HBU266" s="93"/>
      <c r="HBV266" s="93"/>
      <c r="HBW266" s="93"/>
      <c r="HBX266" s="93"/>
      <c r="HBY266" s="93"/>
      <c r="HBZ266" s="93"/>
      <c r="HCA266" s="93"/>
      <c r="HCB266" s="93"/>
      <c r="HCC266" s="93"/>
      <c r="HCD266" s="93"/>
      <c r="HCE266" s="93"/>
      <c r="HCF266" s="93"/>
      <c r="HCG266" s="93"/>
      <c r="HCH266" s="93"/>
      <c r="HCI266" s="93"/>
      <c r="HCJ266" s="93"/>
      <c r="HCK266" s="93"/>
      <c r="HCL266" s="93"/>
      <c r="HCM266" s="93"/>
      <c r="HCN266" s="93"/>
      <c r="HCO266" s="93"/>
      <c r="HCP266" s="93"/>
      <c r="HCQ266" s="93"/>
      <c r="HCR266" s="93"/>
      <c r="HCS266" s="93"/>
      <c r="HCT266" s="93"/>
      <c r="HCU266" s="93"/>
      <c r="HCV266" s="93"/>
      <c r="HCW266" s="93"/>
      <c r="HCX266" s="93"/>
      <c r="HCY266" s="93"/>
      <c r="HCZ266" s="93"/>
      <c r="HDA266" s="93"/>
      <c r="HDB266" s="93"/>
      <c r="HDC266" s="93"/>
      <c r="HDD266" s="93"/>
      <c r="HDE266" s="93"/>
      <c r="HDF266" s="93"/>
      <c r="HDG266" s="93"/>
      <c r="HDH266" s="93"/>
      <c r="HDI266" s="93"/>
      <c r="HDJ266" s="93"/>
      <c r="HDK266" s="93"/>
      <c r="HDL266" s="93"/>
      <c r="HDM266" s="93"/>
      <c r="HDN266" s="93"/>
      <c r="HDO266" s="93"/>
      <c r="HDP266" s="93"/>
      <c r="HDQ266" s="93"/>
      <c r="HDR266" s="93"/>
      <c r="HDS266" s="93"/>
      <c r="HDT266" s="93"/>
      <c r="HDU266" s="93"/>
      <c r="HDV266" s="93"/>
      <c r="HDW266" s="93"/>
      <c r="HDX266" s="93"/>
      <c r="HDY266" s="93"/>
      <c r="HDZ266" s="93"/>
      <c r="HEA266" s="93"/>
      <c r="HEB266" s="93"/>
      <c r="HEC266" s="93"/>
      <c r="HED266" s="93"/>
      <c r="HEE266" s="93"/>
      <c r="HEF266" s="93"/>
      <c r="HEG266" s="93"/>
      <c r="HEH266" s="93"/>
      <c r="HEI266" s="93"/>
      <c r="HEJ266" s="93"/>
      <c r="HEK266" s="93"/>
      <c r="HEL266" s="93"/>
      <c r="HEM266" s="93"/>
      <c r="HEN266" s="93"/>
      <c r="HEO266" s="93"/>
      <c r="HEP266" s="93"/>
      <c r="HEQ266" s="93"/>
      <c r="HER266" s="93"/>
      <c r="HES266" s="93"/>
      <c r="HET266" s="93"/>
      <c r="HEU266" s="93"/>
      <c r="HEV266" s="93"/>
      <c r="HEW266" s="93"/>
      <c r="HEX266" s="93"/>
      <c r="HEY266" s="93"/>
      <c r="HEZ266" s="93"/>
      <c r="HFA266" s="93"/>
      <c r="HFB266" s="93"/>
      <c r="HFC266" s="93"/>
      <c r="HFD266" s="93"/>
      <c r="HFE266" s="93"/>
      <c r="HFF266" s="93"/>
      <c r="HFG266" s="93"/>
      <c r="HFH266" s="93"/>
      <c r="HFI266" s="93"/>
      <c r="HFJ266" s="93"/>
      <c r="HFK266" s="93"/>
      <c r="HFL266" s="93"/>
      <c r="HFM266" s="93"/>
      <c r="HFN266" s="93"/>
      <c r="HFO266" s="93"/>
      <c r="HFP266" s="93"/>
      <c r="HFQ266" s="93"/>
      <c r="HFR266" s="93"/>
      <c r="HFS266" s="93"/>
      <c r="HFT266" s="93"/>
      <c r="HFU266" s="93"/>
      <c r="HFV266" s="93"/>
      <c r="HFW266" s="93"/>
      <c r="HFX266" s="93"/>
      <c r="HFY266" s="93"/>
      <c r="HFZ266" s="93"/>
      <c r="HGA266" s="93"/>
      <c r="HGB266" s="93"/>
      <c r="HGC266" s="93"/>
      <c r="HGD266" s="93"/>
      <c r="HGE266" s="93"/>
      <c r="HGF266" s="93"/>
      <c r="HGG266" s="93"/>
      <c r="HGH266" s="93"/>
      <c r="HGI266" s="93"/>
      <c r="HGJ266" s="93"/>
      <c r="HGK266" s="93"/>
      <c r="HGL266" s="93"/>
      <c r="HGM266" s="93"/>
      <c r="HGN266" s="93"/>
      <c r="HGO266" s="93"/>
      <c r="HGP266" s="93"/>
      <c r="HGQ266" s="93"/>
      <c r="HGR266" s="93"/>
      <c r="HGS266" s="93"/>
      <c r="HGT266" s="93"/>
      <c r="HGU266" s="93"/>
      <c r="HGV266" s="93"/>
      <c r="HGW266" s="93"/>
      <c r="HGX266" s="93"/>
      <c r="HGY266" s="93"/>
      <c r="HGZ266" s="93"/>
      <c r="HHA266" s="93"/>
      <c r="HHB266" s="93"/>
      <c r="HHC266" s="93"/>
      <c r="HHD266" s="93"/>
      <c r="HHE266" s="93"/>
      <c r="HHF266" s="93"/>
      <c r="HHG266" s="93"/>
      <c r="HHH266" s="93"/>
      <c r="HHI266" s="93"/>
      <c r="HHJ266" s="93"/>
      <c r="HHK266" s="93"/>
      <c r="HHL266" s="93"/>
      <c r="HHM266" s="93"/>
      <c r="HHN266" s="93"/>
      <c r="HHO266" s="93"/>
      <c r="HHP266" s="93"/>
      <c r="HHQ266" s="93"/>
      <c r="HHR266" s="93"/>
      <c r="HHS266" s="93"/>
      <c r="HHT266" s="93"/>
      <c r="HHU266" s="93"/>
      <c r="HHV266" s="93"/>
      <c r="HHW266" s="93"/>
      <c r="HHX266" s="93"/>
      <c r="HHY266" s="93"/>
      <c r="HHZ266" s="93"/>
      <c r="HIA266" s="93"/>
      <c r="HIB266" s="93"/>
      <c r="HIC266" s="93"/>
      <c r="HID266" s="93"/>
      <c r="HIE266" s="93"/>
      <c r="HIF266" s="93"/>
      <c r="HIG266" s="93"/>
      <c r="HIH266" s="93"/>
      <c r="HII266" s="93"/>
      <c r="HIJ266" s="93"/>
      <c r="HIK266" s="93"/>
      <c r="HIL266" s="93"/>
      <c r="HIM266" s="93"/>
      <c r="HIN266" s="93"/>
      <c r="HIO266" s="93"/>
      <c r="HIP266" s="93"/>
      <c r="HIQ266" s="93"/>
      <c r="HIR266" s="93"/>
      <c r="HIS266" s="93"/>
      <c r="HIT266" s="93"/>
      <c r="HIU266" s="93"/>
      <c r="HIV266" s="93"/>
      <c r="HIW266" s="93"/>
      <c r="HIX266" s="93"/>
      <c r="HIY266" s="93"/>
      <c r="HIZ266" s="93"/>
      <c r="HJA266" s="93"/>
      <c r="HJB266" s="93"/>
      <c r="HJC266" s="93"/>
      <c r="HJD266" s="93"/>
      <c r="HJE266" s="93"/>
      <c r="HJF266" s="93"/>
      <c r="HJG266" s="93"/>
      <c r="HJH266" s="93"/>
      <c r="HJI266" s="93"/>
      <c r="HJJ266" s="93"/>
      <c r="HJK266" s="93"/>
      <c r="HJL266" s="93"/>
      <c r="HJM266" s="93"/>
      <c r="HJN266" s="93"/>
      <c r="HJO266" s="93"/>
      <c r="HJP266" s="93"/>
      <c r="HJQ266" s="93"/>
      <c r="HJR266" s="93"/>
      <c r="HJS266" s="93"/>
      <c r="HJT266" s="93"/>
      <c r="HJU266" s="93"/>
      <c r="HJV266" s="93"/>
      <c r="HJW266" s="93"/>
      <c r="HJX266" s="93"/>
      <c r="HJY266" s="93"/>
      <c r="HJZ266" s="93"/>
      <c r="HKA266" s="93"/>
      <c r="HKB266" s="93"/>
      <c r="HKC266" s="93"/>
      <c r="HKD266" s="93"/>
      <c r="HKE266" s="93"/>
      <c r="HKF266" s="93"/>
      <c r="HKG266" s="93"/>
      <c r="HKH266" s="93"/>
      <c r="HKI266" s="93"/>
      <c r="HKJ266" s="93"/>
      <c r="HKK266" s="93"/>
      <c r="HKL266" s="93"/>
      <c r="HKM266" s="93"/>
      <c r="HKN266" s="93"/>
      <c r="HKO266" s="93"/>
      <c r="HKP266" s="93"/>
      <c r="HKQ266" s="93"/>
      <c r="HKR266" s="93"/>
      <c r="HKS266" s="93"/>
      <c r="HKT266" s="93"/>
      <c r="HKU266" s="93"/>
      <c r="HKV266" s="93"/>
      <c r="HKW266" s="93"/>
      <c r="HKX266" s="93"/>
      <c r="HKY266" s="93"/>
      <c r="HKZ266" s="93"/>
      <c r="HLA266" s="93"/>
      <c r="HLB266" s="93"/>
      <c r="HLC266" s="93"/>
      <c r="HLD266" s="93"/>
      <c r="HLE266" s="93"/>
      <c r="HLF266" s="93"/>
      <c r="HLG266" s="93"/>
      <c r="HLH266" s="93"/>
      <c r="HLI266" s="93"/>
      <c r="HLJ266" s="93"/>
      <c r="HLK266" s="93"/>
      <c r="HLL266" s="93"/>
      <c r="HLM266" s="93"/>
      <c r="HLN266" s="93"/>
      <c r="HLO266" s="93"/>
      <c r="HLP266" s="93"/>
      <c r="HLQ266" s="93"/>
      <c r="HLR266" s="93"/>
      <c r="HLS266" s="93"/>
      <c r="HLT266" s="93"/>
      <c r="HLU266" s="93"/>
      <c r="HLV266" s="93"/>
      <c r="HLW266" s="93"/>
      <c r="HLX266" s="93"/>
      <c r="HLY266" s="93"/>
      <c r="HLZ266" s="93"/>
      <c r="HMA266" s="93"/>
      <c r="HMB266" s="93"/>
      <c r="HMC266" s="93"/>
      <c r="HMD266" s="93"/>
      <c r="HME266" s="93"/>
      <c r="HMF266" s="93"/>
      <c r="HMG266" s="93"/>
      <c r="HMH266" s="93"/>
      <c r="HMI266" s="93"/>
      <c r="HMJ266" s="93"/>
      <c r="HMK266" s="93"/>
      <c r="HML266" s="93"/>
      <c r="HMM266" s="93"/>
      <c r="HMN266" s="93"/>
      <c r="HMO266" s="93"/>
      <c r="HMP266" s="93"/>
      <c r="HMQ266" s="93"/>
      <c r="HMR266" s="93"/>
      <c r="HMS266" s="93"/>
      <c r="HMT266" s="93"/>
      <c r="HMU266" s="93"/>
      <c r="HMV266" s="93"/>
      <c r="HMW266" s="93"/>
      <c r="HMX266" s="93"/>
      <c r="HMY266" s="93"/>
      <c r="HMZ266" s="93"/>
      <c r="HNA266" s="93"/>
      <c r="HNB266" s="93"/>
      <c r="HNC266" s="93"/>
      <c r="HND266" s="93"/>
      <c r="HNE266" s="93"/>
      <c r="HNF266" s="93"/>
      <c r="HNG266" s="93"/>
      <c r="HNH266" s="93"/>
      <c r="HNI266" s="93"/>
      <c r="HNJ266" s="93"/>
      <c r="HNK266" s="93"/>
      <c r="HNL266" s="93"/>
      <c r="HNM266" s="93"/>
      <c r="HNN266" s="93"/>
      <c r="HNO266" s="93"/>
      <c r="HNP266" s="93"/>
      <c r="HNQ266" s="93"/>
      <c r="HNR266" s="93"/>
      <c r="HNS266" s="93"/>
      <c r="HNT266" s="93"/>
      <c r="HNU266" s="93"/>
      <c r="HNV266" s="93"/>
      <c r="HNW266" s="93"/>
      <c r="HNX266" s="93"/>
      <c r="HNY266" s="93"/>
      <c r="HNZ266" s="93"/>
      <c r="HOA266" s="93"/>
      <c r="HOB266" s="93"/>
      <c r="HOC266" s="93"/>
      <c r="HOD266" s="93"/>
      <c r="HOE266" s="93"/>
      <c r="HOF266" s="93"/>
      <c r="HOG266" s="93"/>
      <c r="HOH266" s="93"/>
      <c r="HOI266" s="93"/>
      <c r="HOJ266" s="93"/>
      <c r="HOK266" s="93"/>
      <c r="HOL266" s="93"/>
      <c r="HOM266" s="93"/>
      <c r="HON266" s="93"/>
      <c r="HOO266" s="93"/>
      <c r="HOP266" s="93"/>
      <c r="HOQ266" s="93"/>
      <c r="HOR266" s="93"/>
      <c r="HOS266" s="93"/>
      <c r="HOT266" s="93"/>
      <c r="HOU266" s="93"/>
      <c r="HOV266" s="93"/>
      <c r="HOW266" s="93"/>
      <c r="HOX266" s="93"/>
      <c r="HOY266" s="93"/>
      <c r="HOZ266" s="93"/>
      <c r="HPA266" s="93"/>
      <c r="HPB266" s="93"/>
      <c r="HPC266" s="93"/>
      <c r="HPD266" s="93"/>
      <c r="HPE266" s="93"/>
      <c r="HPF266" s="93"/>
      <c r="HPG266" s="93"/>
      <c r="HPH266" s="93"/>
      <c r="HPI266" s="93"/>
      <c r="HPJ266" s="93"/>
      <c r="HPK266" s="93"/>
      <c r="HPL266" s="93"/>
      <c r="HPM266" s="93"/>
      <c r="HPN266" s="93"/>
      <c r="HPO266" s="93"/>
      <c r="HPP266" s="93"/>
      <c r="HPQ266" s="93"/>
      <c r="HPR266" s="93"/>
      <c r="HPS266" s="93"/>
      <c r="HPT266" s="93"/>
      <c r="HPU266" s="93"/>
      <c r="HPV266" s="93"/>
      <c r="HPW266" s="93"/>
      <c r="HPX266" s="93"/>
      <c r="HPY266" s="93"/>
      <c r="HPZ266" s="93"/>
      <c r="HQA266" s="93"/>
      <c r="HQB266" s="93"/>
      <c r="HQC266" s="93"/>
      <c r="HQD266" s="93"/>
      <c r="HQE266" s="93"/>
      <c r="HQF266" s="93"/>
      <c r="HQG266" s="93"/>
      <c r="HQH266" s="93"/>
      <c r="HQI266" s="93"/>
      <c r="HQJ266" s="93"/>
      <c r="HQK266" s="93"/>
      <c r="HQL266" s="93"/>
      <c r="HQM266" s="93"/>
      <c r="HQN266" s="93"/>
      <c r="HQO266" s="93"/>
      <c r="HQP266" s="93"/>
      <c r="HQQ266" s="93"/>
      <c r="HQR266" s="93"/>
      <c r="HQS266" s="93"/>
      <c r="HQT266" s="93"/>
      <c r="HQU266" s="93"/>
      <c r="HQV266" s="93"/>
      <c r="HQW266" s="93"/>
      <c r="HQX266" s="93"/>
      <c r="HQY266" s="93"/>
      <c r="HQZ266" s="93"/>
      <c r="HRA266" s="93"/>
      <c r="HRB266" s="93"/>
      <c r="HRC266" s="93"/>
      <c r="HRD266" s="93"/>
      <c r="HRE266" s="93"/>
      <c r="HRF266" s="93"/>
      <c r="HRG266" s="93"/>
      <c r="HRH266" s="93"/>
      <c r="HRI266" s="93"/>
      <c r="HRJ266" s="93"/>
      <c r="HRK266" s="93"/>
      <c r="HRL266" s="93"/>
      <c r="HRM266" s="93"/>
      <c r="HRN266" s="93"/>
      <c r="HRO266" s="93"/>
      <c r="HRP266" s="93"/>
      <c r="HRQ266" s="93"/>
      <c r="HRR266" s="93"/>
      <c r="HRS266" s="93"/>
      <c r="HRT266" s="93"/>
      <c r="HRU266" s="93"/>
      <c r="HRV266" s="93"/>
      <c r="HRW266" s="93"/>
      <c r="HRX266" s="93"/>
      <c r="HRY266" s="93"/>
      <c r="HRZ266" s="93"/>
      <c r="HSA266" s="93"/>
      <c r="HSB266" s="93"/>
      <c r="HSC266" s="93"/>
      <c r="HSD266" s="93"/>
      <c r="HSE266" s="93"/>
      <c r="HSF266" s="93"/>
      <c r="HSG266" s="93"/>
      <c r="HSH266" s="93"/>
      <c r="HSI266" s="93"/>
      <c r="HSJ266" s="93"/>
      <c r="HSK266" s="93"/>
      <c r="HSL266" s="93"/>
      <c r="HSM266" s="93"/>
      <c r="HSN266" s="93"/>
      <c r="HSO266" s="93"/>
      <c r="HSP266" s="93"/>
      <c r="HSQ266" s="93"/>
      <c r="HSR266" s="93"/>
      <c r="HSS266" s="93"/>
      <c r="HST266" s="93"/>
      <c r="HSU266" s="93"/>
      <c r="HSV266" s="93"/>
      <c r="HSW266" s="93"/>
      <c r="HSX266" s="93"/>
      <c r="HSY266" s="93"/>
      <c r="HSZ266" s="93"/>
      <c r="HTA266" s="93"/>
      <c r="HTB266" s="93"/>
      <c r="HTC266" s="93"/>
      <c r="HTD266" s="93"/>
      <c r="HTE266" s="93"/>
      <c r="HTF266" s="93"/>
      <c r="HTG266" s="93"/>
      <c r="HTH266" s="93"/>
      <c r="HTI266" s="93"/>
      <c r="HTJ266" s="93"/>
      <c r="HTK266" s="93"/>
      <c r="HTL266" s="93"/>
      <c r="HTM266" s="93"/>
      <c r="HTN266" s="93"/>
      <c r="HTO266" s="93"/>
      <c r="HTP266" s="93"/>
      <c r="HTQ266" s="93"/>
      <c r="HTR266" s="93"/>
      <c r="HTS266" s="93"/>
      <c r="HTT266" s="93"/>
      <c r="HTU266" s="93"/>
      <c r="HTV266" s="93"/>
      <c r="HTW266" s="93"/>
      <c r="HTX266" s="93"/>
      <c r="HTY266" s="93"/>
      <c r="HTZ266" s="93"/>
      <c r="HUA266" s="93"/>
      <c r="HUB266" s="93"/>
      <c r="HUC266" s="93"/>
      <c r="HUD266" s="93"/>
      <c r="HUE266" s="93"/>
      <c r="HUF266" s="93"/>
      <c r="HUG266" s="93"/>
      <c r="HUH266" s="93"/>
      <c r="HUI266" s="93"/>
      <c r="HUJ266" s="93"/>
      <c r="HUK266" s="93"/>
      <c r="HUL266" s="93"/>
      <c r="HUM266" s="93"/>
      <c r="HUN266" s="93"/>
      <c r="HUO266" s="93"/>
      <c r="HUP266" s="93"/>
      <c r="HUQ266" s="93"/>
      <c r="HUR266" s="93"/>
      <c r="HUS266" s="93"/>
      <c r="HUT266" s="93"/>
      <c r="HUU266" s="93"/>
      <c r="HUV266" s="93"/>
      <c r="HUW266" s="93"/>
      <c r="HUX266" s="93"/>
      <c r="HUY266" s="93"/>
      <c r="HUZ266" s="93"/>
      <c r="HVA266" s="93"/>
      <c r="HVB266" s="93"/>
      <c r="HVC266" s="93"/>
      <c r="HVD266" s="93"/>
      <c r="HVE266" s="93"/>
      <c r="HVF266" s="93"/>
      <c r="HVG266" s="93"/>
      <c r="HVH266" s="93"/>
      <c r="HVI266" s="93"/>
      <c r="HVJ266" s="93"/>
      <c r="HVK266" s="93"/>
      <c r="HVL266" s="93"/>
      <c r="HVM266" s="93"/>
      <c r="HVN266" s="93"/>
      <c r="HVO266" s="93"/>
      <c r="HVP266" s="93"/>
      <c r="HVQ266" s="93"/>
      <c r="HVR266" s="93"/>
      <c r="HVS266" s="93"/>
      <c r="HVT266" s="93"/>
      <c r="HVU266" s="93"/>
      <c r="HVV266" s="93"/>
      <c r="HVW266" s="93"/>
      <c r="HVX266" s="93"/>
      <c r="HVY266" s="93"/>
      <c r="HVZ266" s="93"/>
      <c r="HWA266" s="93"/>
      <c r="HWB266" s="93"/>
      <c r="HWC266" s="93"/>
      <c r="HWD266" s="93"/>
      <c r="HWE266" s="93"/>
      <c r="HWF266" s="93"/>
      <c r="HWG266" s="93"/>
      <c r="HWH266" s="93"/>
      <c r="HWI266" s="93"/>
      <c r="HWJ266" s="93"/>
      <c r="HWK266" s="93"/>
      <c r="HWL266" s="93"/>
      <c r="HWM266" s="93"/>
      <c r="HWN266" s="93"/>
      <c r="HWO266" s="93"/>
      <c r="HWP266" s="93"/>
      <c r="HWQ266" s="93"/>
      <c r="HWR266" s="93"/>
      <c r="HWS266" s="93"/>
      <c r="HWT266" s="93"/>
      <c r="HWU266" s="93"/>
      <c r="HWV266" s="93"/>
      <c r="HWW266" s="93"/>
      <c r="HWX266" s="93"/>
      <c r="HWY266" s="93"/>
      <c r="HWZ266" s="93"/>
      <c r="HXA266" s="93"/>
      <c r="HXB266" s="93"/>
      <c r="HXC266" s="93"/>
      <c r="HXD266" s="93"/>
      <c r="HXE266" s="93"/>
      <c r="HXF266" s="93"/>
      <c r="HXG266" s="93"/>
      <c r="HXH266" s="93"/>
      <c r="HXI266" s="93"/>
      <c r="HXJ266" s="93"/>
      <c r="HXK266" s="93"/>
      <c r="HXL266" s="93"/>
      <c r="HXM266" s="93"/>
      <c r="HXN266" s="93"/>
      <c r="HXO266" s="93"/>
      <c r="HXP266" s="93"/>
      <c r="HXQ266" s="93"/>
      <c r="HXR266" s="93"/>
      <c r="HXS266" s="93"/>
      <c r="HXT266" s="93"/>
      <c r="HXU266" s="93"/>
      <c r="HXV266" s="93"/>
      <c r="HXW266" s="93"/>
      <c r="HXX266" s="93"/>
      <c r="HXY266" s="93"/>
      <c r="HXZ266" s="93"/>
      <c r="HYA266" s="93"/>
      <c r="HYB266" s="93"/>
      <c r="HYC266" s="93"/>
      <c r="HYD266" s="93"/>
      <c r="HYE266" s="93"/>
      <c r="HYF266" s="93"/>
      <c r="HYG266" s="93"/>
      <c r="HYH266" s="93"/>
      <c r="HYI266" s="93"/>
      <c r="HYJ266" s="93"/>
      <c r="HYK266" s="93"/>
      <c r="HYL266" s="93"/>
      <c r="HYM266" s="93"/>
      <c r="HYN266" s="93"/>
      <c r="HYO266" s="93"/>
      <c r="HYP266" s="93"/>
      <c r="HYQ266" s="93"/>
      <c r="HYR266" s="93"/>
      <c r="HYS266" s="93"/>
      <c r="HYT266" s="93"/>
      <c r="HYU266" s="93"/>
      <c r="HYV266" s="93"/>
      <c r="HYW266" s="93"/>
      <c r="HYX266" s="93"/>
      <c r="HYY266" s="93"/>
      <c r="HYZ266" s="93"/>
      <c r="HZA266" s="93"/>
      <c r="HZB266" s="93"/>
      <c r="HZC266" s="93"/>
      <c r="HZD266" s="93"/>
      <c r="HZE266" s="93"/>
      <c r="HZF266" s="93"/>
      <c r="HZG266" s="93"/>
      <c r="HZH266" s="93"/>
      <c r="HZI266" s="93"/>
      <c r="HZJ266" s="93"/>
      <c r="HZK266" s="93"/>
      <c r="HZL266" s="93"/>
      <c r="HZM266" s="93"/>
      <c r="HZN266" s="93"/>
      <c r="HZO266" s="93"/>
      <c r="HZP266" s="93"/>
      <c r="HZQ266" s="93"/>
      <c r="HZR266" s="93"/>
      <c r="HZS266" s="93"/>
      <c r="HZT266" s="93"/>
      <c r="HZU266" s="93"/>
      <c r="HZV266" s="93"/>
      <c r="HZW266" s="93"/>
      <c r="HZX266" s="93"/>
      <c r="HZY266" s="93"/>
      <c r="HZZ266" s="93"/>
      <c r="IAA266" s="93"/>
      <c r="IAB266" s="93"/>
      <c r="IAC266" s="93"/>
      <c r="IAD266" s="93"/>
      <c r="IAE266" s="93"/>
      <c r="IAF266" s="93"/>
      <c r="IAG266" s="93"/>
      <c r="IAH266" s="93"/>
      <c r="IAI266" s="93"/>
      <c r="IAJ266" s="93"/>
      <c r="IAK266" s="93"/>
      <c r="IAL266" s="93"/>
      <c r="IAM266" s="93"/>
      <c r="IAN266" s="93"/>
      <c r="IAO266" s="93"/>
      <c r="IAP266" s="93"/>
      <c r="IAQ266" s="93"/>
      <c r="IAR266" s="93"/>
      <c r="IAS266" s="93"/>
      <c r="IAT266" s="93"/>
      <c r="IAU266" s="93"/>
      <c r="IAV266" s="93"/>
      <c r="IAW266" s="93"/>
      <c r="IAX266" s="93"/>
      <c r="IAY266" s="93"/>
      <c r="IAZ266" s="93"/>
      <c r="IBA266" s="93"/>
      <c r="IBB266" s="93"/>
      <c r="IBC266" s="93"/>
      <c r="IBD266" s="93"/>
      <c r="IBE266" s="93"/>
      <c r="IBF266" s="93"/>
      <c r="IBG266" s="93"/>
      <c r="IBH266" s="93"/>
      <c r="IBI266" s="93"/>
      <c r="IBJ266" s="93"/>
      <c r="IBK266" s="93"/>
      <c r="IBL266" s="93"/>
      <c r="IBM266" s="93"/>
      <c r="IBN266" s="93"/>
      <c r="IBO266" s="93"/>
      <c r="IBP266" s="93"/>
      <c r="IBQ266" s="93"/>
      <c r="IBR266" s="93"/>
      <c r="IBS266" s="93"/>
      <c r="IBT266" s="93"/>
      <c r="IBU266" s="93"/>
      <c r="IBV266" s="93"/>
      <c r="IBW266" s="93"/>
      <c r="IBX266" s="93"/>
      <c r="IBY266" s="93"/>
      <c r="IBZ266" s="93"/>
      <c r="ICA266" s="93"/>
      <c r="ICB266" s="93"/>
      <c r="ICC266" s="93"/>
      <c r="ICD266" s="93"/>
      <c r="ICE266" s="93"/>
      <c r="ICF266" s="93"/>
      <c r="ICG266" s="93"/>
      <c r="ICH266" s="93"/>
      <c r="ICI266" s="93"/>
      <c r="ICJ266" s="93"/>
      <c r="ICK266" s="93"/>
      <c r="ICL266" s="93"/>
      <c r="ICM266" s="93"/>
      <c r="ICN266" s="93"/>
      <c r="ICO266" s="93"/>
      <c r="ICP266" s="93"/>
      <c r="ICQ266" s="93"/>
      <c r="ICR266" s="93"/>
      <c r="ICS266" s="93"/>
      <c r="ICT266" s="93"/>
      <c r="ICU266" s="93"/>
      <c r="ICV266" s="93"/>
      <c r="ICW266" s="93"/>
      <c r="ICX266" s="93"/>
      <c r="ICY266" s="93"/>
      <c r="ICZ266" s="93"/>
      <c r="IDA266" s="93"/>
      <c r="IDB266" s="93"/>
      <c r="IDC266" s="93"/>
      <c r="IDD266" s="93"/>
      <c r="IDE266" s="93"/>
      <c r="IDF266" s="93"/>
      <c r="IDG266" s="93"/>
      <c r="IDH266" s="93"/>
      <c r="IDI266" s="93"/>
      <c r="IDJ266" s="93"/>
      <c r="IDK266" s="93"/>
      <c r="IDL266" s="93"/>
      <c r="IDM266" s="93"/>
      <c r="IDN266" s="93"/>
      <c r="IDO266" s="93"/>
      <c r="IDP266" s="93"/>
      <c r="IDQ266" s="93"/>
      <c r="IDR266" s="93"/>
      <c r="IDS266" s="93"/>
      <c r="IDT266" s="93"/>
      <c r="IDU266" s="93"/>
      <c r="IDV266" s="93"/>
      <c r="IDW266" s="93"/>
      <c r="IDX266" s="93"/>
      <c r="IDY266" s="93"/>
      <c r="IDZ266" s="93"/>
      <c r="IEA266" s="93"/>
      <c r="IEB266" s="93"/>
      <c r="IEC266" s="93"/>
      <c r="IED266" s="93"/>
      <c r="IEE266" s="93"/>
      <c r="IEF266" s="93"/>
      <c r="IEG266" s="93"/>
      <c r="IEH266" s="93"/>
      <c r="IEI266" s="93"/>
      <c r="IEJ266" s="93"/>
      <c r="IEK266" s="93"/>
      <c r="IEL266" s="93"/>
      <c r="IEM266" s="93"/>
      <c r="IEN266" s="93"/>
      <c r="IEO266" s="93"/>
      <c r="IEP266" s="93"/>
      <c r="IEQ266" s="93"/>
      <c r="IER266" s="93"/>
      <c r="IES266" s="93"/>
      <c r="IET266" s="93"/>
      <c r="IEU266" s="93"/>
      <c r="IEV266" s="93"/>
      <c r="IEW266" s="93"/>
      <c r="IEX266" s="93"/>
      <c r="IEY266" s="93"/>
      <c r="IEZ266" s="93"/>
      <c r="IFA266" s="93"/>
      <c r="IFB266" s="93"/>
      <c r="IFC266" s="93"/>
      <c r="IFD266" s="93"/>
      <c r="IFE266" s="93"/>
      <c r="IFF266" s="93"/>
      <c r="IFG266" s="93"/>
      <c r="IFH266" s="93"/>
      <c r="IFI266" s="93"/>
      <c r="IFJ266" s="93"/>
      <c r="IFK266" s="93"/>
      <c r="IFL266" s="93"/>
      <c r="IFM266" s="93"/>
      <c r="IFN266" s="93"/>
      <c r="IFO266" s="93"/>
      <c r="IFP266" s="93"/>
      <c r="IFQ266" s="93"/>
      <c r="IFR266" s="93"/>
      <c r="IFS266" s="93"/>
      <c r="IFT266" s="93"/>
      <c r="IFU266" s="93"/>
      <c r="IFV266" s="93"/>
      <c r="IFW266" s="93"/>
      <c r="IFX266" s="93"/>
      <c r="IFY266" s="93"/>
      <c r="IFZ266" s="93"/>
      <c r="IGA266" s="93"/>
      <c r="IGB266" s="93"/>
      <c r="IGC266" s="93"/>
      <c r="IGD266" s="93"/>
      <c r="IGE266" s="93"/>
      <c r="IGF266" s="93"/>
      <c r="IGG266" s="93"/>
      <c r="IGH266" s="93"/>
      <c r="IGI266" s="93"/>
      <c r="IGJ266" s="93"/>
      <c r="IGK266" s="93"/>
      <c r="IGL266" s="93"/>
      <c r="IGM266" s="93"/>
      <c r="IGN266" s="93"/>
      <c r="IGO266" s="93"/>
      <c r="IGP266" s="93"/>
      <c r="IGQ266" s="93"/>
      <c r="IGR266" s="93"/>
      <c r="IGS266" s="93"/>
      <c r="IGT266" s="93"/>
      <c r="IGU266" s="93"/>
      <c r="IGV266" s="93"/>
      <c r="IGW266" s="93"/>
      <c r="IGX266" s="93"/>
      <c r="IGY266" s="93"/>
      <c r="IGZ266" s="93"/>
      <c r="IHA266" s="93"/>
      <c r="IHB266" s="93"/>
      <c r="IHC266" s="93"/>
      <c r="IHD266" s="93"/>
      <c r="IHE266" s="93"/>
      <c r="IHF266" s="93"/>
      <c r="IHG266" s="93"/>
      <c r="IHH266" s="93"/>
      <c r="IHI266" s="93"/>
      <c r="IHJ266" s="93"/>
      <c r="IHK266" s="93"/>
      <c r="IHL266" s="93"/>
      <c r="IHM266" s="93"/>
      <c r="IHN266" s="93"/>
      <c r="IHO266" s="93"/>
      <c r="IHP266" s="93"/>
      <c r="IHQ266" s="93"/>
      <c r="IHR266" s="93"/>
      <c r="IHS266" s="93"/>
      <c r="IHT266" s="93"/>
      <c r="IHU266" s="93"/>
      <c r="IHV266" s="93"/>
      <c r="IHW266" s="93"/>
      <c r="IHX266" s="93"/>
      <c r="IHY266" s="93"/>
      <c r="IHZ266" s="93"/>
      <c r="IIA266" s="93"/>
      <c r="IIB266" s="93"/>
      <c r="IIC266" s="93"/>
      <c r="IID266" s="93"/>
      <c r="IIE266" s="93"/>
      <c r="IIF266" s="93"/>
      <c r="IIG266" s="93"/>
      <c r="IIH266" s="93"/>
      <c r="III266" s="93"/>
      <c r="IIJ266" s="93"/>
      <c r="IIK266" s="93"/>
      <c r="IIL266" s="93"/>
      <c r="IIM266" s="93"/>
      <c r="IIN266" s="93"/>
      <c r="IIO266" s="93"/>
      <c r="IIP266" s="93"/>
      <c r="IIQ266" s="93"/>
      <c r="IIR266" s="93"/>
      <c r="IIS266" s="93"/>
      <c r="IIT266" s="93"/>
      <c r="IIU266" s="93"/>
      <c r="IIV266" s="93"/>
      <c r="IIW266" s="93"/>
      <c r="IIX266" s="93"/>
      <c r="IIY266" s="93"/>
      <c r="IIZ266" s="93"/>
      <c r="IJA266" s="93"/>
      <c r="IJB266" s="93"/>
      <c r="IJC266" s="93"/>
      <c r="IJD266" s="93"/>
      <c r="IJE266" s="93"/>
      <c r="IJF266" s="93"/>
      <c r="IJG266" s="93"/>
      <c r="IJH266" s="93"/>
      <c r="IJI266" s="93"/>
      <c r="IJJ266" s="93"/>
      <c r="IJK266" s="93"/>
      <c r="IJL266" s="93"/>
      <c r="IJM266" s="93"/>
      <c r="IJN266" s="93"/>
      <c r="IJO266" s="93"/>
      <c r="IJP266" s="93"/>
      <c r="IJQ266" s="93"/>
      <c r="IJR266" s="93"/>
      <c r="IJS266" s="93"/>
      <c r="IJT266" s="93"/>
      <c r="IJU266" s="93"/>
      <c r="IJV266" s="93"/>
      <c r="IJW266" s="93"/>
      <c r="IJX266" s="93"/>
      <c r="IJY266" s="93"/>
      <c r="IJZ266" s="93"/>
      <c r="IKA266" s="93"/>
      <c r="IKB266" s="93"/>
      <c r="IKC266" s="93"/>
      <c r="IKD266" s="93"/>
      <c r="IKE266" s="93"/>
      <c r="IKF266" s="93"/>
      <c r="IKG266" s="93"/>
      <c r="IKH266" s="93"/>
      <c r="IKI266" s="93"/>
      <c r="IKJ266" s="93"/>
      <c r="IKK266" s="93"/>
      <c r="IKL266" s="93"/>
      <c r="IKM266" s="93"/>
      <c r="IKN266" s="93"/>
      <c r="IKO266" s="93"/>
      <c r="IKP266" s="93"/>
      <c r="IKQ266" s="93"/>
      <c r="IKR266" s="93"/>
      <c r="IKS266" s="93"/>
      <c r="IKT266" s="93"/>
      <c r="IKU266" s="93"/>
      <c r="IKV266" s="93"/>
      <c r="IKW266" s="93"/>
      <c r="IKX266" s="93"/>
      <c r="IKY266" s="93"/>
      <c r="IKZ266" s="93"/>
      <c r="ILA266" s="93"/>
      <c r="ILB266" s="93"/>
      <c r="ILC266" s="93"/>
      <c r="ILD266" s="93"/>
      <c r="ILE266" s="93"/>
      <c r="ILF266" s="93"/>
      <c r="ILG266" s="93"/>
      <c r="ILH266" s="93"/>
      <c r="ILI266" s="93"/>
      <c r="ILJ266" s="93"/>
      <c r="ILK266" s="93"/>
      <c r="ILL266" s="93"/>
      <c r="ILM266" s="93"/>
      <c r="ILN266" s="93"/>
      <c r="ILO266" s="93"/>
      <c r="ILP266" s="93"/>
      <c r="ILQ266" s="93"/>
      <c r="ILR266" s="93"/>
      <c r="ILS266" s="93"/>
      <c r="ILT266" s="93"/>
      <c r="ILU266" s="93"/>
      <c r="ILV266" s="93"/>
      <c r="ILW266" s="93"/>
      <c r="ILX266" s="93"/>
      <c r="ILY266" s="93"/>
      <c r="ILZ266" s="93"/>
      <c r="IMA266" s="93"/>
      <c r="IMB266" s="93"/>
      <c r="IMC266" s="93"/>
      <c r="IMD266" s="93"/>
      <c r="IME266" s="93"/>
      <c r="IMF266" s="93"/>
      <c r="IMG266" s="93"/>
      <c r="IMH266" s="93"/>
      <c r="IMI266" s="93"/>
      <c r="IMJ266" s="93"/>
      <c r="IMK266" s="93"/>
      <c r="IML266" s="93"/>
      <c r="IMM266" s="93"/>
      <c r="IMN266" s="93"/>
      <c r="IMO266" s="93"/>
      <c r="IMP266" s="93"/>
      <c r="IMQ266" s="93"/>
      <c r="IMR266" s="93"/>
      <c r="IMS266" s="93"/>
      <c r="IMT266" s="93"/>
      <c r="IMU266" s="93"/>
      <c r="IMV266" s="93"/>
      <c r="IMW266" s="93"/>
      <c r="IMX266" s="93"/>
      <c r="IMY266" s="93"/>
      <c r="IMZ266" s="93"/>
      <c r="INA266" s="93"/>
      <c r="INB266" s="93"/>
      <c r="INC266" s="93"/>
      <c r="IND266" s="93"/>
      <c r="INE266" s="93"/>
      <c r="INF266" s="93"/>
      <c r="ING266" s="93"/>
      <c r="INH266" s="93"/>
      <c r="INI266" s="93"/>
      <c r="INJ266" s="93"/>
      <c r="INK266" s="93"/>
      <c r="INL266" s="93"/>
      <c r="INM266" s="93"/>
      <c r="INN266" s="93"/>
      <c r="INO266" s="93"/>
      <c r="INP266" s="93"/>
      <c r="INQ266" s="93"/>
      <c r="INR266" s="93"/>
      <c r="INS266" s="93"/>
      <c r="INT266" s="93"/>
      <c r="INU266" s="93"/>
      <c r="INV266" s="93"/>
      <c r="INW266" s="93"/>
      <c r="INX266" s="93"/>
      <c r="INY266" s="93"/>
      <c r="INZ266" s="93"/>
      <c r="IOA266" s="93"/>
      <c r="IOB266" s="93"/>
      <c r="IOC266" s="93"/>
      <c r="IOD266" s="93"/>
      <c r="IOE266" s="93"/>
      <c r="IOF266" s="93"/>
      <c r="IOG266" s="93"/>
      <c r="IOH266" s="93"/>
      <c r="IOI266" s="93"/>
      <c r="IOJ266" s="93"/>
      <c r="IOK266" s="93"/>
      <c r="IOL266" s="93"/>
      <c r="IOM266" s="93"/>
      <c r="ION266" s="93"/>
      <c r="IOO266" s="93"/>
      <c r="IOP266" s="93"/>
      <c r="IOQ266" s="93"/>
      <c r="IOR266" s="93"/>
      <c r="IOS266" s="93"/>
      <c r="IOT266" s="93"/>
      <c r="IOU266" s="93"/>
      <c r="IOV266" s="93"/>
      <c r="IOW266" s="93"/>
      <c r="IOX266" s="93"/>
      <c r="IOY266" s="93"/>
      <c r="IOZ266" s="93"/>
      <c r="IPA266" s="93"/>
      <c r="IPB266" s="93"/>
      <c r="IPC266" s="93"/>
      <c r="IPD266" s="93"/>
      <c r="IPE266" s="93"/>
      <c r="IPF266" s="93"/>
      <c r="IPG266" s="93"/>
      <c r="IPH266" s="93"/>
      <c r="IPI266" s="93"/>
      <c r="IPJ266" s="93"/>
      <c r="IPK266" s="93"/>
      <c r="IPL266" s="93"/>
      <c r="IPM266" s="93"/>
      <c r="IPN266" s="93"/>
      <c r="IPO266" s="93"/>
      <c r="IPP266" s="93"/>
      <c r="IPQ266" s="93"/>
      <c r="IPR266" s="93"/>
      <c r="IPS266" s="93"/>
      <c r="IPT266" s="93"/>
      <c r="IPU266" s="93"/>
      <c r="IPV266" s="93"/>
      <c r="IPW266" s="93"/>
      <c r="IPX266" s="93"/>
      <c r="IPY266" s="93"/>
      <c r="IPZ266" s="93"/>
      <c r="IQA266" s="93"/>
      <c r="IQB266" s="93"/>
      <c r="IQC266" s="93"/>
      <c r="IQD266" s="93"/>
      <c r="IQE266" s="93"/>
      <c r="IQF266" s="93"/>
      <c r="IQG266" s="93"/>
      <c r="IQH266" s="93"/>
      <c r="IQI266" s="93"/>
      <c r="IQJ266" s="93"/>
      <c r="IQK266" s="93"/>
      <c r="IQL266" s="93"/>
      <c r="IQM266" s="93"/>
      <c r="IQN266" s="93"/>
      <c r="IQO266" s="93"/>
      <c r="IQP266" s="93"/>
      <c r="IQQ266" s="93"/>
      <c r="IQR266" s="93"/>
      <c r="IQS266" s="93"/>
      <c r="IQT266" s="93"/>
      <c r="IQU266" s="93"/>
      <c r="IQV266" s="93"/>
      <c r="IQW266" s="93"/>
      <c r="IQX266" s="93"/>
      <c r="IQY266" s="93"/>
      <c r="IQZ266" s="93"/>
      <c r="IRA266" s="93"/>
      <c r="IRB266" s="93"/>
      <c r="IRC266" s="93"/>
      <c r="IRD266" s="93"/>
      <c r="IRE266" s="93"/>
      <c r="IRF266" s="93"/>
      <c r="IRG266" s="93"/>
      <c r="IRH266" s="93"/>
      <c r="IRI266" s="93"/>
      <c r="IRJ266" s="93"/>
      <c r="IRK266" s="93"/>
      <c r="IRL266" s="93"/>
      <c r="IRM266" s="93"/>
      <c r="IRN266" s="93"/>
      <c r="IRO266" s="93"/>
      <c r="IRP266" s="93"/>
      <c r="IRQ266" s="93"/>
      <c r="IRR266" s="93"/>
      <c r="IRS266" s="93"/>
      <c r="IRT266" s="93"/>
      <c r="IRU266" s="93"/>
      <c r="IRV266" s="93"/>
      <c r="IRW266" s="93"/>
      <c r="IRX266" s="93"/>
      <c r="IRY266" s="93"/>
      <c r="IRZ266" s="93"/>
      <c r="ISA266" s="93"/>
      <c r="ISB266" s="93"/>
      <c r="ISC266" s="93"/>
      <c r="ISD266" s="93"/>
      <c r="ISE266" s="93"/>
      <c r="ISF266" s="93"/>
      <c r="ISG266" s="93"/>
      <c r="ISH266" s="93"/>
      <c r="ISI266" s="93"/>
      <c r="ISJ266" s="93"/>
      <c r="ISK266" s="93"/>
      <c r="ISL266" s="93"/>
      <c r="ISM266" s="93"/>
      <c r="ISN266" s="93"/>
      <c r="ISO266" s="93"/>
      <c r="ISP266" s="93"/>
      <c r="ISQ266" s="93"/>
      <c r="ISR266" s="93"/>
      <c r="ISS266" s="93"/>
      <c r="IST266" s="93"/>
      <c r="ISU266" s="93"/>
      <c r="ISV266" s="93"/>
      <c r="ISW266" s="93"/>
      <c r="ISX266" s="93"/>
      <c r="ISY266" s="93"/>
      <c r="ISZ266" s="93"/>
      <c r="ITA266" s="93"/>
      <c r="ITB266" s="93"/>
      <c r="ITC266" s="93"/>
      <c r="ITD266" s="93"/>
      <c r="ITE266" s="93"/>
      <c r="ITF266" s="93"/>
      <c r="ITG266" s="93"/>
      <c r="ITH266" s="93"/>
      <c r="ITI266" s="93"/>
      <c r="ITJ266" s="93"/>
      <c r="ITK266" s="93"/>
      <c r="ITL266" s="93"/>
      <c r="ITM266" s="93"/>
      <c r="ITN266" s="93"/>
      <c r="ITO266" s="93"/>
      <c r="ITP266" s="93"/>
      <c r="ITQ266" s="93"/>
      <c r="ITR266" s="93"/>
      <c r="ITS266" s="93"/>
      <c r="ITT266" s="93"/>
      <c r="ITU266" s="93"/>
      <c r="ITV266" s="93"/>
      <c r="ITW266" s="93"/>
      <c r="ITX266" s="93"/>
      <c r="ITY266" s="93"/>
      <c r="ITZ266" s="93"/>
      <c r="IUA266" s="93"/>
      <c r="IUB266" s="93"/>
      <c r="IUC266" s="93"/>
      <c r="IUD266" s="93"/>
      <c r="IUE266" s="93"/>
      <c r="IUF266" s="93"/>
      <c r="IUG266" s="93"/>
      <c r="IUH266" s="93"/>
      <c r="IUI266" s="93"/>
      <c r="IUJ266" s="93"/>
      <c r="IUK266" s="93"/>
      <c r="IUL266" s="93"/>
      <c r="IUM266" s="93"/>
      <c r="IUN266" s="93"/>
      <c r="IUO266" s="93"/>
      <c r="IUP266" s="93"/>
      <c r="IUQ266" s="93"/>
      <c r="IUR266" s="93"/>
      <c r="IUS266" s="93"/>
      <c r="IUT266" s="93"/>
      <c r="IUU266" s="93"/>
      <c r="IUV266" s="93"/>
      <c r="IUW266" s="93"/>
      <c r="IUX266" s="93"/>
      <c r="IUY266" s="93"/>
      <c r="IUZ266" s="93"/>
      <c r="IVA266" s="93"/>
      <c r="IVB266" s="93"/>
      <c r="IVC266" s="93"/>
      <c r="IVD266" s="93"/>
      <c r="IVE266" s="93"/>
      <c r="IVF266" s="93"/>
      <c r="IVG266" s="93"/>
      <c r="IVH266" s="93"/>
      <c r="IVI266" s="93"/>
      <c r="IVJ266" s="93"/>
      <c r="IVK266" s="93"/>
      <c r="IVL266" s="93"/>
      <c r="IVM266" s="93"/>
      <c r="IVN266" s="93"/>
      <c r="IVO266" s="93"/>
      <c r="IVP266" s="93"/>
      <c r="IVQ266" s="93"/>
      <c r="IVR266" s="93"/>
      <c r="IVS266" s="93"/>
      <c r="IVT266" s="93"/>
      <c r="IVU266" s="93"/>
      <c r="IVV266" s="93"/>
      <c r="IVW266" s="93"/>
      <c r="IVX266" s="93"/>
      <c r="IVY266" s="93"/>
      <c r="IVZ266" s="93"/>
      <c r="IWA266" s="93"/>
      <c r="IWB266" s="93"/>
      <c r="IWC266" s="93"/>
      <c r="IWD266" s="93"/>
      <c r="IWE266" s="93"/>
      <c r="IWF266" s="93"/>
      <c r="IWG266" s="93"/>
      <c r="IWH266" s="93"/>
      <c r="IWI266" s="93"/>
      <c r="IWJ266" s="93"/>
      <c r="IWK266" s="93"/>
      <c r="IWL266" s="93"/>
      <c r="IWM266" s="93"/>
      <c r="IWN266" s="93"/>
      <c r="IWO266" s="93"/>
      <c r="IWP266" s="93"/>
      <c r="IWQ266" s="93"/>
      <c r="IWR266" s="93"/>
      <c r="IWS266" s="93"/>
      <c r="IWT266" s="93"/>
      <c r="IWU266" s="93"/>
      <c r="IWV266" s="93"/>
      <c r="IWW266" s="93"/>
      <c r="IWX266" s="93"/>
      <c r="IWY266" s="93"/>
      <c r="IWZ266" s="93"/>
      <c r="IXA266" s="93"/>
      <c r="IXB266" s="93"/>
      <c r="IXC266" s="93"/>
      <c r="IXD266" s="93"/>
      <c r="IXE266" s="93"/>
      <c r="IXF266" s="93"/>
      <c r="IXG266" s="93"/>
      <c r="IXH266" s="93"/>
      <c r="IXI266" s="93"/>
      <c r="IXJ266" s="93"/>
      <c r="IXK266" s="93"/>
      <c r="IXL266" s="93"/>
      <c r="IXM266" s="93"/>
      <c r="IXN266" s="93"/>
      <c r="IXO266" s="93"/>
      <c r="IXP266" s="93"/>
      <c r="IXQ266" s="93"/>
      <c r="IXR266" s="93"/>
      <c r="IXS266" s="93"/>
      <c r="IXT266" s="93"/>
      <c r="IXU266" s="93"/>
      <c r="IXV266" s="93"/>
      <c r="IXW266" s="93"/>
      <c r="IXX266" s="93"/>
      <c r="IXY266" s="93"/>
      <c r="IXZ266" s="93"/>
      <c r="IYA266" s="93"/>
      <c r="IYB266" s="93"/>
      <c r="IYC266" s="93"/>
      <c r="IYD266" s="93"/>
      <c r="IYE266" s="93"/>
      <c r="IYF266" s="93"/>
      <c r="IYG266" s="93"/>
      <c r="IYH266" s="93"/>
      <c r="IYI266" s="93"/>
      <c r="IYJ266" s="93"/>
      <c r="IYK266" s="93"/>
      <c r="IYL266" s="93"/>
      <c r="IYM266" s="93"/>
      <c r="IYN266" s="93"/>
      <c r="IYO266" s="93"/>
      <c r="IYP266" s="93"/>
      <c r="IYQ266" s="93"/>
      <c r="IYR266" s="93"/>
      <c r="IYS266" s="93"/>
      <c r="IYT266" s="93"/>
      <c r="IYU266" s="93"/>
      <c r="IYV266" s="93"/>
      <c r="IYW266" s="93"/>
      <c r="IYX266" s="93"/>
      <c r="IYY266" s="93"/>
      <c r="IYZ266" s="93"/>
      <c r="IZA266" s="93"/>
      <c r="IZB266" s="93"/>
      <c r="IZC266" s="93"/>
      <c r="IZD266" s="93"/>
      <c r="IZE266" s="93"/>
      <c r="IZF266" s="93"/>
      <c r="IZG266" s="93"/>
      <c r="IZH266" s="93"/>
      <c r="IZI266" s="93"/>
      <c r="IZJ266" s="93"/>
      <c r="IZK266" s="93"/>
      <c r="IZL266" s="93"/>
      <c r="IZM266" s="93"/>
      <c r="IZN266" s="93"/>
      <c r="IZO266" s="93"/>
      <c r="IZP266" s="93"/>
      <c r="IZQ266" s="93"/>
      <c r="IZR266" s="93"/>
      <c r="IZS266" s="93"/>
      <c r="IZT266" s="93"/>
      <c r="IZU266" s="93"/>
      <c r="IZV266" s="93"/>
      <c r="IZW266" s="93"/>
      <c r="IZX266" s="93"/>
      <c r="IZY266" s="93"/>
      <c r="IZZ266" s="93"/>
      <c r="JAA266" s="93"/>
      <c r="JAB266" s="93"/>
      <c r="JAC266" s="93"/>
      <c r="JAD266" s="93"/>
      <c r="JAE266" s="93"/>
      <c r="JAF266" s="93"/>
      <c r="JAG266" s="93"/>
      <c r="JAH266" s="93"/>
      <c r="JAI266" s="93"/>
      <c r="JAJ266" s="93"/>
      <c r="JAK266" s="93"/>
      <c r="JAL266" s="93"/>
      <c r="JAM266" s="93"/>
      <c r="JAN266" s="93"/>
      <c r="JAO266" s="93"/>
      <c r="JAP266" s="93"/>
      <c r="JAQ266" s="93"/>
      <c r="JAR266" s="93"/>
      <c r="JAS266" s="93"/>
      <c r="JAT266" s="93"/>
      <c r="JAU266" s="93"/>
      <c r="JAV266" s="93"/>
      <c r="JAW266" s="93"/>
      <c r="JAX266" s="93"/>
      <c r="JAY266" s="93"/>
      <c r="JAZ266" s="93"/>
      <c r="JBA266" s="93"/>
      <c r="JBB266" s="93"/>
      <c r="JBC266" s="93"/>
      <c r="JBD266" s="93"/>
      <c r="JBE266" s="93"/>
      <c r="JBF266" s="93"/>
      <c r="JBG266" s="93"/>
      <c r="JBH266" s="93"/>
      <c r="JBI266" s="93"/>
      <c r="JBJ266" s="93"/>
      <c r="JBK266" s="93"/>
      <c r="JBL266" s="93"/>
      <c r="JBM266" s="93"/>
      <c r="JBN266" s="93"/>
      <c r="JBO266" s="93"/>
      <c r="JBP266" s="93"/>
      <c r="JBQ266" s="93"/>
      <c r="JBR266" s="93"/>
      <c r="JBS266" s="93"/>
      <c r="JBT266" s="93"/>
      <c r="JBU266" s="93"/>
      <c r="JBV266" s="93"/>
      <c r="JBW266" s="93"/>
      <c r="JBX266" s="93"/>
      <c r="JBY266" s="93"/>
      <c r="JBZ266" s="93"/>
      <c r="JCA266" s="93"/>
      <c r="JCB266" s="93"/>
      <c r="JCC266" s="93"/>
      <c r="JCD266" s="93"/>
      <c r="JCE266" s="93"/>
      <c r="JCF266" s="93"/>
      <c r="JCG266" s="93"/>
      <c r="JCH266" s="93"/>
      <c r="JCI266" s="93"/>
      <c r="JCJ266" s="93"/>
      <c r="JCK266" s="93"/>
      <c r="JCL266" s="93"/>
      <c r="JCM266" s="93"/>
      <c r="JCN266" s="93"/>
      <c r="JCO266" s="93"/>
      <c r="JCP266" s="93"/>
      <c r="JCQ266" s="93"/>
      <c r="JCR266" s="93"/>
      <c r="JCS266" s="93"/>
      <c r="JCT266" s="93"/>
      <c r="JCU266" s="93"/>
      <c r="JCV266" s="93"/>
      <c r="JCW266" s="93"/>
      <c r="JCX266" s="93"/>
      <c r="JCY266" s="93"/>
      <c r="JCZ266" s="93"/>
      <c r="JDA266" s="93"/>
      <c r="JDB266" s="93"/>
      <c r="JDC266" s="93"/>
      <c r="JDD266" s="93"/>
      <c r="JDE266" s="93"/>
      <c r="JDF266" s="93"/>
      <c r="JDG266" s="93"/>
      <c r="JDH266" s="93"/>
      <c r="JDI266" s="93"/>
      <c r="JDJ266" s="93"/>
      <c r="JDK266" s="93"/>
      <c r="JDL266" s="93"/>
      <c r="JDM266" s="93"/>
      <c r="JDN266" s="93"/>
      <c r="JDO266" s="93"/>
      <c r="JDP266" s="93"/>
      <c r="JDQ266" s="93"/>
      <c r="JDR266" s="93"/>
      <c r="JDS266" s="93"/>
      <c r="JDT266" s="93"/>
      <c r="JDU266" s="93"/>
      <c r="JDV266" s="93"/>
      <c r="JDW266" s="93"/>
      <c r="JDX266" s="93"/>
      <c r="JDY266" s="93"/>
      <c r="JDZ266" s="93"/>
      <c r="JEA266" s="93"/>
      <c r="JEB266" s="93"/>
      <c r="JEC266" s="93"/>
      <c r="JED266" s="93"/>
      <c r="JEE266" s="93"/>
      <c r="JEF266" s="93"/>
      <c r="JEG266" s="93"/>
      <c r="JEH266" s="93"/>
      <c r="JEI266" s="93"/>
      <c r="JEJ266" s="93"/>
      <c r="JEK266" s="93"/>
      <c r="JEL266" s="93"/>
      <c r="JEM266" s="93"/>
      <c r="JEN266" s="93"/>
      <c r="JEO266" s="93"/>
      <c r="JEP266" s="93"/>
      <c r="JEQ266" s="93"/>
      <c r="JER266" s="93"/>
      <c r="JES266" s="93"/>
      <c r="JET266" s="93"/>
      <c r="JEU266" s="93"/>
      <c r="JEV266" s="93"/>
      <c r="JEW266" s="93"/>
      <c r="JEX266" s="93"/>
      <c r="JEY266" s="93"/>
      <c r="JEZ266" s="93"/>
      <c r="JFA266" s="93"/>
      <c r="JFB266" s="93"/>
      <c r="JFC266" s="93"/>
      <c r="JFD266" s="93"/>
      <c r="JFE266" s="93"/>
      <c r="JFF266" s="93"/>
      <c r="JFG266" s="93"/>
      <c r="JFH266" s="93"/>
      <c r="JFI266" s="93"/>
      <c r="JFJ266" s="93"/>
      <c r="JFK266" s="93"/>
      <c r="JFL266" s="93"/>
      <c r="JFM266" s="93"/>
      <c r="JFN266" s="93"/>
      <c r="JFO266" s="93"/>
      <c r="JFP266" s="93"/>
      <c r="JFQ266" s="93"/>
      <c r="JFR266" s="93"/>
      <c r="JFS266" s="93"/>
      <c r="JFT266" s="93"/>
      <c r="JFU266" s="93"/>
      <c r="JFV266" s="93"/>
      <c r="JFW266" s="93"/>
      <c r="JFX266" s="93"/>
      <c r="JFY266" s="93"/>
      <c r="JFZ266" s="93"/>
      <c r="JGA266" s="93"/>
      <c r="JGB266" s="93"/>
      <c r="JGC266" s="93"/>
      <c r="JGD266" s="93"/>
      <c r="JGE266" s="93"/>
      <c r="JGF266" s="93"/>
      <c r="JGG266" s="93"/>
      <c r="JGH266" s="93"/>
      <c r="JGI266" s="93"/>
      <c r="JGJ266" s="93"/>
      <c r="JGK266" s="93"/>
      <c r="JGL266" s="93"/>
      <c r="JGM266" s="93"/>
      <c r="JGN266" s="93"/>
      <c r="JGO266" s="93"/>
      <c r="JGP266" s="93"/>
      <c r="JGQ266" s="93"/>
      <c r="JGR266" s="93"/>
      <c r="JGS266" s="93"/>
      <c r="JGT266" s="93"/>
      <c r="JGU266" s="93"/>
      <c r="JGV266" s="93"/>
      <c r="JGW266" s="93"/>
      <c r="JGX266" s="93"/>
      <c r="JGY266" s="93"/>
      <c r="JGZ266" s="93"/>
      <c r="JHA266" s="93"/>
      <c r="JHB266" s="93"/>
      <c r="JHC266" s="93"/>
      <c r="JHD266" s="93"/>
      <c r="JHE266" s="93"/>
      <c r="JHF266" s="93"/>
      <c r="JHG266" s="93"/>
      <c r="JHH266" s="93"/>
      <c r="JHI266" s="93"/>
      <c r="JHJ266" s="93"/>
      <c r="JHK266" s="93"/>
      <c r="JHL266" s="93"/>
      <c r="JHM266" s="93"/>
      <c r="JHN266" s="93"/>
      <c r="JHO266" s="93"/>
      <c r="JHP266" s="93"/>
      <c r="JHQ266" s="93"/>
      <c r="JHR266" s="93"/>
      <c r="JHS266" s="93"/>
      <c r="JHT266" s="93"/>
      <c r="JHU266" s="93"/>
      <c r="JHV266" s="93"/>
      <c r="JHW266" s="93"/>
      <c r="JHX266" s="93"/>
      <c r="JHY266" s="93"/>
      <c r="JHZ266" s="93"/>
      <c r="JIA266" s="93"/>
      <c r="JIB266" s="93"/>
      <c r="JIC266" s="93"/>
      <c r="JID266" s="93"/>
      <c r="JIE266" s="93"/>
      <c r="JIF266" s="93"/>
      <c r="JIG266" s="93"/>
      <c r="JIH266" s="93"/>
      <c r="JII266" s="93"/>
      <c r="JIJ266" s="93"/>
      <c r="JIK266" s="93"/>
      <c r="JIL266" s="93"/>
      <c r="JIM266" s="93"/>
      <c r="JIN266" s="93"/>
      <c r="JIO266" s="93"/>
      <c r="JIP266" s="93"/>
      <c r="JIQ266" s="93"/>
      <c r="JIR266" s="93"/>
      <c r="JIS266" s="93"/>
      <c r="JIT266" s="93"/>
      <c r="JIU266" s="93"/>
      <c r="JIV266" s="93"/>
      <c r="JIW266" s="93"/>
      <c r="JIX266" s="93"/>
      <c r="JIY266" s="93"/>
      <c r="JIZ266" s="93"/>
      <c r="JJA266" s="93"/>
      <c r="JJB266" s="93"/>
      <c r="JJC266" s="93"/>
      <c r="JJD266" s="93"/>
      <c r="JJE266" s="93"/>
      <c r="JJF266" s="93"/>
      <c r="JJG266" s="93"/>
      <c r="JJH266" s="93"/>
      <c r="JJI266" s="93"/>
      <c r="JJJ266" s="93"/>
      <c r="JJK266" s="93"/>
      <c r="JJL266" s="93"/>
      <c r="JJM266" s="93"/>
      <c r="JJN266" s="93"/>
      <c r="JJO266" s="93"/>
      <c r="JJP266" s="93"/>
      <c r="JJQ266" s="93"/>
      <c r="JJR266" s="93"/>
      <c r="JJS266" s="93"/>
      <c r="JJT266" s="93"/>
      <c r="JJU266" s="93"/>
      <c r="JJV266" s="93"/>
      <c r="JJW266" s="93"/>
      <c r="JJX266" s="93"/>
      <c r="JJY266" s="93"/>
      <c r="JJZ266" s="93"/>
      <c r="JKA266" s="93"/>
      <c r="JKB266" s="93"/>
      <c r="JKC266" s="93"/>
      <c r="JKD266" s="93"/>
      <c r="JKE266" s="93"/>
      <c r="JKF266" s="93"/>
      <c r="JKG266" s="93"/>
      <c r="JKH266" s="93"/>
      <c r="JKI266" s="93"/>
      <c r="JKJ266" s="93"/>
      <c r="JKK266" s="93"/>
      <c r="JKL266" s="93"/>
      <c r="JKM266" s="93"/>
      <c r="JKN266" s="93"/>
      <c r="JKO266" s="93"/>
      <c r="JKP266" s="93"/>
      <c r="JKQ266" s="93"/>
      <c r="JKR266" s="93"/>
      <c r="JKS266" s="93"/>
      <c r="JKT266" s="93"/>
      <c r="JKU266" s="93"/>
      <c r="JKV266" s="93"/>
      <c r="JKW266" s="93"/>
      <c r="JKX266" s="93"/>
      <c r="JKY266" s="93"/>
      <c r="JKZ266" s="93"/>
      <c r="JLA266" s="93"/>
      <c r="JLB266" s="93"/>
      <c r="JLC266" s="93"/>
      <c r="JLD266" s="93"/>
      <c r="JLE266" s="93"/>
      <c r="JLF266" s="93"/>
      <c r="JLG266" s="93"/>
      <c r="JLH266" s="93"/>
      <c r="JLI266" s="93"/>
      <c r="JLJ266" s="93"/>
      <c r="JLK266" s="93"/>
      <c r="JLL266" s="93"/>
      <c r="JLM266" s="93"/>
      <c r="JLN266" s="93"/>
      <c r="JLO266" s="93"/>
      <c r="JLP266" s="93"/>
      <c r="JLQ266" s="93"/>
      <c r="JLR266" s="93"/>
      <c r="JLS266" s="93"/>
      <c r="JLT266" s="93"/>
      <c r="JLU266" s="93"/>
      <c r="JLV266" s="93"/>
      <c r="JLW266" s="93"/>
      <c r="JLX266" s="93"/>
      <c r="JLY266" s="93"/>
      <c r="JLZ266" s="93"/>
      <c r="JMA266" s="93"/>
      <c r="JMB266" s="93"/>
      <c r="JMC266" s="93"/>
      <c r="JMD266" s="93"/>
      <c r="JME266" s="93"/>
      <c r="JMF266" s="93"/>
      <c r="JMG266" s="93"/>
      <c r="JMH266" s="93"/>
      <c r="JMI266" s="93"/>
      <c r="JMJ266" s="93"/>
      <c r="JMK266" s="93"/>
      <c r="JML266" s="93"/>
      <c r="JMM266" s="93"/>
      <c r="JMN266" s="93"/>
      <c r="JMO266" s="93"/>
      <c r="JMP266" s="93"/>
      <c r="JMQ266" s="93"/>
      <c r="JMR266" s="93"/>
      <c r="JMS266" s="93"/>
      <c r="JMT266" s="93"/>
      <c r="JMU266" s="93"/>
      <c r="JMV266" s="93"/>
      <c r="JMW266" s="93"/>
      <c r="JMX266" s="93"/>
      <c r="JMY266" s="93"/>
      <c r="JMZ266" s="93"/>
      <c r="JNA266" s="93"/>
      <c r="JNB266" s="93"/>
      <c r="JNC266" s="93"/>
      <c r="JND266" s="93"/>
      <c r="JNE266" s="93"/>
      <c r="JNF266" s="93"/>
      <c r="JNG266" s="93"/>
      <c r="JNH266" s="93"/>
      <c r="JNI266" s="93"/>
      <c r="JNJ266" s="93"/>
      <c r="JNK266" s="93"/>
      <c r="JNL266" s="93"/>
      <c r="JNM266" s="93"/>
      <c r="JNN266" s="93"/>
      <c r="JNO266" s="93"/>
      <c r="JNP266" s="93"/>
      <c r="JNQ266" s="93"/>
      <c r="JNR266" s="93"/>
      <c r="JNS266" s="93"/>
      <c r="JNT266" s="93"/>
      <c r="JNU266" s="93"/>
      <c r="JNV266" s="93"/>
      <c r="JNW266" s="93"/>
      <c r="JNX266" s="93"/>
      <c r="JNY266" s="93"/>
      <c r="JNZ266" s="93"/>
      <c r="JOA266" s="93"/>
      <c r="JOB266" s="93"/>
      <c r="JOC266" s="93"/>
      <c r="JOD266" s="93"/>
      <c r="JOE266" s="93"/>
      <c r="JOF266" s="93"/>
      <c r="JOG266" s="93"/>
      <c r="JOH266" s="93"/>
      <c r="JOI266" s="93"/>
      <c r="JOJ266" s="93"/>
      <c r="JOK266" s="93"/>
      <c r="JOL266" s="93"/>
      <c r="JOM266" s="93"/>
      <c r="JON266" s="93"/>
      <c r="JOO266" s="93"/>
      <c r="JOP266" s="93"/>
      <c r="JOQ266" s="93"/>
      <c r="JOR266" s="93"/>
      <c r="JOS266" s="93"/>
      <c r="JOT266" s="93"/>
      <c r="JOU266" s="93"/>
      <c r="JOV266" s="93"/>
      <c r="JOW266" s="93"/>
      <c r="JOX266" s="93"/>
      <c r="JOY266" s="93"/>
      <c r="JOZ266" s="93"/>
      <c r="JPA266" s="93"/>
      <c r="JPB266" s="93"/>
      <c r="JPC266" s="93"/>
      <c r="JPD266" s="93"/>
      <c r="JPE266" s="93"/>
      <c r="JPF266" s="93"/>
      <c r="JPG266" s="93"/>
      <c r="JPH266" s="93"/>
      <c r="JPI266" s="93"/>
      <c r="JPJ266" s="93"/>
      <c r="JPK266" s="93"/>
      <c r="JPL266" s="93"/>
      <c r="JPM266" s="93"/>
      <c r="JPN266" s="93"/>
      <c r="JPO266" s="93"/>
      <c r="JPP266" s="93"/>
      <c r="JPQ266" s="93"/>
      <c r="JPR266" s="93"/>
      <c r="JPS266" s="93"/>
      <c r="JPT266" s="93"/>
      <c r="JPU266" s="93"/>
      <c r="JPV266" s="93"/>
      <c r="JPW266" s="93"/>
      <c r="JPX266" s="93"/>
      <c r="JPY266" s="93"/>
      <c r="JPZ266" s="93"/>
      <c r="JQA266" s="93"/>
      <c r="JQB266" s="93"/>
      <c r="JQC266" s="93"/>
      <c r="JQD266" s="93"/>
      <c r="JQE266" s="93"/>
      <c r="JQF266" s="93"/>
      <c r="JQG266" s="93"/>
      <c r="JQH266" s="93"/>
      <c r="JQI266" s="93"/>
      <c r="JQJ266" s="93"/>
      <c r="JQK266" s="93"/>
      <c r="JQL266" s="93"/>
      <c r="JQM266" s="93"/>
      <c r="JQN266" s="93"/>
      <c r="JQO266" s="93"/>
      <c r="JQP266" s="93"/>
      <c r="JQQ266" s="93"/>
      <c r="JQR266" s="93"/>
      <c r="JQS266" s="93"/>
      <c r="JQT266" s="93"/>
      <c r="JQU266" s="93"/>
      <c r="JQV266" s="93"/>
      <c r="JQW266" s="93"/>
      <c r="JQX266" s="93"/>
      <c r="JQY266" s="93"/>
      <c r="JQZ266" s="93"/>
      <c r="JRA266" s="93"/>
      <c r="JRB266" s="93"/>
      <c r="JRC266" s="93"/>
      <c r="JRD266" s="93"/>
      <c r="JRE266" s="93"/>
      <c r="JRF266" s="93"/>
      <c r="JRG266" s="93"/>
      <c r="JRH266" s="93"/>
      <c r="JRI266" s="93"/>
      <c r="JRJ266" s="93"/>
      <c r="JRK266" s="93"/>
      <c r="JRL266" s="93"/>
      <c r="JRM266" s="93"/>
      <c r="JRN266" s="93"/>
      <c r="JRO266" s="93"/>
      <c r="JRP266" s="93"/>
      <c r="JRQ266" s="93"/>
      <c r="JRR266" s="93"/>
      <c r="JRS266" s="93"/>
      <c r="JRT266" s="93"/>
      <c r="JRU266" s="93"/>
      <c r="JRV266" s="93"/>
      <c r="JRW266" s="93"/>
      <c r="JRX266" s="93"/>
      <c r="JRY266" s="93"/>
      <c r="JRZ266" s="93"/>
      <c r="JSA266" s="93"/>
      <c r="JSB266" s="93"/>
      <c r="JSC266" s="93"/>
      <c r="JSD266" s="93"/>
      <c r="JSE266" s="93"/>
      <c r="JSF266" s="93"/>
      <c r="JSG266" s="93"/>
      <c r="JSH266" s="93"/>
      <c r="JSI266" s="93"/>
      <c r="JSJ266" s="93"/>
      <c r="JSK266" s="93"/>
      <c r="JSL266" s="93"/>
      <c r="JSM266" s="93"/>
      <c r="JSN266" s="93"/>
      <c r="JSO266" s="93"/>
      <c r="JSP266" s="93"/>
      <c r="JSQ266" s="93"/>
      <c r="JSR266" s="93"/>
      <c r="JSS266" s="93"/>
      <c r="JST266" s="93"/>
      <c r="JSU266" s="93"/>
      <c r="JSV266" s="93"/>
      <c r="JSW266" s="93"/>
      <c r="JSX266" s="93"/>
      <c r="JSY266" s="93"/>
      <c r="JSZ266" s="93"/>
      <c r="JTA266" s="93"/>
      <c r="JTB266" s="93"/>
      <c r="JTC266" s="93"/>
      <c r="JTD266" s="93"/>
      <c r="JTE266" s="93"/>
      <c r="JTF266" s="93"/>
      <c r="JTG266" s="93"/>
      <c r="JTH266" s="93"/>
      <c r="JTI266" s="93"/>
      <c r="JTJ266" s="93"/>
      <c r="JTK266" s="93"/>
      <c r="JTL266" s="93"/>
      <c r="JTM266" s="93"/>
      <c r="JTN266" s="93"/>
      <c r="JTO266" s="93"/>
      <c r="JTP266" s="93"/>
      <c r="JTQ266" s="93"/>
      <c r="JTR266" s="93"/>
      <c r="JTS266" s="93"/>
      <c r="JTT266" s="93"/>
      <c r="JTU266" s="93"/>
      <c r="JTV266" s="93"/>
      <c r="JTW266" s="93"/>
      <c r="JTX266" s="93"/>
      <c r="JTY266" s="93"/>
      <c r="JTZ266" s="93"/>
      <c r="JUA266" s="93"/>
      <c r="JUB266" s="93"/>
      <c r="JUC266" s="93"/>
      <c r="JUD266" s="93"/>
      <c r="JUE266" s="93"/>
      <c r="JUF266" s="93"/>
      <c r="JUG266" s="93"/>
      <c r="JUH266" s="93"/>
      <c r="JUI266" s="93"/>
      <c r="JUJ266" s="93"/>
      <c r="JUK266" s="93"/>
      <c r="JUL266" s="93"/>
      <c r="JUM266" s="93"/>
      <c r="JUN266" s="93"/>
      <c r="JUO266" s="93"/>
      <c r="JUP266" s="93"/>
      <c r="JUQ266" s="93"/>
      <c r="JUR266" s="93"/>
      <c r="JUS266" s="93"/>
      <c r="JUT266" s="93"/>
      <c r="JUU266" s="93"/>
      <c r="JUV266" s="93"/>
      <c r="JUW266" s="93"/>
      <c r="JUX266" s="93"/>
      <c r="JUY266" s="93"/>
      <c r="JUZ266" s="93"/>
      <c r="JVA266" s="93"/>
      <c r="JVB266" s="93"/>
      <c r="JVC266" s="93"/>
      <c r="JVD266" s="93"/>
      <c r="JVE266" s="93"/>
      <c r="JVF266" s="93"/>
      <c r="JVG266" s="93"/>
      <c r="JVH266" s="93"/>
      <c r="JVI266" s="93"/>
      <c r="JVJ266" s="93"/>
      <c r="JVK266" s="93"/>
      <c r="JVL266" s="93"/>
      <c r="JVM266" s="93"/>
      <c r="JVN266" s="93"/>
      <c r="JVO266" s="93"/>
      <c r="JVP266" s="93"/>
      <c r="JVQ266" s="93"/>
      <c r="JVR266" s="93"/>
      <c r="JVS266" s="93"/>
      <c r="JVT266" s="93"/>
      <c r="JVU266" s="93"/>
      <c r="JVV266" s="93"/>
      <c r="JVW266" s="93"/>
      <c r="JVX266" s="93"/>
      <c r="JVY266" s="93"/>
      <c r="JVZ266" s="93"/>
      <c r="JWA266" s="93"/>
      <c r="JWB266" s="93"/>
      <c r="JWC266" s="93"/>
      <c r="JWD266" s="93"/>
      <c r="JWE266" s="93"/>
      <c r="JWF266" s="93"/>
      <c r="JWG266" s="93"/>
      <c r="JWH266" s="93"/>
      <c r="JWI266" s="93"/>
      <c r="JWJ266" s="93"/>
      <c r="JWK266" s="93"/>
      <c r="JWL266" s="93"/>
      <c r="JWM266" s="93"/>
      <c r="JWN266" s="93"/>
      <c r="JWO266" s="93"/>
      <c r="JWP266" s="93"/>
      <c r="JWQ266" s="93"/>
      <c r="JWR266" s="93"/>
      <c r="JWS266" s="93"/>
      <c r="JWT266" s="93"/>
      <c r="JWU266" s="93"/>
      <c r="JWV266" s="93"/>
      <c r="JWW266" s="93"/>
      <c r="JWX266" s="93"/>
      <c r="JWY266" s="93"/>
      <c r="JWZ266" s="93"/>
      <c r="JXA266" s="93"/>
      <c r="JXB266" s="93"/>
      <c r="JXC266" s="93"/>
      <c r="JXD266" s="93"/>
      <c r="JXE266" s="93"/>
      <c r="JXF266" s="93"/>
      <c r="JXG266" s="93"/>
      <c r="JXH266" s="93"/>
      <c r="JXI266" s="93"/>
      <c r="JXJ266" s="93"/>
      <c r="JXK266" s="93"/>
      <c r="JXL266" s="93"/>
      <c r="JXM266" s="93"/>
      <c r="JXN266" s="93"/>
      <c r="JXO266" s="93"/>
      <c r="JXP266" s="93"/>
      <c r="JXQ266" s="93"/>
      <c r="JXR266" s="93"/>
      <c r="JXS266" s="93"/>
      <c r="JXT266" s="93"/>
      <c r="JXU266" s="93"/>
      <c r="JXV266" s="93"/>
      <c r="JXW266" s="93"/>
      <c r="JXX266" s="93"/>
      <c r="JXY266" s="93"/>
      <c r="JXZ266" s="93"/>
      <c r="JYA266" s="93"/>
      <c r="JYB266" s="93"/>
      <c r="JYC266" s="93"/>
      <c r="JYD266" s="93"/>
      <c r="JYE266" s="93"/>
      <c r="JYF266" s="93"/>
      <c r="JYG266" s="93"/>
      <c r="JYH266" s="93"/>
      <c r="JYI266" s="93"/>
      <c r="JYJ266" s="93"/>
      <c r="JYK266" s="93"/>
      <c r="JYL266" s="93"/>
      <c r="JYM266" s="93"/>
      <c r="JYN266" s="93"/>
      <c r="JYO266" s="93"/>
      <c r="JYP266" s="93"/>
      <c r="JYQ266" s="93"/>
      <c r="JYR266" s="93"/>
      <c r="JYS266" s="93"/>
      <c r="JYT266" s="93"/>
      <c r="JYU266" s="93"/>
      <c r="JYV266" s="93"/>
      <c r="JYW266" s="93"/>
      <c r="JYX266" s="93"/>
      <c r="JYY266" s="93"/>
      <c r="JYZ266" s="93"/>
      <c r="JZA266" s="93"/>
      <c r="JZB266" s="93"/>
      <c r="JZC266" s="93"/>
      <c r="JZD266" s="93"/>
      <c r="JZE266" s="93"/>
      <c r="JZF266" s="93"/>
      <c r="JZG266" s="93"/>
      <c r="JZH266" s="93"/>
      <c r="JZI266" s="93"/>
      <c r="JZJ266" s="93"/>
      <c r="JZK266" s="93"/>
      <c r="JZL266" s="93"/>
      <c r="JZM266" s="93"/>
      <c r="JZN266" s="93"/>
      <c r="JZO266" s="93"/>
      <c r="JZP266" s="93"/>
      <c r="JZQ266" s="93"/>
      <c r="JZR266" s="93"/>
      <c r="JZS266" s="93"/>
      <c r="JZT266" s="93"/>
      <c r="JZU266" s="93"/>
      <c r="JZV266" s="93"/>
      <c r="JZW266" s="93"/>
      <c r="JZX266" s="93"/>
      <c r="JZY266" s="93"/>
      <c r="JZZ266" s="93"/>
      <c r="KAA266" s="93"/>
      <c r="KAB266" s="93"/>
      <c r="KAC266" s="93"/>
      <c r="KAD266" s="93"/>
      <c r="KAE266" s="93"/>
      <c r="KAF266" s="93"/>
      <c r="KAG266" s="93"/>
      <c r="KAH266" s="93"/>
      <c r="KAI266" s="93"/>
      <c r="KAJ266" s="93"/>
      <c r="KAK266" s="93"/>
      <c r="KAL266" s="93"/>
      <c r="KAM266" s="93"/>
      <c r="KAN266" s="93"/>
      <c r="KAO266" s="93"/>
      <c r="KAP266" s="93"/>
      <c r="KAQ266" s="93"/>
      <c r="KAR266" s="93"/>
      <c r="KAS266" s="93"/>
      <c r="KAT266" s="93"/>
      <c r="KAU266" s="93"/>
      <c r="KAV266" s="93"/>
      <c r="KAW266" s="93"/>
      <c r="KAX266" s="93"/>
      <c r="KAY266" s="93"/>
      <c r="KAZ266" s="93"/>
      <c r="KBA266" s="93"/>
      <c r="KBB266" s="93"/>
      <c r="KBC266" s="93"/>
      <c r="KBD266" s="93"/>
      <c r="KBE266" s="93"/>
      <c r="KBF266" s="93"/>
      <c r="KBG266" s="93"/>
      <c r="KBH266" s="93"/>
      <c r="KBI266" s="93"/>
      <c r="KBJ266" s="93"/>
      <c r="KBK266" s="93"/>
      <c r="KBL266" s="93"/>
      <c r="KBM266" s="93"/>
      <c r="KBN266" s="93"/>
      <c r="KBO266" s="93"/>
      <c r="KBP266" s="93"/>
      <c r="KBQ266" s="93"/>
      <c r="KBR266" s="93"/>
      <c r="KBS266" s="93"/>
      <c r="KBT266" s="93"/>
      <c r="KBU266" s="93"/>
      <c r="KBV266" s="93"/>
      <c r="KBW266" s="93"/>
      <c r="KBX266" s="93"/>
      <c r="KBY266" s="93"/>
      <c r="KBZ266" s="93"/>
      <c r="KCA266" s="93"/>
      <c r="KCB266" s="93"/>
      <c r="KCC266" s="93"/>
      <c r="KCD266" s="93"/>
      <c r="KCE266" s="93"/>
      <c r="KCF266" s="93"/>
      <c r="KCG266" s="93"/>
      <c r="KCH266" s="93"/>
      <c r="KCI266" s="93"/>
      <c r="KCJ266" s="93"/>
      <c r="KCK266" s="93"/>
      <c r="KCL266" s="93"/>
      <c r="KCM266" s="93"/>
      <c r="KCN266" s="93"/>
      <c r="KCO266" s="93"/>
      <c r="KCP266" s="93"/>
      <c r="KCQ266" s="93"/>
      <c r="KCR266" s="93"/>
      <c r="KCS266" s="93"/>
      <c r="KCT266" s="93"/>
      <c r="KCU266" s="93"/>
      <c r="KCV266" s="93"/>
      <c r="KCW266" s="93"/>
      <c r="KCX266" s="93"/>
      <c r="KCY266" s="93"/>
      <c r="KCZ266" s="93"/>
      <c r="KDA266" s="93"/>
      <c r="KDB266" s="93"/>
      <c r="KDC266" s="93"/>
      <c r="KDD266" s="93"/>
      <c r="KDE266" s="93"/>
      <c r="KDF266" s="93"/>
      <c r="KDG266" s="93"/>
      <c r="KDH266" s="93"/>
      <c r="KDI266" s="93"/>
      <c r="KDJ266" s="93"/>
      <c r="KDK266" s="93"/>
      <c r="KDL266" s="93"/>
      <c r="KDM266" s="93"/>
      <c r="KDN266" s="93"/>
      <c r="KDO266" s="93"/>
      <c r="KDP266" s="93"/>
      <c r="KDQ266" s="93"/>
      <c r="KDR266" s="93"/>
      <c r="KDS266" s="93"/>
      <c r="KDT266" s="93"/>
      <c r="KDU266" s="93"/>
      <c r="KDV266" s="93"/>
      <c r="KDW266" s="93"/>
      <c r="KDX266" s="93"/>
      <c r="KDY266" s="93"/>
      <c r="KDZ266" s="93"/>
      <c r="KEA266" s="93"/>
      <c r="KEB266" s="93"/>
      <c r="KEC266" s="93"/>
      <c r="KED266" s="93"/>
      <c r="KEE266" s="93"/>
      <c r="KEF266" s="93"/>
      <c r="KEG266" s="93"/>
      <c r="KEH266" s="93"/>
      <c r="KEI266" s="93"/>
      <c r="KEJ266" s="93"/>
      <c r="KEK266" s="93"/>
      <c r="KEL266" s="93"/>
      <c r="KEM266" s="93"/>
      <c r="KEN266" s="93"/>
      <c r="KEO266" s="93"/>
      <c r="KEP266" s="93"/>
      <c r="KEQ266" s="93"/>
      <c r="KER266" s="93"/>
      <c r="KES266" s="93"/>
      <c r="KET266" s="93"/>
      <c r="KEU266" s="93"/>
      <c r="KEV266" s="93"/>
      <c r="KEW266" s="93"/>
      <c r="KEX266" s="93"/>
      <c r="KEY266" s="93"/>
      <c r="KEZ266" s="93"/>
      <c r="KFA266" s="93"/>
      <c r="KFB266" s="93"/>
      <c r="KFC266" s="93"/>
      <c r="KFD266" s="93"/>
      <c r="KFE266" s="93"/>
      <c r="KFF266" s="93"/>
      <c r="KFG266" s="93"/>
      <c r="KFH266" s="93"/>
      <c r="KFI266" s="93"/>
      <c r="KFJ266" s="93"/>
      <c r="KFK266" s="93"/>
      <c r="KFL266" s="93"/>
      <c r="KFM266" s="93"/>
      <c r="KFN266" s="93"/>
      <c r="KFO266" s="93"/>
      <c r="KFP266" s="93"/>
      <c r="KFQ266" s="93"/>
      <c r="KFR266" s="93"/>
      <c r="KFS266" s="93"/>
      <c r="KFT266" s="93"/>
      <c r="KFU266" s="93"/>
      <c r="KFV266" s="93"/>
      <c r="KFW266" s="93"/>
      <c r="KFX266" s="93"/>
      <c r="KFY266" s="93"/>
      <c r="KFZ266" s="93"/>
      <c r="KGA266" s="93"/>
      <c r="KGB266" s="93"/>
      <c r="KGC266" s="93"/>
      <c r="KGD266" s="93"/>
      <c r="KGE266" s="93"/>
      <c r="KGF266" s="93"/>
      <c r="KGG266" s="93"/>
      <c r="KGH266" s="93"/>
      <c r="KGI266" s="93"/>
      <c r="KGJ266" s="93"/>
      <c r="KGK266" s="93"/>
      <c r="KGL266" s="93"/>
      <c r="KGM266" s="93"/>
      <c r="KGN266" s="93"/>
      <c r="KGO266" s="93"/>
      <c r="KGP266" s="93"/>
      <c r="KGQ266" s="93"/>
      <c r="KGR266" s="93"/>
      <c r="KGS266" s="93"/>
      <c r="KGT266" s="93"/>
      <c r="KGU266" s="93"/>
      <c r="KGV266" s="93"/>
      <c r="KGW266" s="93"/>
      <c r="KGX266" s="93"/>
      <c r="KGY266" s="93"/>
      <c r="KGZ266" s="93"/>
      <c r="KHA266" s="93"/>
      <c r="KHB266" s="93"/>
      <c r="KHC266" s="93"/>
      <c r="KHD266" s="93"/>
      <c r="KHE266" s="93"/>
      <c r="KHF266" s="93"/>
      <c r="KHG266" s="93"/>
      <c r="KHH266" s="93"/>
      <c r="KHI266" s="93"/>
      <c r="KHJ266" s="93"/>
      <c r="KHK266" s="93"/>
      <c r="KHL266" s="93"/>
      <c r="KHM266" s="93"/>
      <c r="KHN266" s="93"/>
      <c r="KHO266" s="93"/>
      <c r="KHP266" s="93"/>
      <c r="KHQ266" s="93"/>
      <c r="KHR266" s="93"/>
      <c r="KHS266" s="93"/>
      <c r="KHT266" s="93"/>
      <c r="KHU266" s="93"/>
      <c r="KHV266" s="93"/>
      <c r="KHW266" s="93"/>
      <c r="KHX266" s="93"/>
      <c r="KHY266" s="93"/>
      <c r="KHZ266" s="93"/>
      <c r="KIA266" s="93"/>
      <c r="KIB266" s="93"/>
      <c r="KIC266" s="93"/>
      <c r="KID266" s="93"/>
      <c r="KIE266" s="93"/>
      <c r="KIF266" s="93"/>
      <c r="KIG266" s="93"/>
      <c r="KIH266" s="93"/>
      <c r="KII266" s="93"/>
      <c r="KIJ266" s="93"/>
      <c r="KIK266" s="93"/>
      <c r="KIL266" s="93"/>
      <c r="KIM266" s="93"/>
      <c r="KIN266" s="93"/>
      <c r="KIO266" s="93"/>
      <c r="KIP266" s="93"/>
      <c r="KIQ266" s="93"/>
      <c r="KIR266" s="93"/>
      <c r="KIS266" s="93"/>
      <c r="KIT266" s="93"/>
      <c r="KIU266" s="93"/>
      <c r="KIV266" s="93"/>
      <c r="KIW266" s="93"/>
      <c r="KIX266" s="93"/>
      <c r="KIY266" s="93"/>
      <c r="KIZ266" s="93"/>
      <c r="KJA266" s="93"/>
      <c r="KJB266" s="93"/>
      <c r="KJC266" s="93"/>
      <c r="KJD266" s="93"/>
      <c r="KJE266" s="93"/>
      <c r="KJF266" s="93"/>
      <c r="KJG266" s="93"/>
      <c r="KJH266" s="93"/>
      <c r="KJI266" s="93"/>
      <c r="KJJ266" s="93"/>
      <c r="KJK266" s="93"/>
      <c r="KJL266" s="93"/>
      <c r="KJM266" s="93"/>
      <c r="KJN266" s="93"/>
      <c r="KJO266" s="93"/>
      <c r="KJP266" s="93"/>
      <c r="KJQ266" s="93"/>
      <c r="KJR266" s="93"/>
      <c r="KJS266" s="93"/>
      <c r="KJT266" s="93"/>
      <c r="KJU266" s="93"/>
      <c r="KJV266" s="93"/>
      <c r="KJW266" s="93"/>
      <c r="KJX266" s="93"/>
      <c r="KJY266" s="93"/>
      <c r="KJZ266" s="93"/>
      <c r="KKA266" s="93"/>
      <c r="KKB266" s="93"/>
      <c r="KKC266" s="93"/>
      <c r="KKD266" s="93"/>
      <c r="KKE266" s="93"/>
      <c r="KKF266" s="93"/>
      <c r="KKG266" s="93"/>
      <c r="KKH266" s="93"/>
      <c r="KKI266" s="93"/>
      <c r="KKJ266" s="93"/>
      <c r="KKK266" s="93"/>
      <c r="KKL266" s="93"/>
      <c r="KKM266" s="93"/>
      <c r="KKN266" s="93"/>
      <c r="KKO266" s="93"/>
      <c r="KKP266" s="93"/>
      <c r="KKQ266" s="93"/>
      <c r="KKR266" s="93"/>
      <c r="KKS266" s="93"/>
      <c r="KKT266" s="93"/>
      <c r="KKU266" s="93"/>
      <c r="KKV266" s="93"/>
      <c r="KKW266" s="93"/>
      <c r="KKX266" s="93"/>
      <c r="KKY266" s="93"/>
      <c r="KKZ266" s="93"/>
      <c r="KLA266" s="93"/>
      <c r="KLB266" s="93"/>
      <c r="KLC266" s="93"/>
      <c r="KLD266" s="93"/>
      <c r="KLE266" s="93"/>
      <c r="KLF266" s="93"/>
      <c r="KLG266" s="93"/>
      <c r="KLH266" s="93"/>
      <c r="KLI266" s="93"/>
      <c r="KLJ266" s="93"/>
      <c r="KLK266" s="93"/>
      <c r="KLL266" s="93"/>
      <c r="KLM266" s="93"/>
      <c r="KLN266" s="93"/>
      <c r="KLO266" s="93"/>
      <c r="KLP266" s="93"/>
      <c r="KLQ266" s="93"/>
      <c r="KLR266" s="93"/>
      <c r="KLS266" s="93"/>
      <c r="KLT266" s="93"/>
      <c r="KLU266" s="93"/>
      <c r="KLV266" s="93"/>
      <c r="KLW266" s="93"/>
      <c r="KLX266" s="93"/>
      <c r="KLY266" s="93"/>
      <c r="KLZ266" s="93"/>
      <c r="KMA266" s="93"/>
      <c r="KMB266" s="93"/>
      <c r="KMC266" s="93"/>
      <c r="KMD266" s="93"/>
      <c r="KME266" s="93"/>
      <c r="KMF266" s="93"/>
      <c r="KMG266" s="93"/>
      <c r="KMH266" s="93"/>
      <c r="KMI266" s="93"/>
      <c r="KMJ266" s="93"/>
      <c r="KMK266" s="93"/>
      <c r="KML266" s="93"/>
      <c r="KMM266" s="93"/>
      <c r="KMN266" s="93"/>
      <c r="KMO266" s="93"/>
      <c r="KMP266" s="93"/>
      <c r="KMQ266" s="93"/>
      <c r="KMR266" s="93"/>
      <c r="KMS266" s="93"/>
      <c r="KMT266" s="93"/>
      <c r="KMU266" s="93"/>
      <c r="KMV266" s="93"/>
      <c r="KMW266" s="93"/>
      <c r="KMX266" s="93"/>
      <c r="KMY266" s="93"/>
      <c r="KMZ266" s="93"/>
      <c r="KNA266" s="93"/>
      <c r="KNB266" s="93"/>
      <c r="KNC266" s="93"/>
      <c r="KND266" s="93"/>
      <c r="KNE266" s="93"/>
      <c r="KNF266" s="93"/>
      <c r="KNG266" s="93"/>
      <c r="KNH266" s="93"/>
      <c r="KNI266" s="93"/>
      <c r="KNJ266" s="93"/>
      <c r="KNK266" s="93"/>
      <c r="KNL266" s="93"/>
      <c r="KNM266" s="93"/>
      <c r="KNN266" s="93"/>
      <c r="KNO266" s="93"/>
      <c r="KNP266" s="93"/>
      <c r="KNQ266" s="93"/>
      <c r="KNR266" s="93"/>
      <c r="KNS266" s="93"/>
      <c r="KNT266" s="93"/>
      <c r="KNU266" s="93"/>
      <c r="KNV266" s="93"/>
      <c r="KNW266" s="93"/>
      <c r="KNX266" s="93"/>
      <c r="KNY266" s="93"/>
      <c r="KNZ266" s="93"/>
      <c r="KOA266" s="93"/>
      <c r="KOB266" s="93"/>
      <c r="KOC266" s="93"/>
      <c r="KOD266" s="93"/>
      <c r="KOE266" s="93"/>
      <c r="KOF266" s="93"/>
      <c r="KOG266" s="93"/>
      <c r="KOH266" s="93"/>
      <c r="KOI266" s="93"/>
      <c r="KOJ266" s="93"/>
      <c r="KOK266" s="93"/>
      <c r="KOL266" s="93"/>
      <c r="KOM266" s="93"/>
      <c r="KON266" s="93"/>
      <c r="KOO266" s="93"/>
      <c r="KOP266" s="93"/>
      <c r="KOQ266" s="93"/>
      <c r="KOR266" s="93"/>
      <c r="KOS266" s="93"/>
      <c r="KOT266" s="93"/>
      <c r="KOU266" s="93"/>
      <c r="KOV266" s="93"/>
      <c r="KOW266" s="93"/>
      <c r="KOX266" s="93"/>
      <c r="KOY266" s="93"/>
      <c r="KOZ266" s="93"/>
      <c r="KPA266" s="93"/>
      <c r="KPB266" s="93"/>
      <c r="KPC266" s="93"/>
      <c r="KPD266" s="93"/>
      <c r="KPE266" s="93"/>
      <c r="KPF266" s="93"/>
      <c r="KPG266" s="93"/>
      <c r="KPH266" s="93"/>
      <c r="KPI266" s="93"/>
      <c r="KPJ266" s="93"/>
      <c r="KPK266" s="93"/>
      <c r="KPL266" s="93"/>
      <c r="KPM266" s="93"/>
      <c r="KPN266" s="93"/>
      <c r="KPO266" s="93"/>
      <c r="KPP266" s="93"/>
      <c r="KPQ266" s="93"/>
      <c r="KPR266" s="93"/>
      <c r="KPS266" s="93"/>
      <c r="KPT266" s="93"/>
      <c r="KPU266" s="93"/>
      <c r="KPV266" s="93"/>
      <c r="KPW266" s="93"/>
      <c r="KPX266" s="93"/>
      <c r="KPY266" s="93"/>
      <c r="KPZ266" s="93"/>
      <c r="KQA266" s="93"/>
      <c r="KQB266" s="93"/>
      <c r="KQC266" s="93"/>
      <c r="KQD266" s="93"/>
      <c r="KQE266" s="93"/>
      <c r="KQF266" s="93"/>
      <c r="KQG266" s="93"/>
      <c r="KQH266" s="93"/>
      <c r="KQI266" s="93"/>
      <c r="KQJ266" s="93"/>
      <c r="KQK266" s="93"/>
      <c r="KQL266" s="93"/>
      <c r="KQM266" s="93"/>
      <c r="KQN266" s="93"/>
      <c r="KQO266" s="93"/>
      <c r="KQP266" s="93"/>
      <c r="KQQ266" s="93"/>
      <c r="KQR266" s="93"/>
      <c r="KQS266" s="93"/>
      <c r="KQT266" s="93"/>
      <c r="KQU266" s="93"/>
      <c r="KQV266" s="93"/>
      <c r="KQW266" s="93"/>
      <c r="KQX266" s="93"/>
      <c r="KQY266" s="93"/>
      <c r="KQZ266" s="93"/>
      <c r="KRA266" s="93"/>
      <c r="KRB266" s="93"/>
      <c r="KRC266" s="93"/>
      <c r="KRD266" s="93"/>
      <c r="KRE266" s="93"/>
      <c r="KRF266" s="93"/>
      <c r="KRG266" s="93"/>
      <c r="KRH266" s="93"/>
      <c r="KRI266" s="93"/>
      <c r="KRJ266" s="93"/>
      <c r="KRK266" s="93"/>
      <c r="KRL266" s="93"/>
      <c r="KRM266" s="93"/>
      <c r="KRN266" s="93"/>
      <c r="KRO266" s="93"/>
      <c r="KRP266" s="93"/>
      <c r="KRQ266" s="93"/>
      <c r="KRR266" s="93"/>
      <c r="KRS266" s="93"/>
      <c r="KRT266" s="93"/>
      <c r="KRU266" s="93"/>
      <c r="KRV266" s="93"/>
      <c r="KRW266" s="93"/>
      <c r="KRX266" s="93"/>
      <c r="KRY266" s="93"/>
      <c r="KRZ266" s="93"/>
      <c r="KSA266" s="93"/>
      <c r="KSB266" s="93"/>
      <c r="KSC266" s="93"/>
      <c r="KSD266" s="93"/>
      <c r="KSE266" s="93"/>
      <c r="KSF266" s="93"/>
      <c r="KSG266" s="93"/>
      <c r="KSH266" s="93"/>
      <c r="KSI266" s="93"/>
      <c r="KSJ266" s="93"/>
      <c r="KSK266" s="93"/>
      <c r="KSL266" s="93"/>
      <c r="KSM266" s="93"/>
      <c r="KSN266" s="93"/>
      <c r="KSO266" s="93"/>
      <c r="KSP266" s="93"/>
      <c r="KSQ266" s="93"/>
      <c r="KSR266" s="93"/>
      <c r="KSS266" s="93"/>
      <c r="KST266" s="93"/>
      <c r="KSU266" s="93"/>
      <c r="KSV266" s="93"/>
      <c r="KSW266" s="93"/>
      <c r="KSX266" s="93"/>
      <c r="KSY266" s="93"/>
      <c r="KSZ266" s="93"/>
      <c r="KTA266" s="93"/>
      <c r="KTB266" s="93"/>
      <c r="KTC266" s="93"/>
      <c r="KTD266" s="93"/>
      <c r="KTE266" s="93"/>
      <c r="KTF266" s="93"/>
      <c r="KTG266" s="93"/>
      <c r="KTH266" s="93"/>
      <c r="KTI266" s="93"/>
      <c r="KTJ266" s="93"/>
      <c r="KTK266" s="93"/>
      <c r="KTL266" s="93"/>
      <c r="KTM266" s="93"/>
      <c r="KTN266" s="93"/>
      <c r="KTO266" s="93"/>
      <c r="KTP266" s="93"/>
      <c r="KTQ266" s="93"/>
      <c r="KTR266" s="93"/>
      <c r="KTS266" s="93"/>
      <c r="KTT266" s="93"/>
      <c r="KTU266" s="93"/>
      <c r="KTV266" s="93"/>
      <c r="KTW266" s="93"/>
      <c r="KTX266" s="93"/>
      <c r="KTY266" s="93"/>
      <c r="KTZ266" s="93"/>
      <c r="KUA266" s="93"/>
      <c r="KUB266" s="93"/>
      <c r="KUC266" s="93"/>
      <c r="KUD266" s="93"/>
      <c r="KUE266" s="93"/>
      <c r="KUF266" s="93"/>
      <c r="KUG266" s="93"/>
      <c r="KUH266" s="93"/>
      <c r="KUI266" s="93"/>
      <c r="KUJ266" s="93"/>
      <c r="KUK266" s="93"/>
      <c r="KUL266" s="93"/>
      <c r="KUM266" s="93"/>
      <c r="KUN266" s="93"/>
      <c r="KUO266" s="93"/>
      <c r="KUP266" s="93"/>
      <c r="KUQ266" s="93"/>
      <c r="KUR266" s="93"/>
      <c r="KUS266" s="93"/>
      <c r="KUT266" s="93"/>
      <c r="KUU266" s="93"/>
      <c r="KUV266" s="93"/>
      <c r="KUW266" s="93"/>
      <c r="KUX266" s="93"/>
      <c r="KUY266" s="93"/>
      <c r="KUZ266" s="93"/>
      <c r="KVA266" s="93"/>
      <c r="KVB266" s="93"/>
      <c r="KVC266" s="93"/>
      <c r="KVD266" s="93"/>
      <c r="KVE266" s="93"/>
      <c r="KVF266" s="93"/>
      <c r="KVG266" s="93"/>
      <c r="KVH266" s="93"/>
      <c r="KVI266" s="93"/>
      <c r="KVJ266" s="93"/>
      <c r="KVK266" s="93"/>
      <c r="KVL266" s="93"/>
      <c r="KVM266" s="93"/>
      <c r="KVN266" s="93"/>
      <c r="KVO266" s="93"/>
      <c r="KVP266" s="93"/>
      <c r="KVQ266" s="93"/>
      <c r="KVR266" s="93"/>
      <c r="KVS266" s="93"/>
      <c r="KVT266" s="93"/>
      <c r="KVU266" s="93"/>
      <c r="KVV266" s="93"/>
      <c r="KVW266" s="93"/>
      <c r="KVX266" s="93"/>
      <c r="KVY266" s="93"/>
      <c r="KVZ266" s="93"/>
      <c r="KWA266" s="93"/>
      <c r="KWB266" s="93"/>
      <c r="KWC266" s="93"/>
      <c r="KWD266" s="93"/>
      <c r="KWE266" s="93"/>
      <c r="KWF266" s="93"/>
      <c r="KWG266" s="93"/>
      <c r="KWH266" s="93"/>
      <c r="KWI266" s="93"/>
      <c r="KWJ266" s="93"/>
      <c r="KWK266" s="93"/>
      <c r="KWL266" s="93"/>
      <c r="KWM266" s="93"/>
      <c r="KWN266" s="93"/>
      <c r="KWO266" s="93"/>
      <c r="KWP266" s="93"/>
      <c r="KWQ266" s="93"/>
      <c r="KWR266" s="93"/>
      <c r="KWS266" s="93"/>
      <c r="KWT266" s="93"/>
      <c r="KWU266" s="93"/>
      <c r="KWV266" s="93"/>
      <c r="KWW266" s="93"/>
      <c r="KWX266" s="93"/>
      <c r="KWY266" s="93"/>
      <c r="KWZ266" s="93"/>
      <c r="KXA266" s="93"/>
      <c r="KXB266" s="93"/>
      <c r="KXC266" s="93"/>
      <c r="KXD266" s="93"/>
      <c r="KXE266" s="93"/>
      <c r="KXF266" s="93"/>
      <c r="KXG266" s="93"/>
      <c r="KXH266" s="93"/>
      <c r="KXI266" s="93"/>
      <c r="KXJ266" s="93"/>
      <c r="KXK266" s="93"/>
      <c r="KXL266" s="93"/>
      <c r="KXM266" s="93"/>
      <c r="KXN266" s="93"/>
      <c r="KXO266" s="93"/>
      <c r="KXP266" s="93"/>
      <c r="KXQ266" s="93"/>
      <c r="KXR266" s="93"/>
      <c r="KXS266" s="93"/>
      <c r="KXT266" s="93"/>
      <c r="KXU266" s="93"/>
      <c r="KXV266" s="93"/>
      <c r="KXW266" s="93"/>
      <c r="KXX266" s="93"/>
      <c r="KXY266" s="93"/>
      <c r="KXZ266" s="93"/>
      <c r="KYA266" s="93"/>
      <c r="KYB266" s="93"/>
      <c r="KYC266" s="93"/>
      <c r="KYD266" s="93"/>
      <c r="KYE266" s="93"/>
      <c r="KYF266" s="93"/>
      <c r="KYG266" s="93"/>
      <c r="KYH266" s="93"/>
      <c r="KYI266" s="93"/>
      <c r="KYJ266" s="93"/>
      <c r="KYK266" s="93"/>
      <c r="KYL266" s="93"/>
      <c r="KYM266" s="93"/>
      <c r="KYN266" s="93"/>
      <c r="KYO266" s="93"/>
      <c r="KYP266" s="93"/>
      <c r="KYQ266" s="93"/>
      <c r="KYR266" s="93"/>
      <c r="KYS266" s="93"/>
      <c r="KYT266" s="93"/>
      <c r="KYU266" s="93"/>
      <c r="KYV266" s="93"/>
      <c r="KYW266" s="93"/>
      <c r="KYX266" s="93"/>
      <c r="KYY266" s="93"/>
      <c r="KYZ266" s="93"/>
      <c r="KZA266" s="93"/>
      <c r="KZB266" s="93"/>
      <c r="KZC266" s="93"/>
      <c r="KZD266" s="93"/>
      <c r="KZE266" s="93"/>
      <c r="KZF266" s="93"/>
      <c r="KZG266" s="93"/>
      <c r="KZH266" s="93"/>
      <c r="KZI266" s="93"/>
      <c r="KZJ266" s="93"/>
      <c r="KZK266" s="93"/>
      <c r="KZL266" s="93"/>
      <c r="KZM266" s="93"/>
      <c r="KZN266" s="93"/>
      <c r="KZO266" s="93"/>
      <c r="KZP266" s="93"/>
      <c r="KZQ266" s="93"/>
      <c r="KZR266" s="93"/>
      <c r="KZS266" s="93"/>
      <c r="KZT266" s="93"/>
      <c r="KZU266" s="93"/>
      <c r="KZV266" s="93"/>
      <c r="KZW266" s="93"/>
      <c r="KZX266" s="93"/>
      <c r="KZY266" s="93"/>
      <c r="KZZ266" s="93"/>
      <c r="LAA266" s="93"/>
      <c r="LAB266" s="93"/>
      <c r="LAC266" s="93"/>
      <c r="LAD266" s="93"/>
      <c r="LAE266" s="93"/>
      <c r="LAF266" s="93"/>
      <c r="LAG266" s="93"/>
      <c r="LAH266" s="93"/>
      <c r="LAI266" s="93"/>
      <c r="LAJ266" s="93"/>
      <c r="LAK266" s="93"/>
      <c r="LAL266" s="93"/>
      <c r="LAM266" s="93"/>
      <c r="LAN266" s="93"/>
      <c r="LAO266" s="93"/>
      <c r="LAP266" s="93"/>
      <c r="LAQ266" s="93"/>
      <c r="LAR266" s="93"/>
      <c r="LAS266" s="93"/>
      <c r="LAT266" s="93"/>
      <c r="LAU266" s="93"/>
      <c r="LAV266" s="93"/>
      <c r="LAW266" s="93"/>
      <c r="LAX266" s="93"/>
      <c r="LAY266" s="93"/>
      <c r="LAZ266" s="93"/>
      <c r="LBA266" s="93"/>
      <c r="LBB266" s="93"/>
      <c r="LBC266" s="93"/>
      <c r="LBD266" s="93"/>
      <c r="LBE266" s="93"/>
      <c r="LBF266" s="93"/>
      <c r="LBG266" s="93"/>
      <c r="LBH266" s="93"/>
      <c r="LBI266" s="93"/>
      <c r="LBJ266" s="93"/>
      <c r="LBK266" s="93"/>
      <c r="LBL266" s="93"/>
      <c r="LBM266" s="93"/>
      <c r="LBN266" s="93"/>
      <c r="LBO266" s="93"/>
      <c r="LBP266" s="93"/>
      <c r="LBQ266" s="93"/>
      <c r="LBR266" s="93"/>
      <c r="LBS266" s="93"/>
      <c r="LBT266" s="93"/>
      <c r="LBU266" s="93"/>
      <c r="LBV266" s="93"/>
      <c r="LBW266" s="93"/>
      <c r="LBX266" s="93"/>
      <c r="LBY266" s="93"/>
      <c r="LBZ266" s="93"/>
      <c r="LCA266" s="93"/>
      <c r="LCB266" s="93"/>
      <c r="LCC266" s="93"/>
      <c r="LCD266" s="93"/>
      <c r="LCE266" s="93"/>
      <c r="LCF266" s="93"/>
      <c r="LCG266" s="93"/>
      <c r="LCH266" s="93"/>
      <c r="LCI266" s="93"/>
      <c r="LCJ266" s="93"/>
      <c r="LCK266" s="93"/>
      <c r="LCL266" s="93"/>
      <c r="LCM266" s="93"/>
      <c r="LCN266" s="93"/>
      <c r="LCO266" s="93"/>
      <c r="LCP266" s="93"/>
      <c r="LCQ266" s="93"/>
      <c r="LCR266" s="93"/>
      <c r="LCS266" s="93"/>
      <c r="LCT266" s="93"/>
      <c r="LCU266" s="93"/>
      <c r="LCV266" s="93"/>
      <c r="LCW266" s="93"/>
      <c r="LCX266" s="93"/>
      <c r="LCY266" s="93"/>
      <c r="LCZ266" s="93"/>
      <c r="LDA266" s="93"/>
      <c r="LDB266" s="93"/>
      <c r="LDC266" s="93"/>
      <c r="LDD266" s="93"/>
      <c r="LDE266" s="93"/>
      <c r="LDF266" s="93"/>
      <c r="LDG266" s="93"/>
      <c r="LDH266" s="93"/>
      <c r="LDI266" s="93"/>
      <c r="LDJ266" s="93"/>
      <c r="LDK266" s="93"/>
      <c r="LDL266" s="93"/>
      <c r="LDM266" s="93"/>
      <c r="LDN266" s="93"/>
      <c r="LDO266" s="93"/>
      <c r="LDP266" s="93"/>
      <c r="LDQ266" s="93"/>
      <c r="LDR266" s="93"/>
      <c r="LDS266" s="93"/>
      <c r="LDT266" s="93"/>
      <c r="LDU266" s="93"/>
      <c r="LDV266" s="93"/>
      <c r="LDW266" s="93"/>
      <c r="LDX266" s="93"/>
      <c r="LDY266" s="93"/>
      <c r="LDZ266" s="93"/>
      <c r="LEA266" s="93"/>
      <c r="LEB266" s="93"/>
      <c r="LEC266" s="93"/>
      <c r="LED266" s="93"/>
      <c r="LEE266" s="93"/>
      <c r="LEF266" s="93"/>
      <c r="LEG266" s="93"/>
      <c r="LEH266" s="93"/>
      <c r="LEI266" s="93"/>
      <c r="LEJ266" s="93"/>
      <c r="LEK266" s="93"/>
      <c r="LEL266" s="93"/>
      <c r="LEM266" s="93"/>
      <c r="LEN266" s="93"/>
      <c r="LEO266" s="93"/>
      <c r="LEP266" s="93"/>
      <c r="LEQ266" s="93"/>
      <c r="LER266" s="93"/>
      <c r="LES266" s="93"/>
      <c r="LET266" s="93"/>
      <c r="LEU266" s="93"/>
      <c r="LEV266" s="93"/>
      <c r="LEW266" s="93"/>
      <c r="LEX266" s="93"/>
      <c r="LEY266" s="93"/>
      <c r="LEZ266" s="93"/>
      <c r="LFA266" s="93"/>
      <c r="LFB266" s="93"/>
      <c r="LFC266" s="93"/>
      <c r="LFD266" s="93"/>
      <c r="LFE266" s="93"/>
      <c r="LFF266" s="93"/>
      <c r="LFG266" s="93"/>
      <c r="LFH266" s="93"/>
      <c r="LFI266" s="93"/>
      <c r="LFJ266" s="93"/>
      <c r="LFK266" s="93"/>
      <c r="LFL266" s="93"/>
      <c r="LFM266" s="93"/>
      <c r="LFN266" s="93"/>
      <c r="LFO266" s="93"/>
      <c r="LFP266" s="93"/>
      <c r="LFQ266" s="93"/>
      <c r="LFR266" s="93"/>
      <c r="LFS266" s="93"/>
      <c r="LFT266" s="93"/>
      <c r="LFU266" s="93"/>
      <c r="LFV266" s="93"/>
      <c r="LFW266" s="93"/>
      <c r="LFX266" s="93"/>
      <c r="LFY266" s="93"/>
      <c r="LFZ266" s="93"/>
      <c r="LGA266" s="93"/>
      <c r="LGB266" s="93"/>
      <c r="LGC266" s="93"/>
      <c r="LGD266" s="93"/>
      <c r="LGE266" s="93"/>
      <c r="LGF266" s="93"/>
      <c r="LGG266" s="93"/>
      <c r="LGH266" s="93"/>
      <c r="LGI266" s="93"/>
      <c r="LGJ266" s="93"/>
      <c r="LGK266" s="93"/>
      <c r="LGL266" s="93"/>
      <c r="LGM266" s="93"/>
      <c r="LGN266" s="93"/>
      <c r="LGO266" s="93"/>
      <c r="LGP266" s="93"/>
      <c r="LGQ266" s="93"/>
      <c r="LGR266" s="93"/>
      <c r="LGS266" s="93"/>
      <c r="LGT266" s="93"/>
      <c r="LGU266" s="93"/>
      <c r="LGV266" s="93"/>
      <c r="LGW266" s="93"/>
      <c r="LGX266" s="93"/>
      <c r="LGY266" s="93"/>
      <c r="LGZ266" s="93"/>
      <c r="LHA266" s="93"/>
      <c r="LHB266" s="93"/>
      <c r="LHC266" s="93"/>
      <c r="LHD266" s="93"/>
      <c r="LHE266" s="93"/>
      <c r="LHF266" s="93"/>
      <c r="LHG266" s="93"/>
      <c r="LHH266" s="93"/>
      <c r="LHI266" s="93"/>
      <c r="LHJ266" s="93"/>
      <c r="LHK266" s="93"/>
      <c r="LHL266" s="93"/>
      <c r="LHM266" s="93"/>
      <c r="LHN266" s="93"/>
      <c r="LHO266" s="93"/>
      <c r="LHP266" s="93"/>
      <c r="LHQ266" s="93"/>
      <c r="LHR266" s="93"/>
      <c r="LHS266" s="93"/>
      <c r="LHT266" s="93"/>
      <c r="LHU266" s="93"/>
      <c r="LHV266" s="93"/>
      <c r="LHW266" s="93"/>
      <c r="LHX266" s="93"/>
      <c r="LHY266" s="93"/>
      <c r="LHZ266" s="93"/>
      <c r="LIA266" s="93"/>
      <c r="LIB266" s="93"/>
      <c r="LIC266" s="93"/>
      <c r="LID266" s="93"/>
      <c r="LIE266" s="93"/>
      <c r="LIF266" s="93"/>
      <c r="LIG266" s="93"/>
      <c r="LIH266" s="93"/>
      <c r="LII266" s="93"/>
      <c r="LIJ266" s="93"/>
      <c r="LIK266" s="93"/>
      <c r="LIL266" s="93"/>
      <c r="LIM266" s="93"/>
      <c r="LIN266" s="93"/>
      <c r="LIO266" s="93"/>
      <c r="LIP266" s="93"/>
      <c r="LIQ266" s="93"/>
      <c r="LIR266" s="93"/>
      <c r="LIS266" s="93"/>
      <c r="LIT266" s="93"/>
      <c r="LIU266" s="93"/>
      <c r="LIV266" s="93"/>
      <c r="LIW266" s="93"/>
      <c r="LIX266" s="93"/>
      <c r="LIY266" s="93"/>
      <c r="LIZ266" s="93"/>
      <c r="LJA266" s="93"/>
      <c r="LJB266" s="93"/>
      <c r="LJC266" s="93"/>
      <c r="LJD266" s="93"/>
      <c r="LJE266" s="93"/>
      <c r="LJF266" s="93"/>
      <c r="LJG266" s="93"/>
      <c r="LJH266" s="93"/>
      <c r="LJI266" s="93"/>
      <c r="LJJ266" s="93"/>
      <c r="LJK266" s="93"/>
      <c r="LJL266" s="93"/>
      <c r="LJM266" s="93"/>
      <c r="LJN266" s="93"/>
      <c r="LJO266" s="93"/>
      <c r="LJP266" s="93"/>
      <c r="LJQ266" s="93"/>
      <c r="LJR266" s="93"/>
      <c r="LJS266" s="93"/>
      <c r="LJT266" s="93"/>
      <c r="LJU266" s="93"/>
      <c r="LJV266" s="93"/>
      <c r="LJW266" s="93"/>
      <c r="LJX266" s="93"/>
      <c r="LJY266" s="93"/>
      <c r="LJZ266" s="93"/>
      <c r="LKA266" s="93"/>
      <c r="LKB266" s="93"/>
      <c r="LKC266" s="93"/>
      <c r="LKD266" s="93"/>
      <c r="LKE266" s="93"/>
      <c r="LKF266" s="93"/>
      <c r="LKG266" s="93"/>
      <c r="LKH266" s="93"/>
      <c r="LKI266" s="93"/>
      <c r="LKJ266" s="93"/>
      <c r="LKK266" s="93"/>
      <c r="LKL266" s="93"/>
      <c r="LKM266" s="93"/>
      <c r="LKN266" s="93"/>
      <c r="LKO266" s="93"/>
      <c r="LKP266" s="93"/>
      <c r="LKQ266" s="93"/>
      <c r="LKR266" s="93"/>
      <c r="LKS266" s="93"/>
      <c r="LKT266" s="93"/>
      <c r="LKU266" s="93"/>
      <c r="LKV266" s="93"/>
      <c r="LKW266" s="93"/>
      <c r="LKX266" s="93"/>
      <c r="LKY266" s="93"/>
      <c r="LKZ266" s="93"/>
      <c r="LLA266" s="93"/>
      <c r="LLB266" s="93"/>
      <c r="LLC266" s="93"/>
      <c r="LLD266" s="93"/>
      <c r="LLE266" s="93"/>
      <c r="LLF266" s="93"/>
      <c r="LLG266" s="93"/>
      <c r="LLH266" s="93"/>
      <c r="LLI266" s="93"/>
      <c r="LLJ266" s="93"/>
      <c r="LLK266" s="93"/>
      <c r="LLL266" s="93"/>
      <c r="LLM266" s="93"/>
      <c r="LLN266" s="93"/>
      <c r="LLO266" s="93"/>
      <c r="LLP266" s="93"/>
      <c r="LLQ266" s="93"/>
      <c r="LLR266" s="93"/>
      <c r="LLS266" s="93"/>
      <c r="LLT266" s="93"/>
      <c r="LLU266" s="93"/>
      <c r="LLV266" s="93"/>
      <c r="LLW266" s="93"/>
      <c r="LLX266" s="93"/>
      <c r="LLY266" s="93"/>
      <c r="LLZ266" s="93"/>
      <c r="LMA266" s="93"/>
      <c r="LMB266" s="93"/>
      <c r="LMC266" s="93"/>
      <c r="LMD266" s="93"/>
      <c r="LME266" s="93"/>
      <c r="LMF266" s="93"/>
      <c r="LMG266" s="93"/>
      <c r="LMH266" s="93"/>
      <c r="LMI266" s="93"/>
      <c r="LMJ266" s="93"/>
      <c r="LMK266" s="93"/>
      <c r="LML266" s="93"/>
      <c r="LMM266" s="93"/>
      <c r="LMN266" s="93"/>
      <c r="LMO266" s="93"/>
      <c r="LMP266" s="93"/>
      <c r="LMQ266" s="93"/>
      <c r="LMR266" s="93"/>
      <c r="LMS266" s="93"/>
      <c r="LMT266" s="93"/>
      <c r="LMU266" s="93"/>
      <c r="LMV266" s="93"/>
      <c r="LMW266" s="93"/>
      <c r="LMX266" s="93"/>
      <c r="LMY266" s="93"/>
      <c r="LMZ266" s="93"/>
      <c r="LNA266" s="93"/>
      <c r="LNB266" s="93"/>
      <c r="LNC266" s="93"/>
      <c r="LND266" s="93"/>
      <c r="LNE266" s="93"/>
      <c r="LNF266" s="93"/>
      <c r="LNG266" s="93"/>
      <c r="LNH266" s="93"/>
      <c r="LNI266" s="93"/>
      <c r="LNJ266" s="93"/>
      <c r="LNK266" s="93"/>
      <c r="LNL266" s="93"/>
      <c r="LNM266" s="93"/>
      <c r="LNN266" s="93"/>
      <c r="LNO266" s="93"/>
      <c r="LNP266" s="93"/>
      <c r="LNQ266" s="93"/>
      <c r="LNR266" s="93"/>
      <c r="LNS266" s="93"/>
      <c r="LNT266" s="93"/>
      <c r="LNU266" s="93"/>
      <c r="LNV266" s="93"/>
      <c r="LNW266" s="93"/>
      <c r="LNX266" s="93"/>
      <c r="LNY266" s="93"/>
      <c r="LNZ266" s="93"/>
      <c r="LOA266" s="93"/>
      <c r="LOB266" s="93"/>
      <c r="LOC266" s="93"/>
      <c r="LOD266" s="93"/>
      <c r="LOE266" s="93"/>
      <c r="LOF266" s="93"/>
      <c r="LOG266" s="93"/>
      <c r="LOH266" s="93"/>
      <c r="LOI266" s="93"/>
      <c r="LOJ266" s="93"/>
      <c r="LOK266" s="93"/>
      <c r="LOL266" s="93"/>
      <c r="LOM266" s="93"/>
      <c r="LON266" s="93"/>
      <c r="LOO266" s="93"/>
      <c r="LOP266" s="93"/>
      <c r="LOQ266" s="93"/>
      <c r="LOR266" s="93"/>
      <c r="LOS266" s="93"/>
      <c r="LOT266" s="93"/>
      <c r="LOU266" s="93"/>
      <c r="LOV266" s="93"/>
      <c r="LOW266" s="93"/>
      <c r="LOX266" s="93"/>
      <c r="LOY266" s="93"/>
      <c r="LOZ266" s="93"/>
      <c r="LPA266" s="93"/>
      <c r="LPB266" s="93"/>
      <c r="LPC266" s="93"/>
      <c r="LPD266" s="93"/>
      <c r="LPE266" s="93"/>
      <c r="LPF266" s="93"/>
      <c r="LPG266" s="93"/>
      <c r="LPH266" s="93"/>
      <c r="LPI266" s="93"/>
      <c r="LPJ266" s="93"/>
      <c r="LPK266" s="93"/>
      <c r="LPL266" s="93"/>
      <c r="LPM266" s="93"/>
      <c r="LPN266" s="93"/>
      <c r="LPO266" s="93"/>
      <c r="LPP266" s="93"/>
      <c r="LPQ266" s="93"/>
      <c r="LPR266" s="93"/>
      <c r="LPS266" s="93"/>
      <c r="LPT266" s="93"/>
      <c r="LPU266" s="93"/>
      <c r="LPV266" s="93"/>
      <c r="LPW266" s="93"/>
      <c r="LPX266" s="93"/>
      <c r="LPY266" s="93"/>
      <c r="LPZ266" s="93"/>
      <c r="LQA266" s="93"/>
      <c r="LQB266" s="93"/>
      <c r="LQC266" s="93"/>
      <c r="LQD266" s="93"/>
      <c r="LQE266" s="93"/>
      <c r="LQF266" s="93"/>
      <c r="LQG266" s="93"/>
      <c r="LQH266" s="93"/>
      <c r="LQI266" s="93"/>
      <c r="LQJ266" s="93"/>
      <c r="LQK266" s="93"/>
      <c r="LQL266" s="93"/>
      <c r="LQM266" s="93"/>
      <c r="LQN266" s="93"/>
      <c r="LQO266" s="93"/>
      <c r="LQP266" s="93"/>
      <c r="LQQ266" s="93"/>
      <c r="LQR266" s="93"/>
      <c r="LQS266" s="93"/>
      <c r="LQT266" s="93"/>
      <c r="LQU266" s="93"/>
      <c r="LQV266" s="93"/>
      <c r="LQW266" s="93"/>
      <c r="LQX266" s="93"/>
      <c r="LQY266" s="93"/>
      <c r="LQZ266" s="93"/>
      <c r="LRA266" s="93"/>
      <c r="LRB266" s="93"/>
      <c r="LRC266" s="93"/>
      <c r="LRD266" s="93"/>
      <c r="LRE266" s="93"/>
      <c r="LRF266" s="93"/>
      <c r="LRG266" s="93"/>
      <c r="LRH266" s="93"/>
      <c r="LRI266" s="93"/>
      <c r="LRJ266" s="93"/>
      <c r="LRK266" s="93"/>
      <c r="LRL266" s="93"/>
      <c r="LRM266" s="93"/>
      <c r="LRN266" s="93"/>
      <c r="LRO266" s="93"/>
      <c r="LRP266" s="93"/>
      <c r="LRQ266" s="93"/>
      <c r="LRR266" s="93"/>
      <c r="LRS266" s="93"/>
      <c r="LRT266" s="93"/>
      <c r="LRU266" s="93"/>
      <c r="LRV266" s="93"/>
      <c r="LRW266" s="93"/>
      <c r="LRX266" s="93"/>
      <c r="LRY266" s="93"/>
      <c r="LRZ266" s="93"/>
      <c r="LSA266" s="93"/>
      <c r="LSB266" s="93"/>
      <c r="LSC266" s="93"/>
      <c r="LSD266" s="93"/>
      <c r="LSE266" s="93"/>
      <c r="LSF266" s="93"/>
      <c r="LSG266" s="93"/>
      <c r="LSH266" s="93"/>
      <c r="LSI266" s="93"/>
      <c r="LSJ266" s="93"/>
      <c r="LSK266" s="93"/>
      <c r="LSL266" s="93"/>
      <c r="LSM266" s="93"/>
      <c r="LSN266" s="93"/>
      <c r="LSO266" s="93"/>
      <c r="LSP266" s="93"/>
      <c r="LSQ266" s="93"/>
      <c r="LSR266" s="93"/>
      <c r="LSS266" s="93"/>
      <c r="LST266" s="93"/>
      <c r="LSU266" s="93"/>
      <c r="LSV266" s="93"/>
      <c r="LSW266" s="93"/>
      <c r="LSX266" s="93"/>
      <c r="LSY266" s="93"/>
      <c r="LSZ266" s="93"/>
      <c r="LTA266" s="93"/>
      <c r="LTB266" s="93"/>
      <c r="LTC266" s="93"/>
      <c r="LTD266" s="93"/>
      <c r="LTE266" s="93"/>
      <c r="LTF266" s="93"/>
      <c r="LTG266" s="93"/>
      <c r="LTH266" s="93"/>
      <c r="LTI266" s="93"/>
      <c r="LTJ266" s="93"/>
      <c r="LTK266" s="93"/>
      <c r="LTL266" s="93"/>
      <c r="LTM266" s="93"/>
      <c r="LTN266" s="93"/>
      <c r="LTO266" s="93"/>
      <c r="LTP266" s="93"/>
      <c r="LTQ266" s="93"/>
      <c r="LTR266" s="93"/>
      <c r="LTS266" s="93"/>
      <c r="LTT266" s="93"/>
      <c r="LTU266" s="93"/>
      <c r="LTV266" s="93"/>
      <c r="LTW266" s="93"/>
      <c r="LTX266" s="93"/>
      <c r="LTY266" s="93"/>
      <c r="LTZ266" s="93"/>
      <c r="LUA266" s="93"/>
      <c r="LUB266" s="93"/>
      <c r="LUC266" s="93"/>
      <c r="LUD266" s="93"/>
      <c r="LUE266" s="93"/>
      <c r="LUF266" s="93"/>
      <c r="LUG266" s="93"/>
      <c r="LUH266" s="93"/>
      <c r="LUI266" s="93"/>
      <c r="LUJ266" s="93"/>
      <c r="LUK266" s="93"/>
      <c r="LUL266" s="93"/>
      <c r="LUM266" s="93"/>
      <c r="LUN266" s="93"/>
      <c r="LUO266" s="93"/>
      <c r="LUP266" s="93"/>
      <c r="LUQ266" s="93"/>
      <c r="LUR266" s="93"/>
      <c r="LUS266" s="93"/>
      <c r="LUT266" s="93"/>
      <c r="LUU266" s="93"/>
      <c r="LUV266" s="93"/>
      <c r="LUW266" s="93"/>
      <c r="LUX266" s="93"/>
      <c r="LUY266" s="93"/>
      <c r="LUZ266" s="93"/>
      <c r="LVA266" s="93"/>
      <c r="LVB266" s="93"/>
      <c r="LVC266" s="93"/>
      <c r="LVD266" s="93"/>
      <c r="LVE266" s="93"/>
      <c r="LVF266" s="93"/>
      <c r="LVG266" s="93"/>
      <c r="LVH266" s="93"/>
      <c r="LVI266" s="93"/>
      <c r="LVJ266" s="93"/>
      <c r="LVK266" s="93"/>
      <c r="LVL266" s="93"/>
      <c r="LVM266" s="93"/>
      <c r="LVN266" s="93"/>
      <c r="LVO266" s="93"/>
      <c r="LVP266" s="93"/>
      <c r="LVQ266" s="93"/>
      <c r="LVR266" s="93"/>
      <c r="LVS266" s="93"/>
      <c r="LVT266" s="93"/>
      <c r="LVU266" s="93"/>
      <c r="LVV266" s="93"/>
      <c r="LVW266" s="93"/>
      <c r="LVX266" s="93"/>
      <c r="LVY266" s="93"/>
      <c r="LVZ266" s="93"/>
      <c r="LWA266" s="93"/>
      <c r="LWB266" s="93"/>
      <c r="LWC266" s="93"/>
      <c r="LWD266" s="93"/>
      <c r="LWE266" s="93"/>
      <c r="LWF266" s="93"/>
      <c r="LWG266" s="93"/>
      <c r="LWH266" s="93"/>
      <c r="LWI266" s="93"/>
      <c r="LWJ266" s="93"/>
      <c r="LWK266" s="93"/>
      <c r="LWL266" s="93"/>
      <c r="LWM266" s="93"/>
      <c r="LWN266" s="93"/>
      <c r="LWO266" s="93"/>
      <c r="LWP266" s="93"/>
      <c r="LWQ266" s="93"/>
      <c r="LWR266" s="93"/>
      <c r="LWS266" s="93"/>
      <c r="LWT266" s="93"/>
      <c r="LWU266" s="93"/>
      <c r="LWV266" s="93"/>
      <c r="LWW266" s="93"/>
      <c r="LWX266" s="93"/>
      <c r="LWY266" s="93"/>
      <c r="LWZ266" s="93"/>
      <c r="LXA266" s="93"/>
      <c r="LXB266" s="93"/>
      <c r="LXC266" s="93"/>
      <c r="LXD266" s="93"/>
      <c r="LXE266" s="93"/>
      <c r="LXF266" s="93"/>
      <c r="LXG266" s="93"/>
      <c r="LXH266" s="93"/>
      <c r="LXI266" s="93"/>
      <c r="LXJ266" s="93"/>
      <c r="LXK266" s="93"/>
      <c r="LXL266" s="93"/>
      <c r="LXM266" s="93"/>
      <c r="LXN266" s="93"/>
      <c r="LXO266" s="93"/>
      <c r="LXP266" s="93"/>
      <c r="LXQ266" s="93"/>
      <c r="LXR266" s="93"/>
      <c r="LXS266" s="93"/>
      <c r="LXT266" s="93"/>
      <c r="LXU266" s="93"/>
      <c r="LXV266" s="93"/>
      <c r="LXW266" s="93"/>
      <c r="LXX266" s="93"/>
      <c r="LXY266" s="93"/>
      <c r="LXZ266" s="93"/>
      <c r="LYA266" s="93"/>
      <c r="LYB266" s="93"/>
      <c r="LYC266" s="93"/>
      <c r="LYD266" s="93"/>
      <c r="LYE266" s="93"/>
      <c r="LYF266" s="93"/>
      <c r="LYG266" s="93"/>
      <c r="LYH266" s="93"/>
      <c r="LYI266" s="93"/>
      <c r="LYJ266" s="93"/>
      <c r="LYK266" s="93"/>
      <c r="LYL266" s="93"/>
      <c r="LYM266" s="93"/>
      <c r="LYN266" s="93"/>
      <c r="LYO266" s="93"/>
      <c r="LYP266" s="93"/>
      <c r="LYQ266" s="93"/>
      <c r="LYR266" s="93"/>
      <c r="LYS266" s="93"/>
      <c r="LYT266" s="93"/>
      <c r="LYU266" s="93"/>
      <c r="LYV266" s="93"/>
      <c r="LYW266" s="93"/>
      <c r="LYX266" s="93"/>
      <c r="LYY266" s="93"/>
      <c r="LYZ266" s="93"/>
      <c r="LZA266" s="93"/>
      <c r="LZB266" s="93"/>
      <c r="LZC266" s="93"/>
      <c r="LZD266" s="93"/>
      <c r="LZE266" s="93"/>
      <c r="LZF266" s="93"/>
      <c r="LZG266" s="93"/>
      <c r="LZH266" s="93"/>
      <c r="LZI266" s="93"/>
      <c r="LZJ266" s="93"/>
      <c r="LZK266" s="93"/>
      <c r="LZL266" s="93"/>
      <c r="LZM266" s="93"/>
      <c r="LZN266" s="93"/>
      <c r="LZO266" s="93"/>
      <c r="LZP266" s="93"/>
      <c r="LZQ266" s="93"/>
      <c r="LZR266" s="93"/>
      <c r="LZS266" s="93"/>
      <c r="LZT266" s="93"/>
      <c r="LZU266" s="93"/>
      <c r="LZV266" s="93"/>
      <c r="LZW266" s="93"/>
      <c r="LZX266" s="93"/>
      <c r="LZY266" s="93"/>
      <c r="LZZ266" s="93"/>
      <c r="MAA266" s="93"/>
      <c r="MAB266" s="93"/>
      <c r="MAC266" s="93"/>
      <c r="MAD266" s="93"/>
      <c r="MAE266" s="93"/>
      <c r="MAF266" s="93"/>
      <c r="MAG266" s="93"/>
      <c r="MAH266" s="93"/>
      <c r="MAI266" s="93"/>
      <c r="MAJ266" s="93"/>
      <c r="MAK266" s="93"/>
      <c r="MAL266" s="93"/>
      <c r="MAM266" s="93"/>
      <c r="MAN266" s="93"/>
      <c r="MAO266" s="93"/>
      <c r="MAP266" s="93"/>
      <c r="MAQ266" s="93"/>
      <c r="MAR266" s="93"/>
      <c r="MAS266" s="93"/>
      <c r="MAT266" s="93"/>
      <c r="MAU266" s="93"/>
      <c r="MAV266" s="93"/>
      <c r="MAW266" s="93"/>
      <c r="MAX266" s="93"/>
      <c r="MAY266" s="93"/>
      <c r="MAZ266" s="93"/>
      <c r="MBA266" s="93"/>
      <c r="MBB266" s="93"/>
      <c r="MBC266" s="93"/>
      <c r="MBD266" s="93"/>
      <c r="MBE266" s="93"/>
      <c r="MBF266" s="93"/>
      <c r="MBG266" s="93"/>
      <c r="MBH266" s="93"/>
      <c r="MBI266" s="93"/>
      <c r="MBJ266" s="93"/>
      <c r="MBK266" s="93"/>
      <c r="MBL266" s="93"/>
      <c r="MBM266" s="93"/>
      <c r="MBN266" s="93"/>
      <c r="MBO266" s="93"/>
      <c r="MBP266" s="93"/>
      <c r="MBQ266" s="93"/>
      <c r="MBR266" s="93"/>
      <c r="MBS266" s="93"/>
      <c r="MBT266" s="93"/>
      <c r="MBU266" s="93"/>
      <c r="MBV266" s="93"/>
      <c r="MBW266" s="93"/>
      <c r="MBX266" s="93"/>
      <c r="MBY266" s="93"/>
      <c r="MBZ266" s="93"/>
      <c r="MCA266" s="93"/>
      <c r="MCB266" s="93"/>
      <c r="MCC266" s="93"/>
      <c r="MCD266" s="93"/>
      <c r="MCE266" s="93"/>
      <c r="MCF266" s="93"/>
      <c r="MCG266" s="93"/>
      <c r="MCH266" s="93"/>
      <c r="MCI266" s="93"/>
      <c r="MCJ266" s="93"/>
      <c r="MCK266" s="93"/>
      <c r="MCL266" s="93"/>
      <c r="MCM266" s="93"/>
      <c r="MCN266" s="93"/>
      <c r="MCO266" s="93"/>
      <c r="MCP266" s="93"/>
      <c r="MCQ266" s="93"/>
      <c r="MCR266" s="93"/>
      <c r="MCS266" s="93"/>
      <c r="MCT266" s="93"/>
      <c r="MCU266" s="93"/>
      <c r="MCV266" s="93"/>
      <c r="MCW266" s="93"/>
      <c r="MCX266" s="93"/>
      <c r="MCY266" s="93"/>
      <c r="MCZ266" s="93"/>
      <c r="MDA266" s="93"/>
      <c r="MDB266" s="93"/>
      <c r="MDC266" s="93"/>
      <c r="MDD266" s="93"/>
      <c r="MDE266" s="93"/>
      <c r="MDF266" s="93"/>
      <c r="MDG266" s="93"/>
      <c r="MDH266" s="93"/>
      <c r="MDI266" s="93"/>
      <c r="MDJ266" s="93"/>
      <c r="MDK266" s="93"/>
      <c r="MDL266" s="93"/>
      <c r="MDM266" s="93"/>
      <c r="MDN266" s="93"/>
      <c r="MDO266" s="93"/>
      <c r="MDP266" s="93"/>
      <c r="MDQ266" s="93"/>
      <c r="MDR266" s="93"/>
      <c r="MDS266" s="93"/>
      <c r="MDT266" s="93"/>
      <c r="MDU266" s="93"/>
      <c r="MDV266" s="93"/>
      <c r="MDW266" s="93"/>
      <c r="MDX266" s="93"/>
      <c r="MDY266" s="93"/>
      <c r="MDZ266" s="93"/>
      <c r="MEA266" s="93"/>
      <c r="MEB266" s="93"/>
      <c r="MEC266" s="93"/>
      <c r="MED266" s="93"/>
      <c r="MEE266" s="93"/>
      <c r="MEF266" s="93"/>
      <c r="MEG266" s="93"/>
      <c r="MEH266" s="93"/>
      <c r="MEI266" s="93"/>
      <c r="MEJ266" s="93"/>
      <c r="MEK266" s="93"/>
      <c r="MEL266" s="93"/>
      <c r="MEM266" s="93"/>
      <c r="MEN266" s="93"/>
      <c r="MEO266" s="93"/>
      <c r="MEP266" s="93"/>
      <c r="MEQ266" s="93"/>
      <c r="MER266" s="93"/>
      <c r="MES266" s="93"/>
      <c r="MET266" s="93"/>
      <c r="MEU266" s="93"/>
      <c r="MEV266" s="93"/>
      <c r="MEW266" s="93"/>
      <c r="MEX266" s="93"/>
      <c r="MEY266" s="93"/>
      <c r="MEZ266" s="93"/>
      <c r="MFA266" s="93"/>
      <c r="MFB266" s="93"/>
      <c r="MFC266" s="93"/>
      <c r="MFD266" s="93"/>
      <c r="MFE266" s="93"/>
      <c r="MFF266" s="93"/>
      <c r="MFG266" s="93"/>
      <c r="MFH266" s="93"/>
      <c r="MFI266" s="93"/>
      <c r="MFJ266" s="93"/>
      <c r="MFK266" s="93"/>
      <c r="MFL266" s="93"/>
      <c r="MFM266" s="93"/>
      <c r="MFN266" s="93"/>
      <c r="MFO266" s="93"/>
      <c r="MFP266" s="93"/>
      <c r="MFQ266" s="93"/>
      <c r="MFR266" s="93"/>
      <c r="MFS266" s="93"/>
      <c r="MFT266" s="93"/>
      <c r="MFU266" s="93"/>
      <c r="MFV266" s="93"/>
      <c r="MFW266" s="93"/>
      <c r="MFX266" s="93"/>
      <c r="MFY266" s="93"/>
      <c r="MFZ266" s="93"/>
      <c r="MGA266" s="93"/>
      <c r="MGB266" s="93"/>
      <c r="MGC266" s="93"/>
      <c r="MGD266" s="93"/>
      <c r="MGE266" s="93"/>
      <c r="MGF266" s="93"/>
      <c r="MGG266" s="93"/>
      <c r="MGH266" s="93"/>
      <c r="MGI266" s="93"/>
      <c r="MGJ266" s="93"/>
      <c r="MGK266" s="93"/>
      <c r="MGL266" s="93"/>
      <c r="MGM266" s="93"/>
      <c r="MGN266" s="93"/>
      <c r="MGO266" s="93"/>
      <c r="MGP266" s="93"/>
      <c r="MGQ266" s="93"/>
      <c r="MGR266" s="93"/>
      <c r="MGS266" s="93"/>
      <c r="MGT266" s="93"/>
      <c r="MGU266" s="93"/>
      <c r="MGV266" s="93"/>
      <c r="MGW266" s="93"/>
      <c r="MGX266" s="93"/>
      <c r="MGY266" s="93"/>
      <c r="MGZ266" s="93"/>
      <c r="MHA266" s="93"/>
      <c r="MHB266" s="93"/>
      <c r="MHC266" s="93"/>
      <c r="MHD266" s="93"/>
      <c r="MHE266" s="93"/>
      <c r="MHF266" s="93"/>
      <c r="MHG266" s="93"/>
      <c r="MHH266" s="93"/>
      <c r="MHI266" s="93"/>
      <c r="MHJ266" s="93"/>
      <c r="MHK266" s="93"/>
      <c r="MHL266" s="93"/>
      <c r="MHM266" s="93"/>
      <c r="MHN266" s="93"/>
      <c r="MHO266" s="93"/>
      <c r="MHP266" s="93"/>
      <c r="MHQ266" s="93"/>
      <c r="MHR266" s="93"/>
      <c r="MHS266" s="93"/>
      <c r="MHT266" s="93"/>
      <c r="MHU266" s="93"/>
      <c r="MHV266" s="93"/>
      <c r="MHW266" s="93"/>
      <c r="MHX266" s="93"/>
      <c r="MHY266" s="93"/>
      <c r="MHZ266" s="93"/>
      <c r="MIA266" s="93"/>
      <c r="MIB266" s="93"/>
      <c r="MIC266" s="93"/>
      <c r="MID266" s="93"/>
      <c r="MIE266" s="93"/>
      <c r="MIF266" s="93"/>
      <c r="MIG266" s="93"/>
      <c r="MIH266" s="93"/>
      <c r="MII266" s="93"/>
      <c r="MIJ266" s="93"/>
      <c r="MIK266" s="93"/>
      <c r="MIL266" s="93"/>
      <c r="MIM266" s="93"/>
      <c r="MIN266" s="93"/>
      <c r="MIO266" s="93"/>
      <c r="MIP266" s="93"/>
      <c r="MIQ266" s="93"/>
      <c r="MIR266" s="93"/>
      <c r="MIS266" s="93"/>
      <c r="MIT266" s="93"/>
      <c r="MIU266" s="93"/>
      <c r="MIV266" s="93"/>
      <c r="MIW266" s="93"/>
      <c r="MIX266" s="93"/>
      <c r="MIY266" s="93"/>
      <c r="MIZ266" s="93"/>
      <c r="MJA266" s="93"/>
      <c r="MJB266" s="93"/>
      <c r="MJC266" s="93"/>
      <c r="MJD266" s="93"/>
      <c r="MJE266" s="93"/>
      <c r="MJF266" s="93"/>
      <c r="MJG266" s="93"/>
      <c r="MJH266" s="93"/>
      <c r="MJI266" s="93"/>
      <c r="MJJ266" s="93"/>
      <c r="MJK266" s="93"/>
      <c r="MJL266" s="93"/>
      <c r="MJM266" s="93"/>
      <c r="MJN266" s="93"/>
      <c r="MJO266" s="93"/>
      <c r="MJP266" s="93"/>
      <c r="MJQ266" s="93"/>
      <c r="MJR266" s="93"/>
      <c r="MJS266" s="93"/>
      <c r="MJT266" s="93"/>
      <c r="MJU266" s="93"/>
      <c r="MJV266" s="93"/>
      <c r="MJW266" s="93"/>
      <c r="MJX266" s="93"/>
      <c r="MJY266" s="93"/>
      <c r="MJZ266" s="93"/>
      <c r="MKA266" s="93"/>
      <c r="MKB266" s="93"/>
      <c r="MKC266" s="93"/>
      <c r="MKD266" s="93"/>
      <c r="MKE266" s="93"/>
      <c r="MKF266" s="93"/>
      <c r="MKG266" s="93"/>
      <c r="MKH266" s="93"/>
      <c r="MKI266" s="93"/>
      <c r="MKJ266" s="93"/>
      <c r="MKK266" s="93"/>
      <c r="MKL266" s="93"/>
      <c r="MKM266" s="93"/>
      <c r="MKN266" s="93"/>
      <c r="MKO266" s="93"/>
      <c r="MKP266" s="93"/>
      <c r="MKQ266" s="93"/>
      <c r="MKR266" s="93"/>
      <c r="MKS266" s="93"/>
      <c r="MKT266" s="93"/>
      <c r="MKU266" s="93"/>
      <c r="MKV266" s="93"/>
      <c r="MKW266" s="93"/>
      <c r="MKX266" s="93"/>
      <c r="MKY266" s="93"/>
      <c r="MKZ266" s="93"/>
      <c r="MLA266" s="93"/>
      <c r="MLB266" s="93"/>
      <c r="MLC266" s="93"/>
      <c r="MLD266" s="93"/>
      <c r="MLE266" s="93"/>
      <c r="MLF266" s="93"/>
      <c r="MLG266" s="93"/>
      <c r="MLH266" s="93"/>
      <c r="MLI266" s="93"/>
      <c r="MLJ266" s="93"/>
      <c r="MLK266" s="93"/>
      <c r="MLL266" s="93"/>
      <c r="MLM266" s="93"/>
      <c r="MLN266" s="93"/>
      <c r="MLO266" s="93"/>
      <c r="MLP266" s="93"/>
      <c r="MLQ266" s="93"/>
      <c r="MLR266" s="93"/>
      <c r="MLS266" s="93"/>
      <c r="MLT266" s="93"/>
      <c r="MLU266" s="93"/>
      <c r="MLV266" s="93"/>
      <c r="MLW266" s="93"/>
      <c r="MLX266" s="93"/>
      <c r="MLY266" s="93"/>
      <c r="MLZ266" s="93"/>
      <c r="MMA266" s="93"/>
      <c r="MMB266" s="93"/>
      <c r="MMC266" s="93"/>
      <c r="MMD266" s="93"/>
      <c r="MME266" s="93"/>
      <c r="MMF266" s="93"/>
      <c r="MMG266" s="93"/>
      <c r="MMH266" s="93"/>
      <c r="MMI266" s="93"/>
      <c r="MMJ266" s="93"/>
      <c r="MMK266" s="93"/>
      <c r="MML266" s="93"/>
      <c r="MMM266" s="93"/>
      <c r="MMN266" s="93"/>
      <c r="MMO266" s="93"/>
      <c r="MMP266" s="93"/>
      <c r="MMQ266" s="93"/>
      <c r="MMR266" s="93"/>
      <c r="MMS266" s="93"/>
      <c r="MMT266" s="93"/>
      <c r="MMU266" s="93"/>
      <c r="MMV266" s="93"/>
      <c r="MMW266" s="93"/>
      <c r="MMX266" s="93"/>
      <c r="MMY266" s="93"/>
      <c r="MMZ266" s="93"/>
      <c r="MNA266" s="93"/>
      <c r="MNB266" s="93"/>
      <c r="MNC266" s="93"/>
      <c r="MND266" s="93"/>
      <c r="MNE266" s="93"/>
      <c r="MNF266" s="93"/>
      <c r="MNG266" s="93"/>
      <c r="MNH266" s="93"/>
      <c r="MNI266" s="93"/>
      <c r="MNJ266" s="93"/>
      <c r="MNK266" s="93"/>
      <c r="MNL266" s="93"/>
      <c r="MNM266" s="93"/>
      <c r="MNN266" s="93"/>
      <c r="MNO266" s="93"/>
      <c r="MNP266" s="93"/>
      <c r="MNQ266" s="93"/>
      <c r="MNR266" s="93"/>
      <c r="MNS266" s="93"/>
      <c r="MNT266" s="93"/>
      <c r="MNU266" s="93"/>
      <c r="MNV266" s="93"/>
      <c r="MNW266" s="93"/>
      <c r="MNX266" s="93"/>
      <c r="MNY266" s="93"/>
      <c r="MNZ266" s="93"/>
      <c r="MOA266" s="93"/>
      <c r="MOB266" s="93"/>
      <c r="MOC266" s="93"/>
      <c r="MOD266" s="93"/>
      <c r="MOE266" s="93"/>
      <c r="MOF266" s="93"/>
      <c r="MOG266" s="93"/>
      <c r="MOH266" s="93"/>
      <c r="MOI266" s="93"/>
      <c r="MOJ266" s="93"/>
      <c r="MOK266" s="93"/>
      <c r="MOL266" s="93"/>
      <c r="MOM266" s="93"/>
      <c r="MON266" s="93"/>
      <c r="MOO266" s="93"/>
      <c r="MOP266" s="93"/>
      <c r="MOQ266" s="93"/>
      <c r="MOR266" s="93"/>
      <c r="MOS266" s="93"/>
      <c r="MOT266" s="93"/>
      <c r="MOU266" s="93"/>
      <c r="MOV266" s="93"/>
      <c r="MOW266" s="93"/>
      <c r="MOX266" s="93"/>
      <c r="MOY266" s="93"/>
      <c r="MOZ266" s="93"/>
      <c r="MPA266" s="93"/>
      <c r="MPB266" s="93"/>
      <c r="MPC266" s="93"/>
      <c r="MPD266" s="93"/>
      <c r="MPE266" s="93"/>
      <c r="MPF266" s="93"/>
      <c r="MPG266" s="93"/>
      <c r="MPH266" s="93"/>
      <c r="MPI266" s="93"/>
      <c r="MPJ266" s="93"/>
      <c r="MPK266" s="93"/>
      <c r="MPL266" s="93"/>
      <c r="MPM266" s="93"/>
      <c r="MPN266" s="93"/>
      <c r="MPO266" s="93"/>
      <c r="MPP266" s="93"/>
      <c r="MPQ266" s="93"/>
      <c r="MPR266" s="93"/>
      <c r="MPS266" s="93"/>
      <c r="MPT266" s="93"/>
      <c r="MPU266" s="93"/>
      <c r="MPV266" s="93"/>
      <c r="MPW266" s="93"/>
      <c r="MPX266" s="93"/>
      <c r="MPY266" s="93"/>
      <c r="MPZ266" s="93"/>
      <c r="MQA266" s="93"/>
      <c r="MQB266" s="93"/>
      <c r="MQC266" s="93"/>
      <c r="MQD266" s="93"/>
      <c r="MQE266" s="93"/>
      <c r="MQF266" s="93"/>
      <c r="MQG266" s="93"/>
      <c r="MQH266" s="93"/>
      <c r="MQI266" s="93"/>
      <c r="MQJ266" s="93"/>
      <c r="MQK266" s="93"/>
      <c r="MQL266" s="93"/>
      <c r="MQM266" s="93"/>
      <c r="MQN266" s="93"/>
      <c r="MQO266" s="93"/>
      <c r="MQP266" s="93"/>
      <c r="MQQ266" s="93"/>
      <c r="MQR266" s="93"/>
      <c r="MQS266" s="93"/>
      <c r="MQT266" s="93"/>
      <c r="MQU266" s="93"/>
      <c r="MQV266" s="93"/>
      <c r="MQW266" s="93"/>
      <c r="MQX266" s="93"/>
      <c r="MQY266" s="93"/>
      <c r="MQZ266" s="93"/>
      <c r="MRA266" s="93"/>
      <c r="MRB266" s="93"/>
      <c r="MRC266" s="93"/>
      <c r="MRD266" s="93"/>
      <c r="MRE266" s="93"/>
      <c r="MRF266" s="93"/>
      <c r="MRG266" s="93"/>
      <c r="MRH266" s="93"/>
      <c r="MRI266" s="93"/>
      <c r="MRJ266" s="93"/>
      <c r="MRK266" s="93"/>
      <c r="MRL266" s="93"/>
      <c r="MRM266" s="93"/>
      <c r="MRN266" s="93"/>
      <c r="MRO266" s="93"/>
      <c r="MRP266" s="93"/>
      <c r="MRQ266" s="93"/>
      <c r="MRR266" s="93"/>
      <c r="MRS266" s="93"/>
      <c r="MRT266" s="93"/>
      <c r="MRU266" s="93"/>
      <c r="MRV266" s="93"/>
      <c r="MRW266" s="93"/>
      <c r="MRX266" s="93"/>
      <c r="MRY266" s="93"/>
      <c r="MRZ266" s="93"/>
      <c r="MSA266" s="93"/>
      <c r="MSB266" s="93"/>
      <c r="MSC266" s="93"/>
      <c r="MSD266" s="93"/>
      <c r="MSE266" s="93"/>
      <c r="MSF266" s="93"/>
      <c r="MSG266" s="93"/>
      <c r="MSH266" s="93"/>
      <c r="MSI266" s="93"/>
      <c r="MSJ266" s="93"/>
      <c r="MSK266" s="93"/>
      <c r="MSL266" s="93"/>
      <c r="MSM266" s="93"/>
      <c r="MSN266" s="93"/>
      <c r="MSO266" s="93"/>
      <c r="MSP266" s="93"/>
      <c r="MSQ266" s="93"/>
      <c r="MSR266" s="93"/>
      <c r="MSS266" s="93"/>
      <c r="MST266" s="93"/>
      <c r="MSU266" s="93"/>
      <c r="MSV266" s="93"/>
      <c r="MSW266" s="93"/>
      <c r="MSX266" s="93"/>
      <c r="MSY266" s="93"/>
      <c r="MSZ266" s="93"/>
      <c r="MTA266" s="93"/>
      <c r="MTB266" s="93"/>
      <c r="MTC266" s="93"/>
      <c r="MTD266" s="93"/>
      <c r="MTE266" s="93"/>
      <c r="MTF266" s="93"/>
      <c r="MTG266" s="93"/>
      <c r="MTH266" s="93"/>
      <c r="MTI266" s="93"/>
      <c r="MTJ266" s="93"/>
      <c r="MTK266" s="93"/>
      <c r="MTL266" s="93"/>
      <c r="MTM266" s="93"/>
      <c r="MTN266" s="93"/>
      <c r="MTO266" s="93"/>
      <c r="MTP266" s="93"/>
      <c r="MTQ266" s="93"/>
      <c r="MTR266" s="93"/>
      <c r="MTS266" s="93"/>
      <c r="MTT266" s="93"/>
      <c r="MTU266" s="93"/>
      <c r="MTV266" s="93"/>
      <c r="MTW266" s="93"/>
      <c r="MTX266" s="93"/>
      <c r="MTY266" s="93"/>
      <c r="MTZ266" s="93"/>
      <c r="MUA266" s="93"/>
      <c r="MUB266" s="93"/>
      <c r="MUC266" s="93"/>
      <c r="MUD266" s="93"/>
      <c r="MUE266" s="93"/>
      <c r="MUF266" s="93"/>
      <c r="MUG266" s="93"/>
      <c r="MUH266" s="93"/>
      <c r="MUI266" s="93"/>
      <c r="MUJ266" s="93"/>
      <c r="MUK266" s="93"/>
      <c r="MUL266" s="93"/>
      <c r="MUM266" s="93"/>
      <c r="MUN266" s="93"/>
      <c r="MUO266" s="93"/>
      <c r="MUP266" s="93"/>
      <c r="MUQ266" s="93"/>
      <c r="MUR266" s="93"/>
      <c r="MUS266" s="93"/>
      <c r="MUT266" s="93"/>
      <c r="MUU266" s="93"/>
      <c r="MUV266" s="93"/>
      <c r="MUW266" s="93"/>
      <c r="MUX266" s="93"/>
      <c r="MUY266" s="93"/>
      <c r="MUZ266" s="93"/>
      <c r="MVA266" s="93"/>
      <c r="MVB266" s="93"/>
      <c r="MVC266" s="93"/>
      <c r="MVD266" s="93"/>
      <c r="MVE266" s="93"/>
      <c r="MVF266" s="93"/>
      <c r="MVG266" s="93"/>
      <c r="MVH266" s="93"/>
      <c r="MVI266" s="93"/>
      <c r="MVJ266" s="93"/>
      <c r="MVK266" s="93"/>
      <c r="MVL266" s="93"/>
      <c r="MVM266" s="93"/>
      <c r="MVN266" s="93"/>
      <c r="MVO266" s="93"/>
      <c r="MVP266" s="93"/>
      <c r="MVQ266" s="93"/>
      <c r="MVR266" s="93"/>
      <c r="MVS266" s="93"/>
      <c r="MVT266" s="93"/>
      <c r="MVU266" s="93"/>
      <c r="MVV266" s="93"/>
      <c r="MVW266" s="93"/>
      <c r="MVX266" s="93"/>
      <c r="MVY266" s="93"/>
      <c r="MVZ266" s="93"/>
      <c r="MWA266" s="93"/>
      <c r="MWB266" s="93"/>
      <c r="MWC266" s="93"/>
      <c r="MWD266" s="93"/>
      <c r="MWE266" s="93"/>
      <c r="MWF266" s="93"/>
      <c r="MWG266" s="93"/>
      <c r="MWH266" s="93"/>
      <c r="MWI266" s="93"/>
      <c r="MWJ266" s="93"/>
      <c r="MWK266" s="93"/>
      <c r="MWL266" s="93"/>
      <c r="MWM266" s="93"/>
      <c r="MWN266" s="93"/>
      <c r="MWO266" s="93"/>
      <c r="MWP266" s="93"/>
      <c r="MWQ266" s="93"/>
      <c r="MWR266" s="93"/>
      <c r="MWS266" s="93"/>
      <c r="MWT266" s="93"/>
      <c r="MWU266" s="93"/>
      <c r="MWV266" s="93"/>
      <c r="MWW266" s="93"/>
      <c r="MWX266" s="93"/>
      <c r="MWY266" s="93"/>
      <c r="MWZ266" s="93"/>
      <c r="MXA266" s="93"/>
      <c r="MXB266" s="93"/>
      <c r="MXC266" s="93"/>
      <c r="MXD266" s="93"/>
      <c r="MXE266" s="93"/>
      <c r="MXF266" s="93"/>
      <c r="MXG266" s="93"/>
      <c r="MXH266" s="93"/>
      <c r="MXI266" s="93"/>
      <c r="MXJ266" s="93"/>
      <c r="MXK266" s="93"/>
      <c r="MXL266" s="93"/>
      <c r="MXM266" s="93"/>
      <c r="MXN266" s="93"/>
      <c r="MXO266" s="93"/>
      <c r="MXP266" s="93"/>
      <c r="MXQ266" s="93"/>
      <c r="MXR266" s="93"/>
      <c r="MXS266" s="93"/>
      <c r="MXT266" s="93"/>
      <c r="MXU266" s="93"/>
      <c r="MXV266" s="93"/>
      <c r="MXW266" s="93"/>
      <c r="MXX266" s="93"/>
      <c r="MXY266" s="93"/>
      <c r="MXZ266" s="93"/>
      <c r="MYA266" s="93"/>
      <c r="MYB266" s="93"/>
      <c r="MYC266" s="93"/>
      <c r="MYD266" s="93"/>
      <c r="MYE266" s="93"/>
      <c r="MYF266" s="93"/>
      <c r="MYG266" s="93"/>
      <c r="MYH266" s="93"/>
      <c r="MYI266" s="93"/>
      <c r="MYJ266" s="93"/>
      <c r="MYK266" s="93"/>
      <c r="MYL266" s="93"/>
      <c r="MYM266" s="93"/>
      <c r="MYN266" s="93"/>
      <c r="MYO266" s="93"/>
      <c r="MYP266" s="93"/>
      <c r="MYQ266" s="93"/>
      <c r="MYR266" s="93"/>
      <c r="MYS266" s="93"/>
      <c r="MYT266" s="93"/>
      <c r="MYU266" s="93"/>
      <c r="MYV266" s="93"/>
      <c r="MYW266" s="93"/>
      <c r="MYX266" s="93"/>
      <c r="MYY266" s="93"/>
      <c r="MYZ266" s="93"/>
      <c r="MZA266" s="93"/>
      <c r="MZB266" s="93"/>
      <c r="MZC266" s="93"/>
      <c r="MZD266" s="93"/>
      <c r="MZE266" s="93"/>
      <c r="MZF266" s="93"/>
      <c r="MZG266" s="93"/>
      <c r="MZH266" s="93"/>
      <c r="MZI266" s="93"/>
      <c r="MZJ266" s="93"/>
      <c r="MZK266" s="93"/>
      <c r="MZL266" s="93"/>
      <c r="MZM266" s="93"/>
      <c r="MZN266" s="93"/>
      <c r="MZO266" s="93"/>
      <c r="MZP266" s="93"/>
      <c r="MZQ266" s="93"/>
      <c r="MZR266" s="93"/>
      <c r="MZS266" s="93"/>
      <c r="MZT266" s="93"/>
      <c r="MZU266" s="93"/>
      <c r="MZV266" s="93"/>
      <c r="MZW266" s="93"/>
      <c r="MZX266" s="93"/>
      <c r="MZY266" s="93"/>
      <c r="MZZ266" s="93"/>
      <c r="NAA266" s="93"/>
      <c r="NAB266" s="93"/>
      <c r="NAC266" s="93"/>
      <c r="NAD266" s="93"/>
      <c r="NAE266" s="93"/>
      <c r="NAF266" s="93"/>
      <c r="NAG266" s="93"/>
      <c r="NAH266" s="93"/>
      <c r="NAI266" s="93"/>
      <c r="NAJ266" s="93"/>
      <c r="NAK266" s="93"/>
      <c r="NAL266" s="93"/>
      <c r="NAM266" s="93"/>
      <c r="NAN266" s="93"/>
      <c r="NAO266" s="93"/>
      <c r="NAP266" s="93"/>
      <c r="NAQ266" s="93"/>
      <c r="NAR266" s="93"/>
      <c r="NAS266" s="93"/>
      <c r="NAT266" s="93"/>
      <c r="NAU266" s="93"/>
      <c r="NAV266" s="93"/>
      <c r="NAW266" s="93"/>
      <c r="NAX266" s="93"/>
      <c r="NAY266" s="93"/>
      <c r="NAZ266" s="93"/>
      <c r="NBA266" s="93"/>
      <c r="NBB266" s="93"/>
      <c r="NBC266" s="93"/>
      <c r="NBD266" s="93"/>
      <c r="NBE266" s="93"/>
      <c r="NBF266" s="93"/>
      <c r="NBG266" s="93"/>
      <c r="NBH266" s="93"/>
      <c r="NBI266" s="93"/>
      <c r="NBJ266" s="93"/>
      <c r="NBK266" s="93"/>
      <c r="NBL266" s="93"/>
      <c r="NBM266" s="93"/>
      <c r="NBN266" s="93"/>
      <c r="NBO266" s="93"/>
      <c r="NBP266" s="93"/>
      <c r="NBQ266" s="93"/>
      <c r="NBR266" s="93"/>
      <c r="NBS266" s="93"/>
      <c r="NBT266" s="93"/>
      <c r="NBU266" s="93"/>
      <c r="NBV266" s="93"/>
      <c r="NBW266" s="93"/>
      <c r="NBX266" s="93"/>
      <c r="NBY266" s="93"/>
      <c r="NBZ266" s="93"/>
      <c r="NCA266" s="93"/>
      <c r="NCB266" s="93"/>
      <c r="NCC266" s="93"/>
      <c r="NCD266" s="93"/>
      <c r="NCE266" s="93"/>
      <c r="NCF266" s="93"/>
      <c r="NCG266" s="93"/>
      <c r="NCH266" s="93"/>
      <c r="NCI266" s="93"/>
      <c r="NCJ266" s="93"/>
      <c r="NCK266" s="93"/>
      <c r="NCL266" s="93"/>
      <c r="NCM266" s="93"/>
      <c r="NCN266" s="93"/>
      <c r="NCO266" s="93"/>
      <c r="NCP266" s="93"/>
      <c r="NCQ266" s="93"/>
      <c r="NCR266" s="93"/>
      <c r="NCS266" s="93"/>
      <c r="NCT266" s="93"/>
      <c r="NCU266" s="93"/>
      <c r="NCV266" s="93"/>
      <c r="NCW266" s="93"/>
      <c r="NCX266" s="93"/>
      <c r="NCY266" s="93"/>
      <c r="NCZ266" s="93"/>
      <c r="NDA266" s="93"/>
      <c r="NDB266" s="93"/>
      <c r="NDC266" s="93"/>
      <c r="NDD266" s="93"/>
      <c r="NDE266" s="93"/>
      <c r="NDF266" s="93"/>
      <c r="NDG266" s="93"/>
      <c r="NDH266" s="93"/>
      <c r="NDI266" s="93"/>
      <c r="NDJ266" s="93"/>
      <c r="NDK266" s="93"/>
      <c r="NDL266" s="93"/>
      <c r="NDM266" s="93"/>
      <c r="NDN266" s="93"/>
      <c r="NDO266" s="93"/>
      <c r="NDP266" s="93"/>
      <c r="NDQ266" s="93"/>
      <c r="NDR266" s="93"/>
      <c r="NDS266" s="93"/>
      <c r="NDT266" s="93"/>
      <c r="NDU266" s="93"/>
      <c r="NDV266" s="93"/>
      <c r="NDW266" s="93"/>
      <c r="NDX266" s="93"/>
      <c r="NDY266" s="93"/>
      <c r="NDZ266" s="93"/>
      <c r="NEA266" s="93"/>
      <c r="NEB266" s="93"/>
      <c r="NEC266" s="93"/>
      <c r="NED266" s="93"/>
      <c r="NEE266" s="93"/>
      <c r="NEF266" s="93"/>
      <c r="NEG266" s="93"/>
      <c r="NEH266" s="93"/>
      <c r="NEI266" s="93"/>
      <c r="NEJ266" s="93"/>
      <c r="NEK266" s="93"/>
      <c r="NEL266" s="93"/>
      <c r="NEM266" s="93"/>
      <c r="NEN266" s="93"/>
      <c r="NEO266" s="93"/>
      <c r="NEP266" s="93"/>
      <c r="NEQ266" s="93"/>
      <c r="NER266" s="93"/>
      <c r="NES266" s="93"/>
      <c r="NET266" s="93"/>
      <c r="NEU266" s="93"/>
      <c r="NEV266" s="93"/>
      <c r="NEW266" s="93"/>
      <c r="NEX266" s="93"/>
      <c r="NEY266" s="93"/>
      <c r="NEZ266" s="93"/>
      <c r="NFA266" s="93"/>
      <c r="NFB266" s="93"/>
      <c r="NFC266" s="93"/>
      <c r="NFD266" s="93"/>
      <c r="NFE266" s="93"/>
      <c r="NFF266" s="93"/>
      <c r="NFG266" s="93"/>
      <c r="NFH266" s="93"/>
      <c r="NFI266" s="93"/>
      <c r="NFJ266" s="93"/>
      <c r="NFK266" s="93"/>
      <c r="NFL266" s="93"/>
      <c r="NFM266" s="93"/>
      <c r="NFN266" s="93"/>
      <c r="NFO266" s="93"/>
      <c r="NFP266" s="93"/>
      <c r="NFQ266" s="93"/>
      <c r="NFR266" s="93"/>
      <c r="NFS266" s="93"/>
      <c r="NFT266" s="93"/>
      <c r="NFU266" s="93"/>
      <c r="NFV266" s="93"/>
      <c r="NFW266" s="93"/>
      <c r="NFX266" s="93"/>
      <c r="NFY266" s="93"/>
      <c r="NFZ266" s="93"/>
      <c r="NGA266" s="93"/>
      <c r="NGB266" s="93"/>
      <c r="NGC266" s="93"/>
      <c r="NGD266" s="93"/>
      <c r="NGE266" s="93"/>
      <c r="NGF266" s="93"/>
      <c r="NGG266" s="93"/>
      <c r="NGH266" s="93"/>
      <c r="NGI266" s="93"/>
      <c r="NGJ266" s="93"/>
      <c r="NGK266" s="93"/>
      <c r="NGL266" s="93"/>
      <c r="NGM266" s="93"/>
      <c r="NGN266" s="93"/>
      <c r="NGO266" s="93"/>
      <c r="NGP266" s="93"/>
      <c r="NGQ266" s="93"/>
      <c r="NGR266" s="93"/>
      <c r="NGS266" s="93"/>
      <c r="NGT266" s="93"/>
      <c r="NGU266" s="93"/>
      <c r="NGV266" s="93"/>
      <c r="NGW266" s="93"/>
      <c r="NGX266" s="93"/>
      <c r="NGY266" s="93"/>
      <c r="NGZ266" s="93"/>
      <c r="NHA266" s="93"/>
      <c r="NHB266" s="93"/>
      <c r="NHC266" s="93"/>
      <c r="NHD266" s="93"/>
      <c r="NHE266" s="93"/>
      <c r="NHF266" s="93"/>
      <c r="NHG266" s="93"/>
      <c r="NHH266" s="93"/>
      <c r="NHI266" s="93"/>
      <c r="NHJ266" s="93"/>
      <c r="NHK266" s="93"/>
      <c r="NHL266" s="93"/>
      <c r="NHM266" s="93"/>
      <c r="NHN266" s="93"/>
      <c r="NHO266" s="93"/>
      <c r="NHP266" s="93"/>
      <c r="NHQ266" s="93"/>
      <c r="NHR266" s="93"/>
      <c r="NHS266" s="93"/>
      <c r="NHT266" s="93"/>
      <c r="NHU266" s="93"/>
      <c r="NHV266" s="93"/>
      <c r="NHW266" s="93"/>
      <c r="NHX266" s="93"/>
      <c r="NHY266" s="93"/>
      <c r="NHZ266" s="93"/>
      <c r="NIA266" s="93"/>
      <c r="NIB266" s="93"/>
      <c r="NIC266" s="93"/>
      <c r="NID266" s="93"/>
      <c r="NIE266" s="93"/>
      <c r="NIF266" s="93"/>
      <c r="NIG266" s="93"/>
      <c r="NIH266" s="93"/>
      <c r="NII266" s="93"/>
      <c r="NIJ266" s="93"/>
      <c r="NIK266" s="93"/>
      <c r="NIL266" s="93"/>
      <c r="NIM266" s="93"/>
      <c r="NIN266" s="93"/>
      <c r="NIO266" s="93"/>
      <c r="NIP266" s="93"/>
      <c r="NIQ266" s="93"/>
      <c r="NIR266" s="93"/>
      <c r="NIS266" s="93"/>
      <c r="NIT266" s="93"/>
      <c r="NIU266" s="93"/>
      <c r="NIV266" s="93"/>
      <c r="NIW266" s="93"/>
      <c r="NIX266" s="93"/>
      <c r="NIY266" s="93"/>
      <c r="NIZ266" s="93"/>
      <c r="NJA266" s="93"/>
      <c r="NJB266" s="93"/>
      <c r="NJC266" s="93"/>
      <c r="NJD266" s="93"/>
      <c r="NJE266" s="93"/>
      <c r="NJF266" s="93"/>
      <c r="NJG266" s="93"/>
      <c r="NJH266" s="93"/>
      <c r="NJI266" s="93"/>
      <c r="NJJ266" s="93"/>
      <c r="NJK266" s="93"/>
      <c r="NJL266" s="93"/>
      <c r="NJM266" s="93"/>
      <c r="NJN266" s="93"/>
      <c r="NJO266" s="93"/>
      <c r="NJP266" s="93"/>
      <c r="NJQ266" s="93"/>
      <c r="NJR266" s="93"/>
      <c r="NJS266" s="93"/>
      <c r="NJT266" s="93"/>
      <c r="NJU266" s="93"/>
      <c r="NJV266" s="93"/>
      <c r="NJW266" s="93"/>
      <c r="NJX266" s="93"/>
      <c r="NJY266" s="93"/>
      <c r="NJZ266" s="93"/>
      <c r="NKA266" s="93"/>
      <c r="NKB266" s="93"/>
      <c r="NKC266" s="93"/>
      <c r="NKD266" s="93"/>
      <c r="NKE266" s="93"/>
      <c r="NKF266" s="93"/>
      <c r="NKG266" s="93"/>
      <c r="NKH266" s="93"/>
      <c r="NKI266" s="93"/>
      <c r="NKJ266" s="93"/>
      <c r="NKK266" s="93"/>
      <c r="NKL266" s="93"/>
      <c r="NKM266" s="93"/>
      <c r="NKN266" s="93"/>
      <c r="NKO266" s="93"/>
      <c r="NKP266" s="93"/>
      <c r="NKQ266" s="93"/>
      <c r="NKR266" s="93"/>
      <c r="NKS266" s="93"/>
      <c r="NKT266" s="93"/>
      <c r="NKU266" s="93"/>
      <c r="NKV266" s="93"/>
      <c r="NKW266" s="93"/>
      <c r="NKX266" s="93"/>
      <c r="NKY266" s="93"/>
      <c r="NKZ266" s="93"/>
      <c r="NLA266" s="93"/>
      <c r="NLB266" s="93"/>
      <c r="NLC266" s="93"/>
      <c r="NLD266" s="93"/>
      <c r="NLE266" s="93"/>
      <c r="NLF266" s="93"/>
      <c r="NLG266" s="93"/>
      <c r="NLH266" s="93"/>
      <c r="NLI266" s="93"/>
      <c r="NLJ266" s="93"/>
      <c r="NLK266" s="93"/>
      <c r="NLL266" s="93"/>
      <c r="NLM266" s="93"/>
      <c r="NLN266" s="93"/>
      <c r="NLO266" s="93"/>
      <c r="NLP266" s="93"/>
      <c r="NLQ266" s="93"/>
      <c r="NLR266" s="93"/>
      <c r="NLS266" s="93"/>
      <c r="NLT266" s="93"/>
      <c r="NLU266" s="93"/>
      <c r="NLV266" s="93"/>
      <c r="NLW266" s="93"/>
      <c r="NLX266" s="93"/>
      <c r="NLY266" s="93"/>
      <c r="NLZ266" s="93"/>
      <c r="NMA266" s="93"/>
      <c r="NMB266" s="93"/>
      <c r="NMC266" s="93"/>
      <c r="NMD266" s="93"/>
      <c r="NME266" s="93"/>
      <c r="NMF266" s="93"/>
      <c r="NMG266" s="93"/>
      <c r="NMH266" s="93"/>
      <c r="NMI266" s="93"/>
      <c r="NMJ266" s="93"/>
      <c r="NMK266" s="93"/>
      <c r="NML266" s="93"/>
      <c r="NMM266" s="93"/>
      <c r="NMN266" s="93"/>
      <c r="NMO266" s="93"/>
      <c r="NMP266" s="93"/>
      <c r="NMQ266" s="93"/>
      <c r="NMR266" s="93"/>
      <c r="NMS266" s="93"/>
      <c r="NMT266" s="93"/>
      <c r="NMU266" s="93"/>
      <c r="NMV266" s="93"/>
      <c r="NMW266" s="93"/>
      <c r="NMX266" s="93"/>
      <c r="NMY266" s="93"/>
      <c r="NMZ266" s="93"/>
      <c r="NNA266" s="93"/>
      <c r="NNB266" s="93"/>
      <c r="NNC266" s="93"/>
      <c r="NND266" s="93"/>
      <c r="NNE266" s="93"/>
      <c r="NNF266" s="93"/>
      <c r="NNG266" s="93"/>
      <c r="NNH266" s="93"/>
      <c r="NNI266" s="93"/>
      <c r="NNJ266" s="93"/>
      <c r="NNK266" s="93"/>
      <c r="NNL266" s="93"/>
      <c r="NNM266" s="93"/>
      <c r="NNN266" s="93"/>
      <c r="NNO266" s="93"/>
      <c r="NNP266" s="93"/>
      <c r="NNQ266" s="93"/>
      <c r="NNR266" s="93"/>
      <c r="NNS266" s="93"/>
      <c r="NNT266" s="93"/>
      <c r="NNU266" s="93"/>
      <c r="NNV266" s="93"/>
      <c r="NNW266" s="93"/>
      <c r="NNX266" s="93"/>
      <c r="NNY266" s="93"/>
      <c r="NNZ266" s="93"/>
      <c r="NOA266" s="93"/>
      <c r="NOB266" s="93"/>
      <c r="NOC266" s="93"/>
      <c r="NOD266" s="93"/>
      <c r="NOE266" s="93"/>
      <c r="NOF266" s="93"/>
      <c r="NOG266" s="93"/>
      <c r="NOH266" s="93"/>
      <c r="NOI266" s="93"/>
      <c r="NOJ266" s="93"/>
      <c r="NOK266" s="93"/>
      <c r="NOL266" s="93"/>
      <c r="NOM266" s="93"/>
      <c r="NON266" s="93"/>
      <c r="NOO266" s="93"/>
      <c r="NOP266" s="93"/>
      <c r="NOQ266" s="93"/>
      <c r="NOR266" s="93"/>
      <c r="NOS266" s="93"/>
      <c r="NOT266" s="93"/>
      <c r="NOU266" s="93"/>
      <c r="NOV266" s="93"/>
      <c r="NOW266" s="93"/>
      <c r="NOX266" s="93"/>
      <c r="NOY266" s="93"/>
      <c r="NOZ266" s="93"/>
      <c r="NPA266" s="93"/>
      <c r="NPB266" s="93"/>
      <c r="NPC266" s="93"/>
      <c r="NPD266" s="93"/>
      <c r="NPE266" s="93"/>
      <c r="NPF266" s="93"/>
      <c r="NPG266" s="93"/>
      <c r="NPH266" s="93"/>
      <c r="NPI266" s="93"/>
      <c r="NPJ266" s="93"/>
      <c r="NPK266" s="93"/>
      <c r="NPL266" s="93"/>
      <c r="NPM266" s="93"/>
      <c r="NPN266" s="93"/>
      <c r="NPO266" s="93"/>
      <c r="NPP266" s="93"/>
      <c r="NPQ266" s="93"/>
      <c r="NPR266" s="93"/>
      <c r="NPS266" s="93"/>
      <c r="NPT266" s="93"/>
      <c r="NPU266" s="93"/>
      <c r="NPV266" s="93"/>
      <c r="NPW266" s="93"/>
      <c r="NPX266" s="93"/>
      <c r="NPY266" s="93"/>
      <c r="NPZ266" s="93"/>
      <c r="NQA266" s="93"/>
      <c r="NQB266" s="93"/>
      <c r="NQC266" s="93"/>
      <c r="NQD266" s="93"/>
      <c r="NQE266" s="93"/>
      <c r="NQF266" s="93"/>
      <c r="NQG266" s="93"/>
      <c r="NQH266" s="93"/>
      <c r="NQI266" s="93"/>
      <c r="NQJ266" s="93"/>
      <c r="NQK266" s="93"/>
      <c r="NQL266" s="93"/>
      <c r="NQM266" s="93"/>
      <c r="NQN266" s="93"/>
      <c r="NQO266" s="93"/>
      <c r="NQP266" s="93"/>
      <c r="NQQ266" s="93"/>
      <c r="NQR266" s="93"/>
      <c r="NQS266" s="93"/>
      <c r="NQT266" s="93"/>
      <c r="NQU266" s="93"/>
      <c r="NQV266" s="93"/>
      <c r="NQW266" s="93"/>
      <c r="NQX266" s="93"/>
      <c r="NQY266" s="93"/>
      <c r="NQZ266" s="93"/>
      <c r="NRA266" s="93"/>
      <c r="NRB266" s="93"/>
      <c r="NRC266" s="93"/>
      <c r="NRD266" s="93"/>
      <c r="NRE266" s="93"/>
      <c r="NRF266" s="93"/>
      <c r="NRG266" s="93"/>
      <c r="NRH266" s="93"/>
      <c r="NRI266" s="93"/>
      <c r="NRJ266" s="93"/>
      <c r="NRK266" s="93"/>
      <c r="NRL266" s="93"/>
      <c r="NRM266" s="93"/>
      <c r="NRN266" s="93"/>
      <c r="NRO266" s="93"/>
      <c r="NRP266" s="93"/>
      <c r="NRQ266" s="93"/>
      <c r="NRR266" s="93"/>
      <c r="NRS266" s="93"/>
      <c r="NRT266" s="93"/>
      <c r="NRU266" s="93"/>
      <c r="NRV266" s="93"/>
      <c r="NRW266" s="93"/>
      <c r="NRX266" s="93"/>
      <c r="NRY266" s="93"/>
      <c r="NRZ266" s="93"/>
      <c r="NSA266" s="93"/>
      <c r="NSB266" s="93"/>
      <c r="NSC266" s="93"/>
      <c r="NSD266" s="93"/>
      <c r="NSE266" s="93"/>
      <c r="NSF266" s="93"/>
      <c r="NSG266" s="93"/>
      <c r="NSH266" s="93"/>
      <c r="NSI266" s="93"/>
      <c r="NSJ266" s="93"/>
      <c r="NSK266" s="93"/>
      <c r="NSL266" s="93"/>
      <c r="NSM266" s="93"/>
      <c r="NSN266" s="93"/>
      <c r="NSO266" s="93"/>
      <c r="NSP266" s="93"/>
      <c r="NSQ266" s="93"/>
      <c r="NSR266" s="93"/>
      <c r="NSS266" s="93"/>
      <c r="NST266" s="93"/>
      <c r="NSU266" s="93"/>
      <c r="NSV266" s="93"/>
      <c r="NSW266" s="93"/>
      <c r="NSX266" s="93"/>
      <c r="NSY266" s="93"/>
      <c r="NSZ266" s="93"/>
      <c r="NTA266" s="93"/>
      <c r="NTB266" s="93"/>
      <c r="NTC266" s="93"/>
      <c r="NTD266" s="93"/>
      <c r="NTE266" s="93"/>
      <c r="NTF266" s="93"/>
      <c r="NTG266" s="93"/>
      <c r="NTH266" s="93"/>
      <c r="NTI266" s="93"/>
      <c r="NTJ266" s="93"/>
      <c r="NTK266" s="93"/>
      <c r="NTL266" s="93"/>
      <c r="NTM266" s="93"/>
      <c r="NTN266" s="93"/>
      <c r="NTO266" s="93"/>
      <c r="NTP266" s="93"/>
      <c r="NTQ266" s="93"/>
      <c r="NTR266" s="93"/>
      <c r="NTS266" s="93"/>
      <c r="NTT266" s="93"/>
      <c r="NTU266" s="93"/>
      <c r="NTV266" s="93"/>
      <c r="NTW266" s="93"/>
      <c r="NTX266" s="93"/>
      <c r="NTY266" s="93"/>
      <c r="NTZ266" s="93"/>
      <c r="NUA266" s="93"/>
      <c r="NUB266" s="93"/>
      <c r="NUC266" s="93"/>
      <c r="NUD266" s="93"/>
      <c r="NUE266" s="93"/>
      <c r="NUF266" s="93"/>
      <c r="NUG266" s="93"/>
      <c r="NUH266" s="93"/>
      <c r="NUI266" s="93"/>
      <c r="NUJ266" s="93"/>
      <c r="NUK266" s="93"/>
      <c r="NUL266" s="93"/>
      <c r="NUM266" s="93"/>
      <c r="NUN266" s="93"/>
      <c r="NUO266" s="93"/>
      <c r="NUP266" s="93"/>
      <c r="NUQ266" s="93"/>
      <c r="NUR266" s="93"/>
      <c r="NUS266" s="93"/>
      <c r="NUT266" s="93"/>
      <c r="NUU266" s="93"/>
      <c r="NUV266" s="93"/>
      <c r="NUW266" s="93"/>
      <c r="NUX266" s="93"/>
      <c r="NUY266" s="93"/>
      <c r="NUZ266" s="93"/>
      <c r="NVA266" s="93"/>
      <c r="NVB266" s="93"/>
      <c r="NVC266" s="93"/>
      <c r="NVD266" s="93"/>
      <c r="NVE266" s="93"/>
      <c r="NVF266" s="93"/>
      <c r="NVG266" s="93"/>
      <c r="NVH266" s="93"/>
      <c r="NVI266" s="93"/>
      <c r="NVJ266" s="93"/>
      <c r="NVK266" s="93"/>
      <c r="NVL266" s="93"/>
      <c r="NVM266" s="93"/>
      <c r="NVN266" s="93"/>
      <c r="NVO266" s="93"/>
      <c r="NVP266" s="93"/>
      <c r="NVQ266" s="93"/>
      <c r="NVR266" s="93"/>
      <c r="NVS266" s="93"/>
      <c r="NVT266" s="93"/>
      <c r="NVU266" s="93"/>
      <c r="NVV266" s="93"/>
      <c r="NVW266" s="93"/>
      <c r="NVX266" s="93"/>
      <c r="NVY266" s="93"/>
      <c r="NVZ266" s="93"/>
      <c r="NWA266" s="93"/>
      <c r="NWB266" s="93"/>
      <c r="NWC266" s="93"/>
      <c r="NWD266" s="93"/>
      <c r="NWE266" s="93"/>
      <c r="NWF266" s="93"/>
      <c r="NWG266" s="93"/>
      <c r="NWH266" s="93"/>
      <c r="NWI266" s="93"/>
      <c r="NWJ266" s="93"/>
      <c r="NWK266" s="93"/>
      <c r="NWL266" s="93"/>
      <c r="NWM266" s="93"/>
      <c r="NWN266" s="93"/>
      <c r="NWO266" s="93"/>
      <c r="NWP266" s="93"/>
      <c r="NWQ266" s="93"/>
      <c r="NWR266" s="93"/>
      <c r="NWS266" s="93"/>
      <c r="NWT266" s="93"/>
      <c r="NWU266" s="93"/>
      <c r="NWV266" s="93"/>
      <c r="NWW266" s="93"/>
      <c r="NWX266" s="93"/>
      <c r="NWY266" s="93"/>
      <c r="NWZ266" s="93"/>
      <c r="NXA266" s="93"/>
      <c r="NXB266" s="93"/>
      <c r="NXC266" s="93"/>
      <c r="NXD266" s="93"/>
      <c r="NXE266" s="93"/>
      <c r="NXF266" s="93"/>
      <c r="NXG266" s="93"/>
      <c r="NXH266" s="93"/>
      <c r="NXI266" s="93"/>
      <c r="NXJ266" s="93"/>
      <c r="NXK266" s="93"/>
      <c r="NXL266" s="93"/>
      <c r="NXM266" s="93"/>
      <c r="NXN266" s="93"/>
      <c r="NXO266" s="93"/>
      <c r="NXP266" s="93"/>
      <c r="NXQ266" s="93"/>
      <c r="NXR266" s="93"/>
      <c r="NXS266" s="93"/>
      <c r="NXT266" s="93"/>
      <c r="NXU266" s="93"/>
      <c r="NXV266" s="93"/>
      <c r="NXW266" s="93"/>
      <c r="NXX266" s="93"/>
      <c r="NXY266" s="93"/>
      <c r="NXZ266" s="93"/>
      <c r="NYA266" s="93"/>
      <c r="NYB266" s="93"/>
      <c r="NYC266" s="93"/>
      <c r="NYD266" s="93"/>
      <c r="NYE266" s="93"/>
      <c r="NYF266" s="93"/>
      <c r="NYG266" s="93"/>
      <c r="NYH266" s="93"/>
      <c r="NYI266" s="93"/>
      <c r="NYJ266" s="93"/>
      <c r="NYK266" s="93"/>
      <c r="NYL266" s="93"/>
      <c r="NYM266" s="93"/>
      <c r="NYN266" s="93"/>
      <c r="NYO266" s="93"/>
      <c r="NYP266" s="93"/>
      <c r="NYQ266" s="93"/>
      <c r="NYR266" s="93"/>
      <c r="NYS266" s="93"/>
      <c r="NYT266" s="93"/>
      <c r="NYU266" s="93"/>
      <c r="NYV266" s="93"/>
      <c r="NYW266" s="93"/>
      <c r="NYX266" s="93"/>
      <c r="NYY266" s="93"/>
      <c r="NYZ266" s="93"/>
      <c r="NZA266" s="93"/>
      <c r="NZB266" s="93"/>
      <c r="NZC266" s="93"/>
      <c r="NZD266" s="93"/>
      <c r="NZE266" s="93"/>
      <c r="NZF266" s="93"/>
      <c r="NZG266" s="93"/>
      <c r="NZH266" s="93"/>
      <c r="NZI266" s="93"/>
      <c r="NZJ266" s="93"/>
      <c r="NZK266" s="93"/>
      <c r="NZL266" s="93"/>
      <c r="NZM266" s="93"/>
      <c r="NZN266" s="93"/>
      <c r="NZO266" s="93"/>
      <c r="NZP266" s="93"/>
      <c r="NZQ266" s="93"/>
      <c r="NZR266" s="93"/>
      <c r="NZS266" s="93"/>
      <c r="NZT266" s="93"/>
      <c r="NZU266" s="93"/>
      <c r="NZV266" s="93"/>
      <c r="NZW266" s="93"/>
      <c r="NZX266" s="93"/>
      <c r="NZY266" s="93"/>
      <c r="NZZ266" s="93"/>
      <c r="OAA266" s="93"/>
      <c r="OAB266" s="93"/>
      <c r="OAC266" s="93"/>
      <c r="OAD266" s="93"/>
      <c r="OAE266" s="93"/>
      <c r="OAF266" s="93"/>
      <c r="OAG266" s="93"/>
      <c r="OAH266" s="93"/>
      <c r="OAI266" s="93"/>
      <c r="OAJ266" s="93"/>
      <c r="OAK266" s="93"/>
      <c r="OAL266" s="93"/>
      <c r="OAM266" s="93"/>
      <c r="OAN266" s="93"/>
      <c r="OAO266" s="93"/>
      <c r="OAP266" s="93"/>
      <c r="OAQ266" s="93"/>
      <c r="OAR266" s="93"/>
      <c r="OAS266" s="93"/>
      <c r="OAT266" s="93"/>
      <c r="OAU266" s="93"/>
      <c r="OAV266" s="93"/>
      <c r="OAW266" s="93"/>
      <c r="OAX266" s="93"/>
      <c r="OAY266" s="93"/>
      <c r="OAZ266" s="93"/>
      <c r="OBA266" s="93"/>
      <c r="OBB266" s="93"/>
      <c r="OBC266" s="93"/>
      <c r="OBD266" s="93"/>
      <c r="OBE266" s="93"/>
      <c r="OBF266" s="93"/>
      <c r="OBG266" s="93"/>
      <c r="OBH266" s="93"/>
      <c r="OBI266" s="93"/>
      <c r="OBJ266" s="93"/>
      <c r="OBK266" s="93"/>
      <c r="OBL266" s="93"/>
      <c r="OBM266" s="93"/>
      <c r="OBN266" s="93"/>
      <c r="OBO266" s="93"/>
      <c r="OBP266" s="93"/>
      <c r="OBQ266" s="93"/>
      <c r="OBR266" s="93"/>
      <c r="OBS266" s="93"/>
      <c r="OBT266" s="93"/>
      <c r="OBU266" s="93"/>
      <c r="OBV266" s="93"/>
      <c r="OBW266" s="93"/>
      <c r="OBX266" s="93"/>
      <c r="OBY266" s="93"/>
      <c r="OBZ266" s="93"/>
      <c r="OCA266" s="93"/>
      <c r="OCB266" s="93"/>
      <c r="OCC266" s="93"/>
      <c r="OCD266" s="93"/>
      <c r="OCE266" s="93"/>
      <c r="OCF266" s="93"/>
      <c r="OCG266" s="93"/>
      <c r="OCH266" s="93"/>
      <c r="OCI266" s="93"/>
      <c r="OCJ266" s="93"/>
      <c r="OCK266" s="93"/>
      <c r="OCL266" s="93"/>
      <c r="OCM266" s="93"/>
      <c r="OCN266" s="93"/>
      <c r="OCO266" s="93"/>
      <c r="OCP266" s="93"/>
      <c r="OCQ266" s="93"/>
      <c r="OCR266" s="93"/>
      <c r="OCS266" s="93"/>
      <c r="OCT266" s="93"/>
      <c r="OCU266" s="93"/>
      <c r="OCV266" s="93"/>
      <c r="OCW266" s="93"/>
      <c r="OCX266" s="93"/>
      <c r="OCY266" s="93"/>
      <c r="OCZ266" s="93"/>
      <c r="ODA266" s="93"/>
      <c r="ODB266" s="93"/>
      <c r="ODC266" s="93"/>
      <c r="ODD266" s="93"/>
      <c r="ODE266" s="93"/>
      <c r="ODF266" s="93"/>
      <c r="ODG266" s="93"/>
      <c r="ODH266" s="93"/>
      <c r="ODI266" s="93"/>
      <c r="ODJ266" s="93"/>
      <c r="ODK266" s="93"/>
      <c r="ODL266" s="93"/>
      <c r="ODM266" s="93"/>
      <c r="ODN266" s="93"/>
      <c r="ODO266" s="93"/>
      <c r="ODP266" s="93"/>
      <c r="ODQ266" s="93"/>
      <c r="ODR266" s="93"/>
      <c r="ODS266" s="93"/>
      <c r="ODT266" s="93"/>
      <c r="ODU266" s="93"/>
      <c r="ODV266" s="93"/>
      <c r="ODW266" s="93"/>
      <c r="ODX266" s="93"/>
      <c r="ODY266" s="93"/>
      <c r="ODZ266" s="93"/>
      <c r="OEA266" s="93"/>
      <c r="OEB266" s="93"/>
      <c r="OEC266" s="93"/>
      <c r="OED266" s="93"/>
      <c r="OEE266" s="93"/>
      <c r="OEF266" s="93"/>
      <c r="OEG266" s="93"/>
      <c r="OEH266" s="93"/>
      <c r="OEI266" s="93"/>
      <c r="OEJ266" s="93"/>
      <c r="OEK266" s="93"/>
      <c r="OEL266" s="93"/>
      <c r="OEM266" s="93"/>
      <c r="OEN266" s="93"/>
      <c r="OEO266" s="93"/>
      <c r="OEP266" s="93"/>
      <c r="OEQ266" s="93"/>
      <c r="OER266" s="93"/>
      <c r="OES266" s="93"/>
      <c r="OET266" s="93"/>
      <c r="OEU266" s="93"/>
      <c r="OEV266" s="93"/>
      <c r="OEW266" s="93"/>
      <c r="OEX266" s="93"/>
      <c r="OEY266" s="93"/>
      <c r="OEZ266" s="93"/>
      <c r="OFA266" s="93"/>
      <c r="OFB266" s="93"/>
      <c r="OFC266" s="93"/>
      <c r="OFD266" s="93"/>
      <c r="OFE266" s="93"/>
      <c r="OFF266" s="93"/>
      <c r="OFG266" s="93"/>
      <c r="OFH266" s="93"/>
      <c r="OFI266" s="93"/>
      <c r="OFJ266" s="93"/>
      <c r="OFK266" s="93"/>
      <c r="OFL266" s="93"/>
      <c r="OFM266" s="93"/>
      <c r="OFN266" s="93"/>
      <c r="OFO266" s="93"/>
      <c r="OFP266" s="93"/>
      <c r="OFQ266" s="93"/>
      <c r="OFR266" s="93"/>
      <c r="OFS266" s="93"/>
      <c r="OFT266" s="93"/>
      <c r="OFU266" s="93"/>
      <c r="OFV266" s="93"/>
      <c r="OFW266" s="93"/>
      <c r="OFX266" s="93"/>
      <c r="OFY266" s="93"/>
      <c r="OFZ266" s="93"/>
      <c r="OGA266" s="93"/>
      <c r="OGB266" s="93"/>
      <c r="OGC266" s="93"/>
      <c r="OGD266" s="93"/>
      <c r="OGE266" s="93"/>
      <c r="OGF266" s="93"/>
      <c r="OGG266" s="93"/>
      <c r="OGH266" s="93"/>
      <c r="OGI266" s="93"/>
      <c r="OGJ266" s="93"/>
      <c r="OGK266" s="93"/>
      <c r="OGL266" s="93"/>
      <c r="OGM266" s="93"/>
      <c r="OGN266" s="93"/>
      <c r="OGO266" s="93"/>
      <c r="OGP266" s="93"/>
      <c r="OGQ266" s="93"/>
      <c r="OGR266" s="93"/>
      <c r="OGS266" s="93"/>
      <c r="OGT266" s="93"/>
      <c r="OGU266" s="93"/>
      <c r="OGV266" s="93"/>
      <c r="OGW266" s="93"/>
      <c r="OGX266" s="93"/>
      <c r="OGY266" s="93"/>
      <c r="OGZ266" s="93"/>
      <c r="OHA266" s="93"/>
      <c r="OHB266" s="93"/>
      <c r="OHC266" s="93"/>
      <c r="OHD266" s="93"/>
      <c r="OHE266" s="93"/>
      <c r="OHF266" s="93"/>
      <c r="OHG266" s="93"/>
      <c r="OHH266" s="93"/>
      <c r="OHI266" s="93"/>
      <c r="OHJ266" s="93"/>
      <c r="OHK266" s="93"/>
      <c r="OHL266" s="93"/>
      <c r="OHM266" s="93"/>
      <c r="OHN266" s="93"/>
      <c r="OHO266" s="93"/>
      <c r="OHP266" s="93"/>
      <c r="OHQ266" s="93"/>
      <c r="OHR266" s="93"/>
      <c r="OHS266" s="93"/>
      <c r="OHT266" s="93"/>
      <c r="OHU266" s="93"/>
      <c r="OHV266" s="93"/>
      <c r="OHW266" s="93"/>
      <c r="OHX266" s="93"/>
      <c r="OHY266" s="93"/>
      <c r="OHZ266" s="93"/>
      <c r="OIA266" s="93"/>
      <c r="OIB266" s="93"/>
      <c r="OIC266" s="93"/>
      <c r="OID266" s="93"/>
      <c r="OIE266" s="93"/>
      <c r="OIF266" s="93"/>
      <c r="OIG266" s="93"/>
      <c r="OIH266" s="93"/>
      <c r="OII266" s="93"/>
      <c r="OIJ266" s="93"/>
      <c r="OIK266" s="93"/>
      <c r="OIL266" s="93"/>
      <c r="OIM266" s="93"/>
      <c r="OIN266" s="93"/>
      <c r="OIO266" s="93"/>
      <c r="OIP266" s="93"/>
      <c r="OIQ266" s="93"/>
      <c r="OIR266" s="93"/>
      <c r="OIS266" s="93"/>
      <c r="OIT266" s="93"/>
      <c r="OIU266" s="93"/>
      <c r="OIV266" s="93"/>
      <c r="OIW266" s="93"/>
      <c r="OIX266" s="93"/>
      <c r="OIY266" s="93"/>
      <c r="OIZ266" s="93"/>
      <c r="OJA266" s="93"/>
      <c r="OJB266" s="93"/>
      <c r="OJC266" s="93"/>
      <c r="OJD266" s="93"/>
      <c r="OJE266" s="93"/>
      <c r="OJF266" s="93"/>
      <c r="OJG266" s="93"/>
      <c r="OJH266" s="93"/>
      <c r="OJI266" s="93"/>
      <c r="OJJ266" s="93"/>
      <c r="OJK266" s="93"/>
      <c r="OJL266" s="93"/>
      <c r="OJM266" s="93"/>
      <c r="OJN266" s="93"/>
      <c r="OJO266" s="93"/>
      <c r="OJP266" s="93"/>
      <c r="OJQ266" s="93"/>
      <c r="OJR266" s="93"/>
      <c r="OJS266" s="93"/>
      <c r="OJT266" s="93"/>
      <c r="OJU266" s="93"/>
      <c r="OJV266" s="93"/>
      <c r="OJW266" s="93"/>
      <c r="OJX266" s="93"/>
      <c r="OJY266" s="93"/>
      <c r="OJZ266" s="93"/>
      <c r="OKA266" s="93"/>
      <c r="OKB266" s="93"/>
      <c r="OKC266" s="93"/>
      <c r="OKD266" s="93"/>
      <c r="OKE266" s="93"/>
      <c r="OKF266" s="93"/>
      <c r="OKG266" s="93"/>
      <c r="OKH266" s="93"/>
      <c r="OKI266" s="93"/>
      <c r="OKJ266" s="93"/>
      <c r="OKK266" s="93"/>
      <c r="OKL266" s="93"/>
      <c r="OKM266" s="93"/>
      <c r="OKN266" s="93"/>
      <c r="OKO266" s="93"/>
      <c r="OKP266" s="93"/>
      <c r="OKQ266" s="93"/>
      <c r="OKR266" s="93"/>
      <c r="OKS266" s="93"/>
      <c r="OKT266" s="93"/>
      <c r="OKU266" s="93"/>
      <c r="OKV266" s="93"/>
      <c r="OKW266" s="93"/>
      <c r="OKX266" s="93"/>
      <c r="OKY266" s="93"/>
      <c r="OKZ266" s="93"/>
      <c r="OLA266" s="93"/>
      <c r="OLB266" s="93"/>
      <c r="OLC266" s="93"/>
      <c r="OLD266" s="93"/>
      <c r="OLE266" s="93"/>
      <c r="OLF266" s="93"/>
      <c r="OLG266" s="93"/>
      <c r="OLH266" s="93"/>
      <c r="OLI266" s="93"/>
      <c r="OLJ266" s="93"/>
      <c r="OLK266" s="93"/>
      <c r="OLL266" s="93"/>
      <c r="OLM266" s="93"/>
      <c r="OLN266" s="93"/>
      <c r="OLO266" s="93"/>
      <c r="OLP266" s="93"/>
      <c r="OLQ266" s="93"/>
      <c r="OLR266" s="93"/>
      <c r="OLS266" s="93"/>
      <c r="OLT266" s="93"/>
      <c r="OLU266" s="93"/>
      <c r="OLV266" s="93"/>
      <c r="OLW266" s="93"/>
      <c r="OLX266" s="93"/>
      <c r="OLY266" s="93"/>
      <c r="OLZ266" s="93"/>
      <c r="OMA266" s="93"/>
      <c r="OMB266" s="93"/>
      <c r="OMC266" s="93"/>
      <c r="OMD266" s="93"/>
      <c r="OME266" s="93"/>
      <c r="OMF266" s="93"/>
      <c r="OMG266" s="93"/>
      <c r="OMH266" s="93"/>
      <c r="OMI266" s="93"/>
      <c r="OMJ266" s="93"/>
      <c r="OMK266" s="93"/>
      <c r="OML266" s="93"/>
      <c r="OMM266" s="93"/>
      <c r="OMN266" s="93"/>
      <c r="OMO266" s="93"/>
      <c r="OMP266" s="93"/>
      <c r="OMQ266" s="93"/>
      <c r="OMR266" s="93"/>
      <c r="OMS266" s="93"/>
      <c r="OMT266" s="93"/>
      <c r="OMU266" s="93"/>
      <c r="OMV266" s="93"/>
      <c r="OMW266" s="93"/>
      <c r="OMX266" s="93"/>
      <c r="OMY266" s="93"/>
      <c r="OMZ266" s="93"/>
      <c r="ONA266" s="93"/>
      <c r="ONB266" s="93"/>
      <c r="ONC266" s="93"/>
      <c r="OND266" s="93"/>
      <c r="ONE266" s="93"/>
      <c r="ONF266" s="93"/>
      <c r="ONG266" s="93"/>
      <c r="ONH266" s="93"/>
      <c r="ONI266" s="93"/>
      <c r="ONJ266" s="93"/>
      <c r="ONK266" s="93"/>
      <c r="ONL266" s="93"/>
      <c r="ONM266" s="93"/>
      <c r="ONN266" s="93"/>
      <c r="ONO266" s="93"/>
      <c r="ONP266" s="93"/>
      <c r="ONQ266" s="93"/>
      <c r="ONR266" s="93"/>
      <c r="ONS266" s="93"/>
      <c r="ONT266" s="93"/>
      <c r="ONU266" s="93"/>
      <c r="ONV266" s="93"/>
      <c r="ONW266" s="93"/>
      <c r="ONX266" s="93"/>
      <c r="ONY266" s="93"/>
      <c r="ONZ266" s="93"/>
      <c r="OOA266" s="93"/>
      <c r="OOB266" s="93"/>
      <c r="OOC266" s="93"/>
      <c r="OOD266" s="93"/>
      <c r="OOE266" s="93"/>
      <c r="OOF266" s="93"/>
      <c r="OOG266" s="93"/>
      <c r="OOH266" s="93"/>
      <c r="OOI266" s="93"/>
      <c r="OOJ266" s="93"/>
      <c r="OOK266" s="93"/>
      <c r="OOL266" s="93"/>
      <c r="OOM266" s="93"/>
      <c r="OON266" s="93"/>
      <c r="OOO266" s="93"/>
      <c r="OOP266" s="93"/>
      <c r="OOQ266" s="93"/>
      <c r="OOR266" s="93"/>
      <c r="OOS266" s="93"/>
      <c r="OOT266" s="93"/>
      <c r="OOU266" s="93"/>
      <c r="OOV266" s="93"/>
      <c r="OOW266" s="93"/>
      <c r="OOX266" s="93"/>
      <c r="OOY266" s="93"/>
      <c r="OOZ266" s="93"/>
      <c r="OPA266" s="93"/>
      <c r="OPB266" s="93"/>
      <c r="OPC266" s="93"/>
      <c r="OPD266" s="93"/>
      <c r="OPE266" s="93"/>
      <c r="OPF266" s="93"/>
      <c r="OPG266" s="93"/>
      <c r="OPH266" s="93"/>
      <c r="OPI266" s="93"/>
      <c r="OPJ266" s="93"/>
      <c r="OPK266" s="93"/>
      <c r="OPL266" s="93"/>
      <c r="OPM266" s="93"/>
      <c r="OPN266" s="93"/>
      <c r="OPO266" s="93"/>
      <c r="OPP266" s="93"/>
      <c r="OPQ266" s="93"/>
      <c r="OPR266" s="93"/>
      <c r="OPS266" s="93"/>
      <c r="OPT266" s="93"/>
      <c r="OPU266" s="93"/>
      <c r="OPV266" s="93"/>
      <c r="OPW266" s="93"/>
      <c r="OPX266" s="93"/>
      <c r="OPY266" s="93"/>
      <c r="OPZ266" s="93"/>
      <c r="OQA266" s="93"/>
      <c r="OQB266" s="93"/>
      <c r="OQC266" s="93"/>
      <c r="OQD266" s="93"/>
      <c r="OQE266" s="93"/>
      <c r="OQF266" s="93"/>
      <c r="OQG266" s="93"/>
      <c r="OQH266" s="93"/>
      <c r="OQI266" s="93"/>
      <c r="OQJ266" s="93"/>
      <c r="OQK266" s="93"/>
      <c r="OQL266" s="93"/>
      <c r="OQM266" s="93"/>
      <c r="OQN266" s="93"/>
      <c r="OQO266" s="93"/>
      <c r="OQP266" s="93"/>
      <c r="OQQ266" s="93"/>
      <c r="OQR266" s="93"/>
      <c r="OQS266" s="93"/>
      <c r="OQT266" s="93"/>
      <c r="OQU266" s="93"/>
      <c r="OQV266" s="93"/>
      <c r="OQW266" s="93"/>
      <c r="OQX266" s="93"/>
      <c r="OQY266" s="93"/>
      <c r="OQZ266" s="93"/>
      <c r="ORA266" s="93"/>
      <c r="ORB266" s="93"/>
      <c r="ORC266" s="93"/>
      <c r="ORD266" s="93"/>
      <c r="ORE266" s="93"/>
      <c r="ORF266" s="93"/>
      <c r="ORG266" s="93"/>
      <c r="ORH266" s="93"/>
      <c r="ORI266" s="93"/>
      <c r="ORJ266" s="93"/>
      <c r="ORK266" s="93"/>
      <c r="ORL266" s="93"/>
      <c r="ORM266" s="93"/>
      <c r="ORN266" s="93"/>
      <c r="ORO266" s="93"/>
      <c r="ORP266" s="93"/>
      <c r="ORQ266" s="93"/>
      <c r="ORR266" s="93"/>
      <c r="ORS266" s="93"/>
      <c r="ORT266" s="93"/>
      <c r="ORU266" s="93"/>
      <c r="ORV266" s="93"/>
      <c r="ORW266" s="93"/>
      <c r="ORX266" s="93"/>
      <c r="ORY266" s="93"/>
      <c r="ORZ266" s="93"/>
      <c r="OSA266" s="93"/>
      <c r="OSB266" s="93"/>
      <c r="OSC266" s="93"/>
      <c r="OSD266" s="93"/>
      <c r="OSE266" s="93"/>
      <c r="OSF266" s="93"/>
      <c r="OSG266" s="93"/>
      <c r="OSH266" s="93"/>
      <c r="OSI266" s="93"/>
      <c r="OSJ266" s="93"/>
      <c r="OSK266" s="93"/>
      <c r="OSL266" s="93"/>
      <c r="OSM266" s="93"/>
      <c r="OSN266" s="93"/>
      <c r="OSO266" s="93"/>
      <c r="OSP266" s="93"/>
      <c r="OSQ266" s="93"/>
      <c r="OSR266" s="93"/>
      <c r="OSS266" s="93"/>
      <c r="OST266" s="93"/>
      <c r="OSU266" s="93"/>
      <c r="OSV266" s="93"/>
      <c r="OSW266" s="93"/>
      <c r="OSX266" s="93"/>
      <c r="OSY266" s="93"/>
      <c r="OSZ266" s="93"/>
      <c r="OTA266" s="93"/>
      <c r="OTB266" s="93"/>
      <c r="OTC266" s="93"/>
      <c r="OTD266" s="93"/>
      <c r="OTE266" s="93"/>
      <c r="OTF266" s="93"/>
      <c r="OTG266" s="93"/>
      <c r="OTH266" s="93"/>
      <c r="OTI266" s="93"/>
      <c r="OTJ266" s="93"/>
      <c r="OTK266" s="93"/>
      <c r="OTL266" s="93"/>
      <c r="OTM266" s="93"/>
      <c r="OTN266" s="93"/>
      <c r="OTO266" s="93"/>
      <c r="OTP266" s="93"/>
      <c r="OTQ266" s="93"/>
      <c r="OTR266" s="93"/>
      <c r="OTS266" s="93"/>
      <c r="OTT266" s="93"/>
      <c r="OTU266" s="93"/>
      <c r="OTV266" s="93"/>
      <c r="OTW266" s="93"/>
      <c r="OTX266" s="93"/>
      <c r="OTY266" s="93"/>
      <c r="OTZ266" s="93"/>
      <c r="OUA266" s="93"/>
      <c r="OUB266" s="93"/>
      <c r="OUC266" s="93"/>
      <c r="OUD266" s="93"/>
      <c r="OUE266" s="93"/>
      <c r="OUF266" s="93"/>
      <c r="OUG266" s="93"/>
      <c r="OUH266" s="93"/>
      <c r="OUI266" s="93"/>
      <c r="OUJ266" s="93"/>
      <c r="OUK266" s="93"/>
      <c r="OUL266" s="93"/>
      <c r="OUM266" s="93"/>
      <c r="OUN266" s="93"/>
      <c r="OUO266" s="93"/>
      <c r="OUP266" s="93"/>
      <c r="OUQ266" s="93"/>
      <c r="OUR266" s="93"/>
      <c r="OUS266" s="93"/>
      <c r="OUT266" s="93"/>
      <c r="OUU266" s="93"/>
      <c r="OUV266" s="93"/>
      <c r="OUW266" s="93"/>
      <c r="OUX266" s="93"/>
      <c r="OUY266" s="93"/>
      <c r="OUZ266" s="93"/>
      <c r="OVA266" s="93"/>
      <c r="OVB266" s="93"/>
      <c r="OVC266" s="93"/>
      <c r="OVD266" s="93"/>
      <c r="OVE266" s="93"/>
      <c r="OVF266" s="93"/>
      <c r="OVG266" s="93"/>
      <c r="OVH266" s="93"/>
      <c r="OVI266" s="93"/>
      <c r="OVJ266" s="93"/>
      <c r="OVK266" s="93"/>
      <c r="OVL266" s="93"/>
      <c r="OVM266" s="93"/>
      <c r="OVN266" s="93"/>
      <c r="OVO266" s="93"/>
      <c r="OVP266" s="93"/>
      <c r="OVQ266" s="93"/>
      <c r="OVR266" s="93"/>
      <c r="OVS266" s="93"/>
      <c r="OVT266" s="93"/>
      <c r="OVU266" s="93"/>
      <c r="OVV266" s="93"/>
      <c r="OVW266" s="93"/>
      <c r="OVX266" s="93"/>
      <c r="OVY266" s="93"/>
      <c r="OVZ266" s="93"/>
      <c r="OWA266" s="93"/>
      <c r="OWB266" s="93"/>
      <c r="OWC266" s="93"/>
      <c r="OWD266" s="93"/>
      <c r="OWE266" s="93"/>
      <c r="OWF266" s="93"/>
      <c r="OWG266" s="93"/>
      <c r="OWH266" s="93"/>
      <c r="OWI266" s="93"/>
      <c r="OWJ266" s="93"/>
      <c r="OWK266" s="93"/>
      <c r="OWL266" s="93"/>
      <c r="OWM266" s="93"/>
      <c r="OWN266" s="93"/>
      <c r="OWO266" s="93"/>
      <c r="OWP266" s="93"/>
      <c r="OWQ266" s="93"/>
      <c r="OWR266" s="93"/>
      <c r="OWS266" s="93"/>
      <c r="OWT266" s="93"/>
      <c r="OWU266" s="93"/>
      <c r="OWV266" s="93"/>
      <c r="OWW266" s="93"/>
      <c r="OWX266" s="93"/>
      <c r="OWY266" s="93"/>
      <c r="OWZ266" s="93"/>
      <c r="OXA266" s="93"/>
      <c r="OXB266" s="93"/>
      <c r="OXC266" s="93"/>
      <c r="OXD266" s="93"/>
      <c r="OXE266" s="93"/>
      <c r="OXF266" s="93"/>
      <c r="OXG266" s="93"/>
      <c r="OXH266" s="93"/>
      <c r="OXI266" s="93"/>
      <c r="OXJ266" s="93"/>
      <c r="OXK266" s="93"/>
      <c r="OXL266" s="93"/>
      <c r="OXM266" s="93"/>
      <c r="OXN266" s="93"/>
      <c r="OXO266" s="93"/>
      <c r="OXP266" s="93"/>
      <c r="OXQ266" s="93"/>
      <c r="OXR266" s="93"/>
      <c r="OXS266" s="93"/>
      <c r="OXT266" s="93"/>
      <c r="OXU266" s="93"/>
      <c r="OXV266" s="93"/>
      <c r="OXW266" s="93"/>
      <c r="OXX266" s="93"/>
      <c r="OXY266" s="93"/>
      <c r="OXZ266" s="93"/>
      <c r="OYA266" s="93"/>
      <c r="OYB266" s="93"/>
      <c r="OYC266" s="93"/>
      <c r="OYD266" s="93"/>
      <c r="OYE266" s="93"/>
      <c r="OYF266" s="93"/>
      <c r="OYG266" s="93"/>
      <c r="OYH266" s="93"/>
      <c r="OYI266" s="93"/>
      <c r="OYJ266" s="93"/>
      <c r="OYK266" s="93"/>
      <c r="OYL266" s="93"/>
      <c r="OYM266" s="93"/>
      <c r="OYN266" s="93"/>
      <c r="OYO266" s="93"/>
      <c r="OYP266" s="93"/>
      <c r="OYQ266" s="93"/>
      <c r="OYR266" s="93"/>
      <c r="OYS266" s="93"/>
      <c r="OYT266" s="93"/>
      <c r="OYU266" s="93"/>
      <c r="OYV266" s="93"/>
      <c r="OYW266" s="93"/>
      <c r="OYX266" s="93"/>
      <c r="OYY266" s="93"/>
      <c r="OYZ266" s="93"/>
      <c r="OZA266" s="93"/>
      <c r="OZB266" s="93"/>
      <c r="OZC266" s="93"/>
      <c r="OZD266" s="93"/>
      <c r="OZE266" s="93"/>
      <c r="OZF266" s="93"/>
      <c r="OZG266" s="93"/>
      <c r="OZH266" s="93"/>
      <c r="OZI266" s="93"/>
      <c r="OZJ266" s="93"/>
      <c r="OZK266" s="93"/>
      <c r="OZL266" s="93"/>
      <c r="OZM266" s="93"/>
      <c r="OZN266" s="93"/>
      <c r="OZO266" s="93"/>
      <c r="OZP266" s="93"/>
      <c r="OZQ266" s="93"/>
      <c r="OZR266" s="93"/>
      <c r="OZS266" s="93"/>
      <c r="OZT266" s="93"/>
      <c r="OZU266" s="93"/>
      <c r="OZV266" s="93"/>
      <c r="OZW266" s="93"/>
      <c r="OZX266" s="93"/>
      <c r="OZY266" s="93"/>
      <c r="OZZ266" s="93"/>
      <c r="PAA266" s="93"/>
      <c r="PAB266" s="93"/>
      <c r="PAC266" s="93"/>
      <c r="PAD266" s="93"/>
      <c r="PAE266" s="93"/>
      <c r="PAF266" s="93"/>
      <c r="PAG266" s="93"/>
      <c r="PAH266" s="93"/>
      <c r="PAI266" s="93"/>
      <c r="PAJ266" s="93"/>
      <c r="PAK266" s="93"/>
      <c r="PAL266" s="93"/>
      <c r="PAM266" s="93"/>
      <c r="PAN266" s="93"/>
      <c r="PAO266" s="93"/>
      <c r="PAP266" s="93"/>
      <c r="PAQ266" s="93"/>
      <c r="PAR266" s="93"/>
      <c r="PAS266" s="93"/>
      <c r="PAT266" s="93"/>
      <c r="PAU266" s="93"/>
      <c r="PAV266" s="93"/>
      <c r="PAW266" s="93"/>
      <c r="PAX266" s="93"/>
      <c r="PAY266" s="93"/>
      <c r="PAZ266" s="93"/>
      <c r="PBA266" s="93"/>
      <c r="PBB266" s="93"/>
      <c r="PBC266" s="93"/>
      <c r="PBD266" s="93"/>
      <c r="PBE266" s="93"/>
      <c r="PBF266" s="93"/>
      <c r="PBG266" s="93"/>
      <c r="PBH266" s="93"/>
      <c r="PBI266" s="93"/>
      <c r="PBJ266" s="93"/>
      <c r="PBK266" s="93"/>
      <c r="PBL266" s="93"/>
      <c r="PBM266" s="93"/>
      <c r="PBN266" s="93"/>
      <c r="PBO266" s="93"/>
      <c r="PBP266" s="93"/>
      <c r="PBQ266" s="93"/>
      <c r="PBR266" s="93"/>
      <c r="PBS266" s="93"/>
      <c r="PBT266" s="93"/>
      <c r="PBU266" s="93"/>
      <c r="PBV266" s="93"/>
      <c r="PBW266" s="93"/>
      <c r="PBX266" s="93"/>
      <c r="PBY266" s="93"/>
      <c r="PBZ266" s="93"/>
      <c r="PCA266" s="93"/>
      <c r="PCB266" s="93"/>
      <c r="PCC266" s="93"/>
      <c r="PCD266" s="93"/>
      <c r="PCE266" s="93"/>
      <c r="PCF266" s="93"/>
      <c r="PCG266" s="93"/>
      <c r="PCH266" s="93"/>
      <c r="PCI266" s="93"/>
      <c r="PCJ266" s="93"/>
      <c r="PCK266" s="93"/>
      <c r="PCL266" s="93"/>
      <c r="PCM266" s="93"/>
      <c r="PCN266" s="93"/>
      <c r="PCO266" s="93"/>
      <c r="PCP266" s="93"/>
      <c r="PCQ266" s="93"/>
      <c r="PCR266" s="93"/>
      <c r="PCS266" s="93"/>
      <c r="PCT266" s="93"/>
      <c r="PCU266" s="93"/>
      <c r="PCV266" s="93"/>
      <c r="PCW266" s="93"/>
      <c r="PCX266" s="93"/>
      <c r="PCY266" s="93"/>
      <c r="PCZ266" s="93"/>
      <c r="PDA266" s="93"/>
      <c r="PDB266" s="93"/>
      <c r="PDC266" s="93"/>
      <c r="PDD266" s="93"/>
      <c r="PDE266" s="93"/>
      <c r="PDF266" s="93"/>
      <c r="PDG266" s="93"/>
      <c r="PDH266" s="93"/>
      <c r="PDI266" s="93"/>
      <c r="PDJ266" s="93"/>
      <c r="PDK266" s="93"/>
      <c r="PDL266" s="93"/>
      <c r="PDM266" s="93"/>
      <c r="PDN266" s="93"/>
      <c r="PDO266" s="93"/>
      <c r="PDP266" s="93"/>
      <c r="PDQ266" s="93"/>
      <c r="PDR266" s="93"/>
      <c r="PDS266" s="93"/>
      <c r="PDT266" s="93"/>
      <c r="PDU266" s="93"/>
      <c r="PDV266" s="93"/>
      <c r="PDW266" s="93"/>
      <c r="PDX266" s="93"/>
      <c r="PDY266" s="93"/>
      <c r="PDZ266" s="93"/>
      <c r="PEA266" s="93"/>
      <c r="PEB266" s="93"/>
      <c r="PEC266" s="93"/>
      <c r="PED266" s="93"/>
      <c r="PEE266" s="93"/>
      <c r="PEF266" s="93"/>
      <c r="PEG266" s="93"/>
      <c r="PEH266" s="93"/>
      <c r="PEI266" s="93"/>
      <c r="PEJ266" s="93"/>
      <c r="PEK266" s="93"/>
      <c r="PEL266" s="93"/>
      <c r="PEM266" s="93"/>
      <c r="PEN266" s="93"/>
      <c r="PEO266" s="93"/>
      <c r="PEP266" s="93"/>
      <c r="PEQ266" s="93"/>
      <c r="PER266" s="93"/>
      <c r="PES266" s="93"/>
      <c r="PET266" s="93"/>
      <c r="PEU266" s="93"/>
      <c r="PEV266" s="93"/>
      <c r="PEW266" s="93"/>
      <c r="PEX266" s="93"/>
      <c r="PEY266" s="93"/>
      <c r="PEZ266" s="93"/>
      <c r="PFA266" s="93"/>
      <c r="PFB266" s="93"/>
      <c r="PFC266" s="93"/>
      <c r="PFD266" s="93"/>
      <c r="PFE266" s="93"/>
      <c r="PFF266" s="93"/>
      <c r="PFG266" s="93"/>
      <c r="PFH266" s="93"/>
      <c r="PFI266" s="93"/>
      <c r="PFJ266" s="93"/>
      <c r="PFK266" s="93"/>
      <c r="PFL266" s="93"/>
      <c r="PFM266" s="93"/>
      <c r="PFN266" s="93"/>
      <c r="PFO266" s="93"/>
      <c r="PFP266" s="93"/>
      <c r="PFQ266" s="93"/>
      <c r="PFR266" s="93"/>
      <c r="PFS266" s="93"/>
      <c r="PFT266" s="93"/>
      <c r="PFU266" s="93"/>
      <c r="PFV266" s="93"/>
      <c r="PFW266" s="93"/>
      <c r="PFX266" s="93"/>
      <c r="PFY266" s="93"/>
      <c r="PFZ266" s="93"/>
      <c r="PGA266" s="93"/>
      <c r="PGB266" s="93"/>
      <c r="PGC266" s="93"/>
      <c r="PGD266" s="93"/>
      <c r="PGE266" s="93"/>
      <c r="PGF266" s="93"/>
      <c r="PGG266" s="93"/>
      <c r="PGH266" s="93"/>
      <c r="PGI266" s="93"/>
      <c r="PGJ266" s="93"/>
      <c r="PGK266" s="93"/>
      <c r="PGL266" s="93"/>
      <c r="PGM266" s="93"/>
      <c r="PGN266" s="93"/>
      <c r="PGO266" s="93"/>
      <c r="PGP266" s="93"/>
      <c r="PGQ266" s="93"/>
      <c r="PGR266" s="93"/>
      <c r="PGS266" s="93"/>
      <c r="PGT266" s="93"/>
      <c r="PGU266" s="93"/>
      <c r="PGV266" s="93"/>
      <c r="PGW266" s="93"/>
      <c r="PGX266" s="93"/>
      <c r="PGY266" s="93"/>
      <c r="PGZ266" s="93"/>
      <c r="PHA266" s="93"/>
      <c r="PHB266" s="93"/>
      <c r="PHC266" s="93"/>
      <c r="PHD266" s="93"/>
      <c r="PHE266" s="93"/>
      <c r="PHF266" s="93"/>
      <c r="PHG266" s="93"/>
      <c r="PHH266" s="93"/>
      <c r="PHI266" s="93"/>
      <c r="PHJ266" s="93"/>
      <c r="PHK266" s="93"/>
      <c r="PHL266" s="93"/>
      <c r="PHM266" s="93"/>
      <c r="PHN266" s="93"/>
      <c r="PHO266" s="93"/>
      <c r="PHP266" s="93"/>
      <c r="PHQ266" s="93"/>
      <c r="PHR266" s="93"/>
      <c r="PHS266" s="93"/>
      <c r="PHT266" s="93"/>
      <c r="PHU266" s="93"/>
      <c r="PHV266" s="93"/>
      <c r="PHW266" s="93"/>
      <c r="PHX266" s="93"/>
      <c r="PHY266" s="93"/>
      <c r="PHZ266" s="93"/>
      <c r="PIA266" s="93"/>
      <c r="PIB266" s="93"/>
      <c r="PIC266" s="93"/>
      <c r="PID266" s="93"/>
      <c r="PIE266" s="93"/>
      <c r="PIF266" s="93"/>
      <c r="PIG266" s="93"/>
      <c r="PIH266" s="93"/>
      <c r="PII266" s="93"/>
      <c r="PIJ266" s="93"/>
      <c r="PIK266" s="93"/>
      <c r="PIL266" s="93"/>
      <c r="PIM266" s="93"/>
      <c r="PIN266" s="93"/>
      <c r="PIO266" s="93"/>
      <c r="PIP266" s="93"/>
      <c r="PIQ266" s="93"/>
      <c r="PIR266" s="93"/>
      <c r="PIS266" s="93"/>
      <c r="PIT266" s="93"/>
      <c r="PIU266" s="93"/>
      <c r="PIV266" s="93"/>
      <c r="PIW266" s="93"/>
      <c r="PIX266" s="93"/>
      <c r="PIY266" s="93"/>
      <c r="PIZ266" s="93"/>
      <c r="PJA266" s="93"/>
      <c r="PJB266" s="93"/>
      <c r="PJC266" s="93"/>
      <c r="PJD266" s="93"/>
      <c r="PJE266" s="93"/>
      <c r="PJF266" s="93"/>
      <c r="PJG266" s="93"/>
      <c r="PJH266" s="93"/>
      <c r="PJI266" s="93"/>
      <c r="PJJ266" s="93"/>
      <c r="PJK266" s="93"/>
      <c r="PJL266" s="93"/>
      <c r="PJM266" s="93"/>
      <c r="PJN266" s="93"/>
      <c r="PJO266" s="93"/>
      <c r="PJP266" s="93"/>
      <c r="PJQ266" s="93"/>
      <c r="PJR266" s="93"/>
      <c r="PJS266" s="93"/>
      <c r="PJT266" s="93"/>
      <c r="PJU266" s="93"/>
      <c r="PJV266" s="93"/>
      <c r="PJW266" s="93"/>
      <c r="PJX266" s="93"/>
      <c r="PJY266" s="93"/>
      <c r="PJZ266" s="93"/>
      <c r="PKA266" s="93"/>
      <c r="PKB266" s="93"/>
      <c r="PKC266" s="93"/>
      <c r="PKD266" s="93"/>
      <c r="PKE266" s="93"/>
      <c r="PKF266" s="93"/>
      <c r="PKG266" s="93"/>
      <c r="PKH266" s="93"/>
      <c r="PKI266" s="93"/>
      <c r="PKJ266" s="93"/>
      <c r="PKK266" s="93"/>
      <c r="PKL266" s="93"/>
      <c r="PKM266" s="93"/>
      <c r="PKN266" s="93"/>
      <c r="PKO266" s="93"/>
      <c r="PKP266" s="93"/>
      <c r="PKQ266" s="93"/>
      <c r="PKR266" s="93"/>
      <c r="PKS266" s="93"/>
      <c r="PKT266" s="93"/>
      <c r="PKU266" s="93"/>
      <c r="PKV266" s="93"/>
      <c r="PKW266" s="93"/>
      <c r="PKX266" s="93"/>
      <c r="PKY266" s="93"/>
      <c r="PKZ266" s="93"/>
      <c r="PLA266" s="93"/>
      <c r="PLB266" s="93"/>
      <c r="PLC266" s="93"/>
      <c r="PLD266" s="93"/>
      <c r="PLE266" s="93"/>
      <c r="PLF266" s="93"/>
      <c r="PLG266" s="93"/>
      <c r="PLH266" s="93"/>
      <c r="PLI266" s="93"/>
      <c r="PLJ266" s="93"/>
      <c r="PLK266" s="93"/>
      <c r="PLL266" s="93"/>
      <c r="PLM266" s="93"/>
      <c r="PLN266" s="93"/>
      <c r="PLO266" s="93"/>
      <c r="PLP266" s="93"/>
      <c r="PLQ266" s="93"/>
      <c r="PLR266" s="93"/>
      <c r="PLS266" s="93"/>
      <c r="PLT266" s="93"/>
      <c r="PLU266" s="93"/>
      <c r="PLV266" s="93"/>
      <c r="PLW266" s="93"/>
      <c r="PLX266" s="93"/>
      <c r="PLY266" s="93"/>
      <c r="PLZ266" s="93"/>
      <c r="PMA266" s="93"/>
      <c r="PMB266" s="93"/>
      <c r="PMC266" s="93"/>
      <c r="PMD266" s="93"/>
      <c r="PME266" s="93"/>
      <c r="PMF266" s="93"/>
      <c r="PMG266" s="93"/>
      <c r="PMH266" s="93"/>
      <c r="PMI266" s="93"/>
      <c r="PMJ266" s="93"/>
      <c r="PMK266" s="93"/>
      <c r="PML266" s="93"/>
      <c r="PMM266" s="93"/>
      <c r="PMN266" s="93"/>
      <c r="PMO266" s="93"/>
      <c r="PMP266" s="93"/>
      <c r="PMQ266" s="93"/>
      <c r="PMR266" s="93"/>
      <c r="PMS266" s="93"/>
      <c r="PMT266" s="93"/>
      <c r="PMU266" s="93"/>
      <c r="PMV266" s="93"/>
      <c r="PMW266" s="93"/>
      <c r="PMX266" s="93"/>
      <c r="PMY266" s="93"/>
      <c r="PMZ266" s="93"/>
      <c r="PNA266" s="93"/>
      <c r="PNB266" s="93"/>
      <c r="PNC266" s="93"/>
      <c r="PND266" s="93"/>
      <c r="PNE266" s="93"/>
      <c r="PNF266" s="93"/>
      <c r="PNG266" s="93"/>
      <c r="PNH266" s="93"/>
      <c r="PNI266" s="93"/>
      <c r="PNJ266" s="93"/>
      <c r="PNK266" s="93"/>
      <c r="PNL266" s="93"/>
      <c r="PNM266" s="93"/>
      <c r="PNN266" s="93"/>
      <c r="PNO266" s="93"/>
      <c r="PNP266" s="93"/>
      <c r="PNQ266" s="93"/>
      <c r="PNR266" s="93"/>
      <c r="PNS266" s="93"/>
      <c r="PNT266" s="93"/>
      <c r="PNU266" s="93"/>
      <c r="PNV266" s="93"/>
      <c r="PNW266" s="93"/>
      <c r="PNX266" s="93"/>
      <c r="PNY266" s="93"/>
      <c r="PNZ266" s="93"/>
      <c r="POA266" s="93"/>
      <c r="POB266" s="93"/>
      <c r="POC266" s="93"/>
      <c r="POD266" s="93"/>
      <c r="POE266" s="93"/>
      <c r="POF266" s="93"/>
      <c r="POG266" s="93"/>
      <c r="POH266" s="93"/>
      <c r="POI266" s="93"/>
      <c r="POJ266" s="93"/>
      <c r="POK266" s="93"/>
      <c r="POL266" s="93"/>
      <c r="POM266" s="93"/>
      <c r="PON266" s="93"/>
      <c r="POO266" s="93"/>
      <c r="POP266" s="93"/>
      <c r="POQ266" s="93"/>
      <c r="POR266" s="93"/>
      <c r="POS266" s="93"/>
      <c r="POT266" s="93"/>
      <c r="POU266" s="93"/>
      <c r="POV266" s="93"/>
      <c r="POW266" s="93"/>
      <c r="POX266" s="93"/>
      <c r="POY266" s="93"/>
      <c r="POZ266" s="93"/>
      <c r="PPA266" s="93"/>
      <c r="PPB266" s="93"/>
      <c r="PPC266" s="93"/>
      <c r="PPD266" s="93"/>
      <c r="PPE266" s="93"/>
      <c r="PPF266" s="93"/>
      <c r="PPG266" s="93"/>
      <c r="PPH266" s="93"/>
      <c r="PPI266" s="93"/>
      <c r="PPJ266" s="93"/>
      <c r="PPK266" s="93"/>
      <c r="PPL266" s="93"/>
      <c r="PPM266" s="93"/>
      <c r="PPN266" s="93"/>
      <c r="PPO266" s="93"/>
      <c r="PPP266" s="93"/>
      <c r="PPQ266" s="93"/>
      <c r="PPR266" s="93"/>
      <c r="PPS266" s="93"/>
      <c r="PPT266" s="93"/>
      <c r="PPU266" s="93"/>
      <c r="PPV266" s="93"/>
      <c r="PPW266" s="93"/>
      <c r="PPX266" s="93"/>
      <c r="PPY266" s="93"/>
      <c r="PPZ266" s="93"/>
      <c r="PQA266" s="93"/>
      <c r="PQB266" s="93"/>
      <c r="PQC266" s="93"/>
      <c r="PQD266" s="93"/>
      <c r="PQE266" s="93"/>
      <c r="PQF266" s="93"/>
      <c r="PQG266" s="93"/>
      <c r="PQH266" s="93"/>
      <c r="PQI266" s="93"/>
      <c r="PQJ266" s="93"/>
      <c r="PQK266" s="93"/>
      <c r="PQL266" s="93"/>
      <c r="PQM266" s="93"/>
      <c r="PQN266" s="93"/>
      <c r="PQO266" s="93"/>
      <c r="PQP266" s="93"/>
      <c r="PQQ266" s="93"/>
      <c r="PQR266" s="93"/>
      <c r="PQS266" s="93"/>
      <c r="PQT266" s="93"/>
      <c r="PQU266" s="93"/>
      <c r="PQV266" s="93"/>
      <c r="PQW266" s="93"/>
      <c r="PQX266" s="93"/>
      <c r="PQY266" s="93"/>
      <c r="PQZ266" s="93"/>
      <c r="PRA266" s="93"/>
      <c r="PRB266" s="93"/>
      <c r="PRC266" s="93"/>
      <c r="PRD266" s="93"/>
      <c r="PRE266" s="93"/>
      <c r="PRF266" s="93"/>
      <c r="PRG266" s="93"/>
      <c r="PRH266" s="93"/>
      <c r="PRI266" s="93"/>
      <c r="PRJ266" s="93"/>
      <c r="PRK266" s="93"/>
      <c r="PRL266" s="93"/>
      <c r="PRM266" s="93"/>
      <c r="PRN266" s="93"/>
      <c r="PRO266" s="93"/>
      <c r="PRP266" s="93"/>
      <c r="PRQ266" s="93"/>
      <c r="PRR266" s="93"/>
      <c r="PRS266" s="93"/>
      <c r="PRT266" s="93"/>
      <c r="PRU266" s="93"/>
      <c r="PRV266" s="93"/>
      <c r="PRW266" s="93"/>
      <c r="PRX266" s="93"/>
      <c r="PRY266" s="93"/>
      <c r="PRZ266" s="93"/>
      <c r="PSA266" s="93"/>
      <c r="PSB266" s="93"/>
      <c r="PSC266" s="93"/>
      <c r="PSD266" s="93"/>
      <c r="PSE266" s="93"/>
      <c r="PSF266" s="93"/>
      <c r="PSG266" s="93"/>
      <c r="PSH266" s="93"/>
      <c r="PSI266" s="93"/>
      <c r="PSJ266" s="93"/>
      <c r="PSK266" s="93"/>
      <c r="PSL266" s="93"/>
      <c r="PSM266" s="93"/>
      <c r="PSN266" s="93"/>
      <c r="PSO266" s="93"/>
      <c r="PSP266" s="93"/>
      <c r="PSQ266" s="93"/>
      <c r="PSR266" s="93"/>
      <c r="PSS266" s="93"/>
      <c r="PST266" s="93"/>
      <c r="PSU266" s="93"/>
      <c r="PSV266" s="93"/>
      <c r="PSW266" s="93"/>
      <c r="PSX266" s="93"/>
      <c r="PSY266" s="93"/>
      <c r="PSZ266" s="93"/>
      <c r="PTA266" s="93"/>
      <c r="PTB266" s="93"/>
      <c r="PTC266" s="93"/>
      <c r="PTD266" s="93"/>
      <c r="PTE266" s="93"/>
      <c r="PTF266" s="93"/>
      <c r="PTG266" s="93"/>
      <c r="PTH266" s="93"/>
      <c r="PTI266" s="93"/>
      <c r="PTJ266" s="93"/>
      <c r="PTK266" s="93"/>
      <c r="PTL266" s="93"/>
      <c r="PTM266" s="93"/>
      <c r="PTN266" s="93"/>
      <c r="PTO266" s="93"/>
      <c r="PTP266" s="93"/>
      <c r="PTQ266" s="93"/>
      <c r="PTR266" s="93"/>
      <c r="PTS266" s="93"/>
      <c r="PTT266" s="93"/>
      <c r="PTU266" s="93"/>
      <c r="PTV266" s="93"/>
      <c r="PTW266" s="93"/>
      <c r="PTX266" s="93"/>
      <c r="PTY266" s="93"/>
      <c r="PTZ266" s="93"/>
      <c r="PUA266" s="93"/>
      <c r="PUB266" s="93"/>
      <c r="PUC266" s="93"/>
      <c r="PUD266" s="93"/>
      <c r="PUE266" s="93"/>
      <c r="PUF266" s="93"/>
      <c r="PUG266" s="93"/>
      <c r="PUH266" s="93"/>
      <c r="PUI266" s="93"/>
      <c r="PUJ266" s="93"/>
      <c r="PUK266" s="93"/>
      <c r="PUL266" s="93"/>
      <c r="PUM266" s="93"/>
      <c r="PUN266" s="93"/>
      <c r="PUO266" s="93"/>
      <c r="PUP266" s="93"/>
      <c r="PUQ266" s="93"/>
      <c r="PUR266" s="93"/>
      <c r="PUS266" s="93"/>
      <c r="PUT266" s="93"/>
      <c r="PUU266" s="93"/>
      <c r="PUV266" s="93"/>
      <c r="PUW266" s="93"/>
      <c r="PUX266" s="93"/>
      <c r="PUY266" s="93"/>
      <c r="PUZ266" s="93"/>
      <c r="PVA266" s="93"/>
      <c r="PVB266" s="93"/>
      <c r="PVC266" s="93"/>
      <c r="PVD266" s="93"/>
      <c r="PVE266" s="93"/>
      <c r="PVF266" s="93"/>
      <c r="PVG266" s="93"/>
      <c r="PVH266" s="93"/>
      <c r="PVI266" s="93"/>
      <c r="PVJ266" s="93"/>
      <c r="PVK266" s="93"/>
      <c r="PVL266" s="93"/>
      <c r="PVM266" s="93"/>
      <c r="PVN266" s="93"/>
      <c r="PVO266" s="93"/>
      <c r="PVP266" s="93"/>
      <c r="PVQ266" s="93"/>
      <c r="PVR266" s="93"/>
      <c r="PVS266" s="93"/>
      <c r="PVT266" s="93"/>
      <c r="PVU266" s="93"/>
      <c r="PVV266" s="93"/>
      <c r="PVW266" s="93"/>
      <c r="PVX266" s="93"/>
      <c r="PVY266" s="93"/>
      <c r="PVZ266" s="93"/>
      <c r="PWA266" s="93"/>
      <c r="PWB266" s="93"/>
      <c r="PWC266" s="93"/>
      <c r="PWD266" s="93"/>
      <c r="PWE266" s="93"/>
      <c r="PWF266" s="93"/>
      <c r="PWG266" s="93"/>
      <c r="PWH266" s="93"/>
      <c r="PWI266" s="93"/>
      <c r="PWJ266" s="93"/>
      <c r="PWK266" s="93"/>
      <c r="PWL266" s="93"/>
      <c r="PWM266" s="93"/>
      <c r="PWN266" s="93"/>
      <c r="PWO266" s="93"/>
      <c r="PWP266" s="93"/>
      <c r="PWQ266" s="93"/>
      <c r="PWR266" s="93"/>
      <c r="PWS266" s="93"/>
      <c r="PWT266" s="93"/>
      <c r="PWU266" s="93"/>
      <c r="PWV266" s="93"/>
      <c r="PWW266" s="93"/>
      <c r="PWX266" s="93"/>
      <c r="PWY266" s="93"/>
      <c r="PWZ266" s="93"/>
      <c r="PXA266" s="93"/>
      <c r="PXB266" s="93"/>
      <c r="PXC266" s="93"/>
      <c r="PXD266" s="93"/>
      <c r="PXE266" s="93"/>
      <c r="PXF266" s="93"/>
      <c r="PXG266" s="93"/>
      <c r="PXH266" s="93"/>
      <c r="PXI266" s="93"/>
      <c r="PXJ266" s="93"/>
      <c r="PXK266" s="93"/>
      <c r="PXL266" s="93"/>
      <c r="PXM266" s="93"/>
      <c r="PXN266" s="93"/>
      <c r="PXO266" s="93"/>
      <c r="PXP266" s="93"/>
      <c r="PXQ266" s="93"/>
      <c r="PXR266" s="93"/>
      <c r="PXS266" s="93"/>
      <c r="PXT266" s="93"/>
      <c r="PXU266" s="93"/>
      <c r="PXV266" s="93"/>
      <c r="PXW266" s="93"/>
      <c r="PXX266" s="93"/>
      <c r="PXY266" s="93"/>
      <c r="PXZ266" s="93"/>
      <c r="PYA266" s="93"/>
      <c r="PYB266" s="93"/>
      <c r="PYC266" s="93"/>
      <c r="PYD266" s="93"/>
      <c r="PYE266" s="93"/>
      <c r="PYF266" s="93"/>
      <c r="PYG266" s="93"/>
      <c r="PYH266" s="93"/>
      <c r="PYI266" s="93"/>
      <c r="PYJ266" s="93"/>
      <c r="PYK266" s="93"/>
      <c r="PYL266" s="93"/>
      <c r="PYM266" s="93"/>
      <c r="PYN266" s="93"/>
      <c r="PYO266" s="93"/>
      <c r="PYP266" s="93"/>
      <c r="PYQ266" s="93"/>
      <c r="PYR266" s="93"/>
      <c r="PYS266" s="93"/>
      <c r="PYT266" s="93"/>
      <c r="PYU266" s="93"/>
      <c r="PYV266" s="93"/>
      <c r="PYW266" s="93"/>
      <c r="PYX266" s="93"/>
      <c r="PYY266" s="93"/>
      <c r="PYZ266" s="93"/>
      <c r="PZA266" s="93"/>
      <c r="PZB266" s="93"/>
      <c r="PZC266" s="93"/>
      <c r="PZD266" s="93"/>
      <c r="PZE266" s="93"/>
      <c r="PZF266" s="93"/>
      <c r="PZG266" s="93"/>
      <c r="PZH266" s="93"/>
      <c r="PZI266" s="93"/>
      <c r="PZJ266" s="93"/>
      <c r="PZK266" s="93"/>
      <c r="PZL266" s="93"/>
      <c r="PZM266" s="93"/>
      <c r="PZN266" s="93"/>
      <c r="PZO266" s="93"/>
      <c r="PZP266" s="93"/>
      <c r="PZQ266" s="93"/>
      <c r="PZR266" s="93"/>
      <c r="PZS266" s="93"/>
      <c r="PZT266" s="93"/>
      <c r="PZU266" s="93"/>
      <c r="PZV266" s="93"/>
      <c r="PZW266" s="93"/>
      <c r="PZX266" s="93"/>
      <c r="PZY266" s="93"/>
      <c r="PZZ266" s="93"/>
      <c r="QAA266" s="93"/>
      <c r="QAB266" s="93"/>
      <c r="QAC266" s="93"/>
      <c r="QAD266" s="93"/>
      <c r="QAE266" s="93"/>
      <c r="QAF266" s="93"/>
      <c r="QAG266" s="93"/>
      <c r="QAH266" s="93"/>
      <c r="QAI266" s="93"/>
      <c r="QAJ266" s="93"/>
      <c r="QAK266" s="93"/>
      <c r="QAL266" s="93"/>
      <c r="QAM266" s="93"/>
      <c r="QAN266" s="93"/>
      <c r="QAO266" s="93"/>
      <c r="QAP266" s="93"/>
      <c r="QAQ266" s="93"/>
      <c r="QAR266" s="93"/>
      <c r="QAS266" s="93"/>
      <c r="QAT266" s="93"/>
      <c r="QAU266" s="93"/>
      <c r="QAV266" s="93"/>
      <c r="QAW266" s="93"/>
      <c r="QAX266" s="93"/>
      <c r="QAY266" s="93"/>
      <c r="QAZ266" s="93"/>
      <c r="QBA266" s="93"/>
      <c r="QBB266" s="93"/>
      <c r="QBC266" s="93"/>
      <c r="QBD266" s="93"/>
      <c r="QBE266" s="93"/>
      <c r="QBF266" s="93"/>
      <c r="QBG266" s="93"/>
      <c r="QBH266" s="93"/>
      <c r="QBI266" s="93"/>
      <c r="QBJ266" s="93"/>
      <c r="QBK266" s="93"/>
      <c r="QBL266" s="93"/>
      <c r="QBM266" s="93"/>
      <c r="QBN266" s="93"/>
      <c r="QBO266" s="93"/>
      <c r="QBP266" s="93"/>
      <c r="QBQ266" s="93"/>
      <c r="QBR266" s="93"/>
      <c r="QBS266" s="93"/>
      <c r="QBT266" s="93"/>
      <c r="QBU266" s="93"/>
      <c r="QBV266" s="93"/>
      <c r="QBW266" s="93"/>
      <c r="QBX266" s="93"/>
      <c r="QBY266" s="93"/>
      <c r="QBZ266" s="93"/>
      <c r="QCA266" s="93"/>
      <c r="QCB266" s="93"/>
      <c r="QCC266" s="93"/>
      <c r="QCD266" s="93"/>
      <c r="QCE266" s="93"/>
      <c r="QCF266" s="93"/>
      <c r="QCG266" s="93"/>
      <c r="QCH266" s="93"/>
      <c r="QCI266" s="93"/>
      <c r="QCJ266" s="93"/>
      <c r="QCK266" s="93"/>
      <c r="QCL266" s="93"/>
      <c r="QCM266" s="93"/>
      <c r="QCN266" s="93"/>
      <c r="QCO266" s="93"/>
      <c r="QCP266" s="93"/>
      <c r="QCQ266" s="93"/>
      <c r="QCR266" s="93"/>
      <c r="QCS266" s="93"/>
      <c r="QCT266" s="93"/>
      <c r="QCU266" s="93"/>
      <c r="QCV266" s="93"/>
      <c r="QCW266" s="93"/>
      <c r="QCX266" s="93"/>
      <c r="QCY266" s="93"/>
      <c r="QCZ266" s="93"/>
      <c r="QDA266" s="93"/>
      <c r="QDB266" s="93"/>
      <c r="QDC266" s="93"/>
      <c r="QDD266" s="93"/>
      <c r="QDE266" s="93"/>
      <c r="QDF266" s="93"/>
      <c r="QDG266" s="93"/>
      <c r="QDH266" s="93"/>
      <c r="QDI266" s="93"/>
      <c r="QDJ266" s="93"/>
      <c r="QDK266" s="93"/>
      <c r="QDL266" s="93"/>
      <c r="QDM266" s="93"/>
      <c r="QDN266" s="93"/>
      <c r="QDO266" s="93"/>
      <c r="QDP266" s="93"/>
      <c r="QDQ266" s="93"/>
      <c r="QDR266" s="93"/>
      <c r="QDS266" s="93"/>
      <c r="QDT266" s="93"/>
      <c r="QDU266" s="93"/>
      <c r="QDV266" s="93"/>
      <c r="QDW266" s="93"/>
      <c r="QDX266" s="93"/>
      <c r="QDY266" s="93"/>
      <c r="QDZ266" s="93"/>
      <c r="QEA266" s="93"/>
      <c r="QEB266" s="93"/>
      <c r="QEC266" s="93"/>
      <c r="QED266" s="93"/>
      <c r="QEE266" s="93"/>
      <c r="QEF266" s="93"/>
      <c r="QEG266" s="93"/>
      <c r="QEH266" s="93"/>
      <c r="QEI266" s="93"/>
      <c r="QEJ266" s="93"/>
      <c r="QEK266" s="93"/>
      <c r="QEL266" s="93"/>
      <c r="QEM266" s="93"/>
      <c r="QEN266" s="93"/>
      <c r="QEO266" s="93"/>
      <c r="QEP266" s="93"/>
      <c r="QEQ266" s="93"/>
      <c r="QER266" s="93"/>
      <c r="QES266" s="93"/>
      <c r="QET266" s="93"/>
      <c r="QEU266" s="93"/>
      <c r="QEV266" s="93"/>
      <c r="QEW266" s="93"/>
      <c r="QEX266" s="93"/>
      <c r="QEY266" s="93"/>
      <c r="QEZ266" s="93"/>
      <c r="QFA266" s="93"/>
      <c r="QFB266" s="93"/>
      <c r="QFC266" s="93"/>
      <c r="QFD266" s="93"/>
      <c r="QFE266" s="93"/>
      <c r="QFF266" s="93"/>
      <c r="QFG266" s="93"/>
      <c r="QFH266" s="93"/>
      <c r="QFI266" s="93"/>
      <c r="QFJ266" s="93"/>
      <c r="QFK266" s="93"/>
      <c r="QFL266" s="93"/>
      <c r="QFM266" s="93"/>
      <c r="QFN266" s="93"/>
      <c r="QFO266" s="93"/>
      <c r="QFP266" s="93"/>
      <c r="QFQ266" s="93"/>
      <c r="QFR266" s="93"/>
      <c r="QFS266" s="93"/>
      <c r="QFT266" s="93"/>
      <c r="QFU266" s="93"/>
      <c r="QFV266" s="93"/>
      <c r="QFW266" s="93"/>
      <c r="QFX266" s="93"/>
      <c r="QFY266" s="93"/>
      <c r="QFZ266" s="93"/>
      <c r="QGA266" s="93"/>
      <c r="QGB266" s="93"/>
      <c r="QGC266" s="93"/>
      <c r="QGD266" s="93"/>
      <c r="QGE266" s="93"/>
      <c r="QGF266" s="93"/>
      <c r="QGG266" s="93"/>
      <c r="QGH266" s="93"/>
      <c r="QGI266" s="93"/>
      <c r="QGJ266" s="93"/>
      <c r="QGK266" s="93"/>
      <c r="QGL266" s="93"/>
      <c r="QGM266" s="93"/>
      <c r="QGN266" s="93"/>
      <c r="QGO266" s="93"/>
      <c r="QGP266" s="93"/>
      <c r="QGQ266" s="93"/>
      <c r="QGR266" s="93"/>
      <c r="QGS266" s="93"/>
      <c r="QGT266" s="93"/>
      <c r="QGU266" s="93"/>
      <c r="QGV266" s="93"/>
      <c r="QGW266" s="93"/>
      <c r="QGX266" s="93"/>
      <c r="QGY266" s="93"/>
      <c r="QGZ266" s="93"/>
      <c r="QHA266" s="93"/>
      <c r="QHB266" s="93"/>
      <c r="QHC266" s="93"/>
      <c r="QHD266" s="93"/>
      <c r="QHE266" s="93"/>
      <c r="QHF266" s="93"/>
      <c r="QHG266" s="93"/>
      <c r="QHH266" s="93"/>
      <c r="QHI266" s="93"/>
      <c r="QHJ266" s="93"/>
      <c r="QHK266" s="93"/>
      <c r="QHL266" s="93"/>
      <c r="QHM266" s="93"/>
      <c r="QHN266" s="93"/>
      <c r="QHO266" s="93"/>
      <c r="QHP266" s="93"/>
      <c r="QHQ266" s="93"/>
      <c r="QHR266" s="93"/>
      <c r="QHS266" s="93"/>
      <c r="QHT266" s="93"/>
      <c r="QHU266" s="93"/>
      <c r="QHV266" s="93"/>
      <c r="QHW266" s="93"/>
      <c r="QHX266" s="93"/>
      <c r="QHY266" s="93"/>
      <c r="QHZ266" s="93"/>
      <c r="QIA266" s="93"/>
      <c r="QIB266" s="93"/>
      <c r="QIC266" s="93"/>
      <c r="QID266" s="93"/>
      <c r="QIE266" s="93"/>
      <c r="QIF266" s="93"/>
      <c r="QIG266" s="93"/>
      <c r="QIH266" s="93"/>
      <c r="QII266" s="93"/>
      <c r="QIJ266" s="93"/>
      <c r="QIK266" s="93"/>
      <c r="QIL266" s="93"/>
      <c r="QIM266" s="93"/>
      <c r="QIN266" s="93"/>
      <c r="QIO266" s="93"/>
      <c r="QIP266" s="93"/>
      <c r="QIQ266" s="93"/>
      <c r="QIR266" s="93"/>
      <c r="QIS266" s="93"/>
      <c r="QIT266" s="93"/>
      <c r="QIU266" s="93"/>
      <c r="QIV266" s="93"/>
      <c r="QIW266" s="93"/>
      <c r="QIX266" s="93"/>
      <c r="QIY266" s="93"/>
      <c r="QIZ266" s="93"/>
      <c r="QJA266" s="93"/>
      <c r="QJB266" s="93"/>
      <c r="QJC266" s="93"/>
      <c r="QJD266" s="93"/>
      <c r="QJE266" s="93"/>
      <c r="QJF266" s="93"/>
      <c r="QJG266" s="93"/>
      <c r="QJH266" s="93"/>
      <c r="QJI266" s="93"/>
      <c r="QJJ266" s="93"/>
      <c r="QJK266" s="93"/>
      <c r="QJL266" s="93"/>
      <c r="QJM266" s="93"/>
      <c r="QJN266" s="93"/>
      <c r="QJO266" s="93"/>
      <c r="QJP266" s="93"/>
      <c r="QJQ266" s="93"/>
      <c r="QJR266" s="93"/>
      <c r="QJS266" s="93"/>
      <c r="QJT266" s="93"/>
      <c r="QJU266" s="93"/>
      <c r="QJV266" s="93"/>
      <c r="QJW266" s="93"/>
      <c r="QJX266" s="93"/>
      <c r="QJY266" s="93"/>
      <c r="QJZ266" s="93"/>
      <c r="QKA266" s="93"/>
      <c r="QKB266" s="93"/>
      <c r="QKC266" s="93"/>
      <c r="QKD266" s="93"/>
      <c r="QKE266" s="93"/>
      <c r="QKF266" s="93"/>
      <c r="QKG266" s="93"/>
      <c r="QKH266" s="93"/>
      <c r="QKI266" s="93"/>
      <c r="QKJ266" s="93"/>
      <c r="QKK266" s="93"/>
      <c r="QKL266" s="93"/>
      <c r="QKM266" s="93"/>
      <c r="QKN266" s="93"/>
      <c r="QKO266" s="93"/>
      <c r="QKP266" s="93"/>
      <c r="QKQ266" s="93"/>
      <c r="QKR266" s="93"/>
      <c r="QKS266" s="93"/>
      <c r="QKT266" s="93"/>
      <c r="QKU266" s="93"/>
      <c r="QKV266" s="93"/>
      <c r="QKW266" s="93"/>
      <c r="QKX266" s="93"/>
      <c r="QKY266" s="93"/>
      <c r="QKZ266" s="93"/>
      <c r="QLA266" s="93"/>
      <c r="QLB266" s="93"/>
      <c r="QLC266" s="93"/>
      <c r="QLD266" s="93"/>
      <c r="QLE266" s="93"/>
      <c r="QLF266" s="93"/>
      <c r="QLG266" s="93"/>
      <c r="QLH266" s="93"/>
      <c r="QLI266" s="93"/>
      <c r="QLJ266" s="93"/>
      <c r="QLK266" s="93"/>
      <c r="QLL266" s="93"/>
      <c r="QLM266" s="93"/>
      <c r="QLN266" s="93"/>
      <c r="QLO266" s="93"/>
      <c r="QLP266" s="93"/>
      <c r="QLQ266" s="93"/>
      <c r="QLR266" s="93"/>
      <c r="QLS266" s="93"/>
      <c r="QLT266" s="93"/>
      <c r="QLU266" s="93"/>
      <c r="QLV266" s="93"/>
      <c r="QLW266" s="93"/>
      <c r="QLX266" s="93"/>
      <c r="QLY266" s="93"/>
      <c r="QLZ266" s="93"/>
      <c r="QMA266" s="93"/>
      <c r="QMB266" s="93"/>
      <c r="QMC266" s="93"/>
      <c r="QMD266" s="93"/>
      <c r="QME266" s="93"/>
      <c r="QMF266" s="93"/>
      <c r="QMG266" s="93"/>
      <c r="QMH266" s="93"/>
      <c r="QMI266" s="93"/>
      <c r="QMJ266" s="93"/>
      <c r="QMK266" s="93"/>
      <c r="QML266" s="93"/>
      <c r="QMM266" s="93"/>
      <c r="QMN266" s="93"/>
      <c r="QMO266" s="93"/>
      <c r="QMP266" s="93"/>
      <c r="QMQ266" s="93"/>
      <c r="QMR266" s="93"/>
      <c r="QMS266" s="93"/>
      <c r="QMT266" s="93"/>
      <c r="QMU266" s="93"/>
      <c r="QMV266" s="93"/>
      <c r="QMW266" s="93"/>
      <c r="QMX266" s="93"/>
      <c r="QMY266" s="93"/>
      <c r="QMZ266" s="93"/>
      <c r="QNA266" s="93"/>
      <c r="QNB266" s="93"/>
      <c r="QNC266" s="93"/>
      <c r="QND266" s="93"/>
      <c r="QNE266" s="93"/>
      <c r="QNF266" s="93"/>
      <c r="QNG266" s="93"/>
      <c r="QNH266" s="93"/>
      <c r="QNI266" s="93"/>
      <c r="QNJ266" s="93"/>
      <c r="QNK266" s="93"/>
      <c r="QNL266" s="93"/>
      <c r="QNM266" s="93"/>
      <c r="QNN266" s="93"/>
      <c r="QNO266" s="93"/>
      <c r="QNP266" s="93"/>
      <c r="QNQ266" s="93"/>
      <c r="QNR266" s="93"/>
      <c r="QNS266" s="93"/>
      <c r="QNT266" s="93"/>
      <c r="QNU266" s="93"/>
      <c r="QNV266" s="93"/>
      <c r="QNW266" s="93"/>
      <c r="QNX266" s="93"/>
      <c r="QNY266" s="93"/>
      <c r="QNZ266" s="93"/>
      <c r="QOA266" s="93"/>
      <c r="QOB266" s="93"/>
      <c r="QOC266" s="93"/>
      <c r="QOD266" s="93"/>
      <c r="QOE266" s="93"/>
      <c r="QOF266" s="93"/>
      <c r="QOG266" s="93"/>
      <c r="QOH266" s="93"/>
      <c r="QOI266" s="93"/>
      <c r="QOJ266" s="93"/>
      <c r="QOK266" s="93"/>
      <c r="QOL266" s="93"/>
      <c r="QOM266" s="93"/>
      <c r="QON266" s="93"/>
      <c r="QOO266" s="93"/>
      <c r="QOP266" s="93"/>
      <c r="QOQ266" s="93"/>
      <c r="QOR266" s="93"/>
      <c r="QOS266" s="93"/>
      <c r="QOT266" s="93"/>
      <c r="QOU266" s="93"/>
      <c r="QOV266" s="93"/>
      <c r="QOW266" s="93"/>
      <c r="QOX266" s="93"/>
      <c r="QOY266" s="93"/>
      <c r="QOZ266" s="93"/>
      <c r="QPA266" s="93"/>
      <c r="QPB266" s="93"/>
      <c r="QPC266" s="93"/>
      <c r="QPD266" s="93"/>
      <c r="QPE266" s="93"/>
      <c r="QPF266" s="93"/>
      <c r="QPG266" s="93"/>
      <c r="QPH266" s="93"/>
      <c r="QPI266" s="93"/>
      <c r="QPJ266" s="93"/>
      <c r="QPK266" s="93"/>
      <c r="QPL266" s="93"/>
      <c r="QPM266" s="93"/>
      <c r="QPN266" s="93"/>
      <c r="QPO266" s="93"/>
      <c r="QPP266" s="93"/>
      <c r="QPQ266" s="93"/>
      <c r="QPR266" s="93"/>
      <c r="QPS266" s="93"/>
      <c r="QPT266" s="93"/>
      <c r="QPU266" s="93"/>
      <c r="QPV266" s="93"/>
      <c r="QPW266" s="93"/>
      <c r="QPX266" s="93"/>
      <c r="QPY266" s="93"/>
      <c r="QPZ266" s="93"/>
      <c r="QQA266" s="93"/>
      <c r="QQB266" s="93"/>
      <c r="QQC266" s="93"/>
      <c r="QQD266" s="93"/>
      <c r="QQE266" s="93"/>
      <c r="QQF266" s="93"/>
      <c r="QQG266" s="93"/>
      <c r="QQH266" s="93"/>
      <c r="QQI266" s="93"/>
      <c r="QQJ266" s="93"/>
      <c r="QQK266" s="93"/>
      <c r="QQL266" s="93"/>
      <c r="QQM266" s="93"/>
      <c r="QQN266" s="93"/>
      <c r="QQO266" s="93"/>
      <c r="QQP266" s="93"/>
      <c r="QQQ266" s="93"/>
      <c r="QQR266" s="93"/>
      <c r="QQS266" s="93"/>
      <c r="QQT266" s="93"/>
      <c r="QQU266" s="93"/>
      <c r="QQV266" s="93"/>
      <c r="QQW266" s="93"/>
      <c r="QQX266" s="93"/>
      <c r="QQY266" s="93"/>
      <c r="QQZ266" s="93"/>
      <c r="QRA266" s="93"/>
      <c r="QRB266" s="93"/>
      <c r="QRC266" s="93"/>
      <c r="QRD266" s="93"/>
      <c r="QRE266" s="93"/>
      <c r="QRF266" s="93"/>
      <c r="QRG266" s="93"/>
      <c r="QRH266" s="93"/>
      <c r="QRI266" s="93"/>
      <c r="QRJ266" s="93"/>
      <c r="QRK266" s="93"/>
      <c r="QRL266" s="93"/>
      <c r="QRM266" s="93"/>
      <c r="QRN266" s="93"/>
      <c r="QRO266" s="93"/>
      <c r="QRP266" s="93"/>
      <c r="QRQ266" s="93"/>
      <c r="QRR266" s="93"/>
      <c r="QRS266" s="93"/>
      <c r="QRT266" s="93"/>
      <c r="QRU266" s="93"/>
      <c r="QRV266" s="93"/>
      <c r="QRW266" s="93"/>
      <c r="QRX266" s="93"/>
      <c r="QRY266" s="93"/>
      <c r="QRZ266" s="93"/>
      <c r="QSA266" s="93"/>
      <c r="QSB266" s="93"/>
      <c r="QSC266" s="93"/>
      <c r="QSD266" s="93"/>
      <c r="QSE266" s="93"/>
      <c r="QSF266" s="93"/>
      <c r="QSG266" s="93"/>
      <c r="QSH266" s="93"/>
      <c r="QSI266" s="93"/>
      <c r="QSJ266" s="93"/>
      <c r="QSK266" s="93"/>
      <c r="QSL266" s="93"/>
      <c r="QSM266" s="93"/>
      <c r="QSN266" s="93"/>
      <c r="QSO266" s="93"/>
      <c r="QSP266" s="93"/>
      <c r="QSQ266" s="93"/>
      <c r="QSR266" s="93"/>
      <c r="QSS266" s="93"/>
      <c r="QST266" s="93"/>
      <c r="QSU266" s="93"/>
      <c r="QSV266" s="93"/>
      <c r="QSW266" s="93"/>
      <c r="QSX266" s="93"/>
      <c r="QSY266" s="93"/>
      <c r="QSZ266" s="93"/>
      <c r="QTA266" s="93"/>
      <c r="QTB266" s="93"/>
      <c r="QTC266" s="93"/>
      <c r="QTD266" s="93"/>
      <c r="QTE266" s="93"/>
      <c r="QTF266" s="93"/>
      <c r="QTG266" s="93"/>
      <c r="QTH266" s="93"/>
      <c r="QTI266" s="93"/>
      <c r="QTJ266" s="93"/>
      <c r="QTK266" s="93"/>
      <c r="QTL266" s="93"/>
      <c r="QTM266" s="93"/>
      <c r="QTN266" s="93"/>
      <c r="QTO266" s="93"/>
      <c r="QTP266" s="93"/>
      <c r="QTQ266" s="93"/>
      <c r="QTR266" s="93"/>
      <c r="QTS266" s="93"/>
      <c r="QTT266" s="93"/>
      <c r="QTU266" s="93"/>
      <c r="QTV266" s="93"/>
      <c r="QTW266" s="93"/>
      <c r="QTX266" s="93"/>
      <c r="QTY266" s="93"/>
      <c r="QTZ266" s="93"/>
      <c r="QUA266" s="93"/>
      <c r="QUB266" s="93"/>
      <c r="QUC266" s="93"/>
      <c r="QUD266" s="93"/>
      <c r="QUE266" s="93"/>
      <c r="QUF266" s="93"/>
      <c r="QUG266" s="93"/>
      <c r="QUH266" s="93"/>
      <c r="QUI266" s="93"/>
      <c r="QUJ266" s="93"/>
      <c r="QUK266" s="93"/>
      <c r="QUL266" s="93"/>
      <c r="QUM266" s="93"/>
      <c r="QUN266" s="93"/>
      <c r="QUO266" s="93"/>
      <c r="QUP266" s="93"/>
      <c r="QUQ266" s="93"/>
      <c r="QUR266" s="93"/>
      <c r="QUS266" s="93"/>
      <c r="QUT266" s="93"/>
      <c r="QUU266" s="93"/>
      <c r="QUV266" s="93"/>
      <c r="QUW266" s="93"/>
      <c r="QUX266" s="93"/>
      <c r="QUY266" s="93"/>
      <c r="QUZ266" s="93"/>
      <c r="QVA266" s="93"/>
      <c r="QVB266" s="93"/>
      <c r="QVC266" s="93"/>
      <c r="QVD266" s="93"/>
      <c r="QVE266" s="93"/>
      <c r="QVF266" s="93"/>
      <c r="QVG266" s="93"/>
      <c r="QVH266" s="93"/>
      <c r="QVI266" s="93"/>
      <c r="QVJ266" s="93"/>
      <c r="QVK266" s="93"/>
      <c r="QVL266" s="93"/>
      <c r="QVM266" s="93"/>
      <c r="QVN266" s="93"/>
      <c r="QVO266" s="93"/>
      <c r="QVP266" s="93"/>
      <c r="QVQ266" s="93"/>
      <c r="QVR266" s="93"/>
      <c r="QVS266" s="93"/>
      <c r="QVT266" s="93"/>
      <c r="QVU266" s="93"/>
      <c r="QVV266" s="93"/>
      <c r="QVW266" s="93"/>
      <c r="QVX266" s="93"/>
      <c r="QVY266" s="93"/>
      <c r="QVZ266" s="93"/>
      <c r="QWA266" s="93"/>
      <c r="QWB266" s="93"/>
      <c r="QWC266" s="93"/>
      <c r="QWD266" s="93"/>
      <c r="QWE266" s="93"/>
      <c r="QWF266" s="93"/>
      <c r="QWG266" s="93"/>
      <c r="QWH266" s="93"/>
      <c r="QWI266" s="93"/>
      <c r="QWJ266" s="93"/>
      <c r="QWK266" s="93"/>
      <c r="QWL266" s="93"/>
      <c r="QWM266" s="93"/>
      <c r="QWN266" s="93"/>
      <c r="QWO266" s="93"/>
      <c r="QWP266" s="93"/>
      <c r="QWQ266" s="93"/>
      <c r="QWR266" s="93"/>
      <c r="QWS266" s="93"/>
      <c r="QWT266" s="93"/>
      <c r="QWU266" s="93"/>
      <c r="QWV266" s="93"/>
      <c r="QWW266" s="93"/>
      <c r="QWX266" s="93"/>
      <c r="QWY266" s="93"/>
      <c r="QWZ266" s="93"/>
      <c r="QXA266" s="93"/>
      <c r="QXB266" s="93"/>
      <c r="QXC266" s="93"/>
      <c r="QXD266" s="93"/>
      <c r="QXE266" s="93"/>
      <c r="QXF266" s="93"/>
      <c r="QXG266" s="93"/>
      <c r="QXH266" s="93"/>
      <c r="QXI266" s="93"/>
      <c r="QXJ266" s="93"/>
      <c r="QXK266" s="93"/>
      <c r="QXL266" s="93"/>
      <c r="QXM266" s="93"/>
      <c r="QXN266" s="93"/>
      <c r="QXO266" s="93"/>
      <c r="QXP266" s="93"/>
      <c r="QXQ266" s="93"/>
      <c r="QXR266" s="93"/>
      <c r="QXS266" s="93"/>
      <c r="QXT266" s="93"/>
      <c r="QXU266" s="93"/>
      <c r="QXV266" s="93"/>
      <c r="QXW266" s="93"/>
      <c r="QXX266" s="93"/>
      <c r="QXY266" s="93"/>
      <c r="QXZ266" s="93"/>
      <c r="QYA266" s="93"/>
      <c r="QYB266" s="93"/>
      <c r="QYC266" s="93"/>
      <c r="QYD266" s="93"/>
      <c r="QYE266" s="93"/>
      <c r="QYF266" s="93"/>
      <c r="QYG266" s="93"/>
      <c r="QYH266" s="93"/>
      <c r="QYI266" s="93"/>
      <c r="QYJ266" s="93"/>
      <c r="QYK266" s="93"/>
      <c r="QYL266" s="93"/>
      <c r="QYM266" s="93"/>
      <c r="QYN266" s="93"/>
      <c r="QYO266" s="93"/>
      <c r="QYP266" s="93"/>
      <c r="QYQ266" s="93"/>
      <c r="QYR266" s="93"/>
      <c r="QYS266" s="93"/>
      <c r="QYT266" s="93"/>
      <c r="QYU266" s="93"/>
      <c r="QYV266" s="93"/>
      <c r="QYW266" s="93"/>
      <c r="QYX266" s="93"/>
      <c r="QYY266" s="93"/>
      <c r="QYZ266" s="93"/>
      <c r="QZA266" s="93"/>
      <c r="QZB266" s="93"/>
      <c r="QZC266" s="93"/>
      <c r="QZD266" s="93"/>
      <c r="QZE266" s="93"/>
      <c r="QZF266" s="93"/>
      <c r="QZG266" s="93"/>
      <c r="QZH266" s="93"/>
      <c r="QZI266" s="93"/>
      <c r="QZJ266" s="93"/>
      <c r="QZK266" s="93"/>
      <c r="QZL266" s="93"/>
      <c r="QZM266" s="93"/>
      <c r="QZN266" s="93"/>
      <c r="QZO266" s="93"/>
      <c r="QZP266" s="93"/>
      <c r="QZQ266" s="93"/>
      <c r="QZR266" s="93"/>
      <c r="QZS266" s="93"/>
      <c r="QZT266" s="93"/>
      <c r="QZU266" s="93"/>
      <c r="QZV266" s="93"/>
      <c r="QZW266" s="93"/>
      <c r="QZX266" s="93"/>
      <c r="QZY266" s="93"/>
      <c r="QZZ266" s="93"/>
      <c r="RAA266" s="93"/>
      <c r="RAB266" s="93"/>
      <c r="RAC266" s="93"/>
      <c r="RAD266" s="93"/>
      <c r="RAE266" s="93"/>
      <c r="RAF266" s="93"/>
      <c r="RAG266" s="93"/>
      <c r="RAH266" s="93"/>
      <c r="RAI266" s="93"/>
      <c r="RAJ266" s="93"/>
      <c r="RAK266" s="93"/>
      <c r="RAL266" s="93"/>
      <c r="RAM266" s="93"/>
      <c r="RAN266" s="93"/>
      <c r="RAO266" s="93"/>
      <c r="RAP266" s="93"/>
      <c r="RAQ266" s="93"/>
      <c r="RAR266" s="93"/>
      <c r="RAS266" s="93"/>
      <c r="RAT266" s="93"/>
      <c r="RAU266" s="93"/>
      <c r="RAV266" s="93"/>
      <c r="RAW266" s="93"/>
      <c r="RAX266" s="93"/>
      <c r="RAY266" s="93"/>
      <c r="RAZ266" s="93"/>
      <c r="RBA266" s="93"/>
      <c r="RBB266" s="93"/>
      <c r="RBC266" s="93"/>
      <c r="RBD266" s="93"/>
      <c r="RBE266" s="93"/>
      <c r="RBF266" s="93"/>
      <c r="RBG266" s="93"/>
      <c r="RBH266" s="93"/>
      <c r="RBI266" s="93"/>
      <c r="RBJ266" s="93"/>
      <c r="RBK266" s="93"/>
      <c r="RBL266" s="93"/>
      <c r="RBM266" s="93"/>
      <c r="RBN266" s="93"/>
      <c r="RBO266" s="93"/>
      <c r="RBP266" s="93"/>
      <c r="RBQ266" s="93"/>
      <c r="RBR266" s="93"/>
      <c r="RBS266" s="93"/>
      <c r="RBT266" s="93"/>
      <c r="RBU266" s="93"/>
      <c r="RBV266" s="93"/>
      <c r="RBW266" s="93"/>
      <c r="RBX266" s="93"/>
      <c r="RBY266" s="93"/>
      <c r="RBZ266" s="93"/>
      <c r="RCA266" s="93"/>
      <c r="RCB266" s="93"/>
      <c r="RCC266" s="93"/>
      <c r="RCD266" s="93"/>
      <c r="RCE266" s="93"/>
      <c r="RCF266" s="93"/>
      <c r="RCG266" s="93"/>
      <c r="RCH266" s="93"/>
      <c r="RCI266" s="93"/>
      <c r="RCJ266" s="93"/>
      <c r="RCK266" s="93"/>
      <c r="RCL266" s="93"/>
      <c r="RCM266" s="93"/>
      <c r="RCN266" s="93"/>
      <c r="RCO266" s="93"/>
      <c r="RCP266" s="93"/>
      <c r="RCQ266" s="93"/>
      <c r="RCR266" s="93"/>
      <c r="RCS266" s="93"/>
      <c r="RCT266" s="93"/>
      <c r="RCU266" s="93"/>
      <c r="RCV266" s="93"/>
      <c r="RCW266" s="93"/>
      <c r="RCX266" s="93"/>
      <c r="RCY266" s="93"/>
      <c r="RCZ266" s="93"/>
      <c r="RDA266" s="93"/>
      <c r="RDB266" s="93"/>
      <c r="RDC266" s="93"/>
      <c r="RDD266" s="93"/>
      <c r="RDE266" s="93"/>
      <c r="RDF266" s="93"/>
      <c r="RDG266" s="93"/>
      <c r="RDH266" s="93"/>
      <c r="RDI266" s="93"/>
      <c r="RDJ266" s="93"/>
      <c r="RDK266" s="93"/>
      <c r="RDL266" s="93"/>
      <c r="RDM266" s="93"/>
      <c r="RDN266" s="93"/>
      <c r="RDO266" s="93"/>
      <c r="RDP266" s="93"/>
      <c r="RDQ266" s="93"/>
      <c r="RDR266" s="93"/>
      <c r="RDS266" s="93"/>
      <c r="RDT266" s="93"/>
      <c r="RDU266" s="93"/>
      <c r="RDV266" s="93"/>
      <c r="RDW266" s="93"/>
      <c r="RDX266" s="93"/>
      <c r="RDY266" s="93"/>
      <c r="RDZ266" s="93"/>
      <c r="REA266" s="93"/>
      <c r="REB266" s="93"/>
      <c r="REC266" s="93"/>
      <c r="RED266" s="93"/>
      <c r="REE266" s="93"/>
      <c r="REF266" s="93"/>
      <c r="REG266" s="93"/>
      <c r="REH266" s="93"/>
      <c r="REI266" s="93"/>
      <c r="REJ266" s="93"/>
      <c r="REK266" s="93"/>
      <c r="REL266" s="93"/>
      <c r="REM266" s="93"/>
      <c r="REN266" s="93"/>
      <c r="REO266" s="93"/>
      <c r="REP266" s="93"/>
      <c r="REQ266" s="93"/>
      <c r="RER266" s="93"/>
      <c r="RES266" s="93"/>
      <c r="RET266" s="93"/>
      <c r="REU266" s="93"/>
      <c r="REV266" s="93"/>
      <c r="REW266" s="93"/>
      <c r="REX266" s="93"/>
      <c r="REY266" s="93"/>
      <c r="REZ266" s="93"/>
      <c r="RFA266" s="93"/>
      <c r="RFB266" s="93"/>
      <c r="RFC266" s="93"/>
      <c r="RFD266" s="93"/>
      <c r="RFE266" s="93"/>
      <c r="RFF266" s="93"/>
      <c r="RFG266" s="93"/>
      <c r="RFH266" s="93"/>
      <c r="RFI266" s="93"/>
      <c r="RFJ266" s="93"/>
      <c r="RFK266" s="93"/>
      <c r="RFL266" s="93"/>
      <c r="RFM266" s="93"/>
      <c r="RFN266" s="93"/>
      <c r="RFO266" s="93"/>
      <c r="RFP266" s="93"/>
      <c r="RFQ266" s="93"/>
      <c r="RFR266" s="93"/>
      <c r="RFS266" s="93"/>
      <c r="RFT266" s="93"/>
      <c r="RFU266" s="93"/>
      <c r="RFV266" s="93"/>
      <c r="RFW266" s="93"/>
      <c r="RFX266" s="93"/>
      <c r="RFY266" s="93"/>
      <c r="RFZ266" s="93"/>
      <c r="RGA266" s="93"/>
      <c r="RGB266" s="93"/>
      <c r="RGC266" s="93"/>
      <c r="RGD266" s="93"/>
      <c r="RGE266" s="93"/>
      <c r="RGF266" s="93"/>
      <c r="RGG266" s="93"/>
      <c r="RGH266" s="93"/>
      <c r="RGI266" s="93"/>
      <c r="RGJ266" s="93"/>
      <c r="RGK266" s="93"/>
      <c r="RGL266" s="93"/>
      <c r="RGM266" s="93"/>
      <c r="RGN266" s="93"/>
      <c r="RGO266" s="93"/>
      <c r="RGP266" s="93"/>
      <c r="RGQ266" s="93"/>
      <c r="RGR266" s="93"/>
      <c r="RGS266" s="93"/>
      <c r="RGT266" s="93"/>
      <c r="RGU266" s="93"/>
      <c r="RGV266" s="93"/>
      <c r="RGW266" s="93"/>
      <c r="RGX266" s="93"/>
      <c r="RGY266" s="93"/>
      <c r="RGZ266" s="93"/>
      <c r="RHA266" s="93"/>
      <c r="RHB266" s="93"/>
      <c r="RHC266" s="93"/>
      <c r="RHD266" s="93"/>
      <c r="RHE266" s="93"/>
      <c r="RHF266" s="93"/>
      <c r="RHG266" s="93"/>
      <c r="RHH266" s="93"/>
      <c r="RHI266" s="93"/>
      <c r="RHJ266" s="93"/>
      <c r="RHK266" s="93"/>
      <c r="RHL266" s="93"/>
      <c r="RHM266" s="93"/>
      <c r="RHN266" s="93"/>
      <c r="RHO266" s="93"/>
      <c r="RHP266" s="93"/>
      <c r="RHQ266" s="93"/>
      <c r="RHR266" s="93"/>
      <c r="RHS266" s="93"/>
      <c r="RHT266" s="93"/>
      <c r="RHU266" s="93"/>
      <c r="RHV266" s="93"/>
      <c r="RHW266" s="93"/>
      <c r="RHX266" s="93"/>
      <c r="RHY266" s="93"/>
      <c r="RHZ266" s="93"/>
      <c r="RIA266" s="93"/>
      <c r="RIB266" s="93"/>
      <c r="RIC266" s="93"/>
      <c r="RID266" s="93"/>
      <c r="RIE266" s="93"/>
      <c r="RIF266" s="93"/>
      <c r="RIG266" s="93"/>
      <c r="RIH266" s="93"/>
      <c r="RII266" s="93"/>
      <c r="RIJ266" s="93"/>
      <c r="RIK266" s="93"/>
      <c r="RIL266" s="93"/>
      <c r="RIM266" s="93"/>
      <c r="RIN266" s="93"/>
      <c r="RIO266" s="93"/>
      <c r="RIP266" s="93"/>
      <c r="RIQ266" s="93"/>
      <c r="RIR266" s="93"/>
      <c r="RIS266" s="93"/>
      <c r="RIT266" s="93"/>
      <c r="RIU266" s="93"/>
      <c r="RIV266" s="93"/>
      <c r="RIW266" s="93"/>
      <c r="RIX266" s="93"/>
      <c r="RIY266" s="93"/>
      <c r="RIZ266" s="93"/>
      <c r="RJA266" s="93"/>
      <c r="RJB266" s="93"/>
      <c r="RJC266" s="93"/>
      <c r="RJD266" s="93"/>
      <c r="RJE266" s="93"/>
      <c r="RJF266" s="93"/>
      <c r="RJG266" s="93"/>
      <c r="RJH266" s="93"/>
      <c r="RJI266" s="93"/>
      <c r="RJJ266" s="93"/>
      <c r="RJK266" s="93"/>
      <c r="RJL266" s="93"/>
      <c r="RJM266" s="93"/>
      <c r="RJN266" s="93"/>
      <c r="RJO266" s="93"/>
      <c r="RJP266" s="93"/>
      <c r="RJQ266" s="93"/>
      <c r="RJR266" s="93"/>
      <c r="RJS266" s="93"/>
      <c r="RJT266" s="93"/>
      <c r="RJU266" s="93"/>
      <c r="RJV266" s="93"/>
      <c r="RJW266" s="93"/>
      <c r="RJX266" s="93"/>
      <c r="RJY266" s="93"/>
      <c r="RJZ266" s="93"/>
      <c r="RKA266" s="93"/>
      <c r="RKB266" s="93"/>
      <c r="RKC266" s="93"/>
      <c r="RKD266" s="93"/>
      <c r="RKE266" s="93"/>
      <c r="RKF266" s="93"/>
      <c r="RKG266" s="93"/>
      <c r="RKH266" s="93"/>
      <c r="RKI266" s="93"/>
      <c r="RKJ266" s="93"/>
      <c r="RKK266" s="93"/>
      <c r="RKL266" s="93"/>
      <c r="RKM266" s="93"/>
      <c r="RKN266" s="93"/>
      <c r="RKO266" s="93"/>
      <c r="RKP266" s="93"/>
      <c r="RKQ266" s="93"/>
      <c r="RKR266" s="93"/>
      <c r="RKS266" s="93"/>
      <c r="RKT266" s="93"/>
      <c r="RKU266" s="93"/>
      <c r="RKV266" s="93"/>
      <c r="RKW266" s="93"/>
      <c r="RKX266" s="93"/>
      <c r="RKY266" s="93"/>
      <c r="RKZ266" s="93"/>
      <c r="RLA266" s="93"/>
      <c r="RLB266" s="93"/>
      <c r="RLC266" s="93"/>
      <c r="RLD266" s="93"/>
      <c r="RLE266" s="93"/>
      <c r="RLF266" s="93"/>
      <c r="RLG266" s="93"/>
      <c r="RLH266" s="93"/>
      <c r="RLI266" s="93"/>
      <c r="RLJ266" s="93"/>
      <c r="RLK266" s="93"/>
      <c r="RLL266" s="93"/>
      <c r="RLM266" s="93"/>
      <c r="RLN266" s="93"/>
      <c r="RLO266" s="93"/>
      <c r="RLP266" s="93"/>
      <c r="RLQ266" s="93"/>
      <c r="RLR266" s="93"/>
      <c r="RLS266" s="93"/>
      <c r="RLT266" s="93"/>
      <c r="RLU266" s="93"/>
      <c r="RLV266" s="93"/>
      <c r="RLW266" s="93"/>
      <c r="RLX266" s="93"/>
      <c r="RLY266" s="93"/>
      <c r="RLZ266" s="93"/>
      <c r="RMA266" s="93"/>
      <c r="RMB266" s="93"/>
      <c r="RMC266" s="93"/>
      <c r="RMD266" s="93"/>
      <c r="RME266" s="93"/>
      <c r="RMF266" s="93"/>
      <c r="RMG266" s="93"/>
      <c r="RMH266" s="93"/>
      <c r="RMI266" s="93"/>
      <c r="RMJ266" s="93"/>
      <c r="RMK266" s="93"/>
      <c r="RML266" s="93"/>
      <c r="RMM266" s="93"/>
      <c r="RMN266" s="93"/>
      <c r="RMO266" s="93"/>
      <c r="RMP266" s="93"/>
      <c r="RMQ266" s="93"/>
      <c r="RMR266" s="93"/>
      <c r="RMS266" s="93"/>
      <c r="RMT266" s="93"/>
      <c r="RMU266" s="93"/>
      <c r="RMV266" s="93"/>
      <c r="RMW266" s="93"/>
      <c r="RMX266" s="93"/>
      <c r="RMY266" s="93"/>
      <c r="RMZ266" s="93"/>
      <c r="RNA266" s="93"/>
      <c r="RNB266" s="93"/>
      <c r="RNC266" s="93"/>
      <c r="RND266" s="93"/>
      <c r="RNE266" s="93"/>
      <c r="RNF266" s="93"/>
      <c r="RNG266" s="93"/>
      <c r="RNH266" s="93"/>
      <c r="RNI266" s="93"/>
      <c r="RNJ266" s="93"/>
      <c r="RNK266" s="93"/>
      <c r="RNL266" s="93"/>
      <c r="RNM266" s="93"/>
      <c r="RNN266" s="93"/>
      <c r="RNO266" s="93"/>
      <c r="RNP266" s="93"/>
      <c r="RNQ266" s="93"/>
      <c r="RNR266" s="93"/>
      <c r="RNS266" s="93"/>
      <c r="RNT266" s="93"/>
      <c r="RNU266" s="93"/>
      <c r="RNV266" s="93"/>
      <c r="RNW266" s="93"/>
      <c r="RNX266" s="93"/>
      <c r="RNY266" s="93"/>
      <c r="RNZ266" s="93"/>
      <c r="ROA266" s="93"/>
      <c r="ROB266" s="93"/>
      <c r="ROC266" s="93"/>
      <c r="ROD266" s="93"/>
      <c r="ROE266" s="93"/>
      <c r="ROF266" s="93"/>
      <c r="ROG266" s="93"/>
      <c r="ROH266" s="93"/>
      <c r="ROI266" s="93"/>
      <c r="ROJ266" s="93"/>
      <c r="ROK266" s="93"/>
      <c r="ROL266" s="93"/>
      <c r="ROM266" s="93"/>
      <c r="RON266" s="93"/>
      <c r="ROO266" s="93"/>
      <c r="ROP266" s="93"/>
      <c r="ROQ266" s="93"/>
      <c r="ROR266" s="93"/>
      <c r="ROS266" s="93"/>
      <c r="ROT266" s="93"/>
      <c r="ROU266" s="93"/>
      <c r="ROV266" s="93"/>
      <c r="ROW266" s="93"/>
      <c r="ROX266" s="93"/>
      <c r="ROY266" s="93"/>
      <c r="ROZ266" s="93"/>
      <c r="RPA266" s="93"/>
      <c r="RPB266" s="93"/>
      <c r="RPC266" s="93"/>
      <c r="RPD266" s="93"/>
      <c r="RPE266" s="93"/>
      <c r="RPF266" s="93"/>
      <c r="RPG266" s="93"/>
      <c r="RPH266" s="93"/>
      <c r="RPI266" s="93"/>
      <c r="RPJ266" s="93"/>
      <c r="RPK266" s="93"/>
      <c r="RPL266" s="93"/>
      <c r="RPM266" s="93"/>
      <c r="RPN266" s="93"/>
      <c r="RPO266" s="93"/>
      <c r="RPP266" s="93"/>
      <c r="RPQ266" s="93"/>
      <c r="RPR266" s="93"/>
      <c r="RPS266" s="93"/>
      <c r="RPT266" s="93"/>
      <c r="RPU266" s="93"/>
      <c r="RPV266" s="93"/>
      <c r="RPW266" s="93"/>
      <c r="RPX266" s="93"/>
      <c r="RPY266" s="93"/>
      <c r="RPZ266" s="93"/>
      <c r="RQA266" s="93"/>
      <c r="RQB266" s="93"/>
      <c r="RQC266" s="93"/>
      <c r="RQD266" s="93"/>
      <c r="RQE266" s="93"/>
      <c r="RQF266" s="93"/>
      <c r="RQG266" s="93"/>
      <c r="RQH266" s="93"/>
      <c r="RQI266" s="93"/>
      <c r="RQJ266" s="93"/>
      <c r="RQK266" s="93"/>
      <c r="RQL266" s="93"/>
      <c r="RQM266" s="93"/>
      <c r="RQN266" s="93"/>
      <c r="RQO266" s="93"/>
      <c r="RQP266" s="93"/>
      <c r="RQQ266" s="93"/>
      <c r="RQR266" s="93"/>
      <c r="RQS266" s="93"/>
      <c r="RQT266" s="93"/>
      <c r="RQU266" s="93"/>
      <c r="RQV266" s="93"/>
      <c r="RQW266" s="93"/>
      <c r="RQX266" s="93"/>
      <c r="RQY266" s="93"/>
      <c r="RQZ266" s="93"/>
      <c r="RRA266" s="93"/>
      <c r="RRB266" s="93"/>
      <c r="RRC266" s="93"/>
      <c r="RRD266" s="93"/>
      <c r="RRE266" s="93"/>
      <c r="RRF266" s="93"/>
      <c r="RRG266" s="93"/>
      <c r="RRH266" s="93"/>
      <c r="RRI266" s="93"/>
      <c r="RRJ266" s="93"/>
      <c r="RRK266" s="93"/>
      <c r="RRL266" s="93"/>
      <c r="RRM266" s="93"/>
      <c r="RRN266" s="93"/>
      <c r="RRO266" s="93"/>
      <c r="RRP266" s="93"/>
      <c r="RRQ266" s="93"/>
      <c r="RRR266" s="93"/>
      <c r="RRS266" s="93"/>
      <c r="RRT266" s="93"/>
      <c r="RRU266" s="93"/>
      <c r="RRV266" s="93"/>
      <c r="RRW266" s="93"/>
      <c r="RRX266" s="93"/>
      <c r="RRY266" s="93"/>
      <c r="RRZ266" s="93"/>
      <c r="RSA266" s="93"/>
      <c r="RSB266" s="93"/>
      <c r="RSC266" s="93"/>
      <c r="RSD266" s="93"/>
      <c r="RSE266" s="93"/>
      <c r="RSF266" s="93"/>
      <c r="RSG266" s="93"/>
      <c r="RSH266" s="93"/>
      <c r="RSI266" s="93"/>
      <c r="RSJ266" s="93"/>
      <c r="RSK266" s="93"/>
      <c r="RSL266" s="93"/>
      <c r="RSM266" s="93"/>
      <c r="RSN266" s="93"/>
      <c r="RSO266" s="93"/>
      <c r="RSP266" s="93"/>
      <c r="RSQ266" s="93"/>
      <c r="RSR266" s="93"/>
      <c r="RSS266" s="93"/>
      <c r="RST266" s="93"/>
      <c r="RSU266" s="93"/>
      <c r="RSV266" s="93"/>
      <c r="RSW266" s="93"/>
      <c r="RSX266" s="93"/>
      <c r="RSY266" s="93"/>
      <c r="RSZ266" s="93"/>
      <c r="RTA266" s="93"/>
      <c r="RTB266" s="93"/>
      <c r="RTC266" s="93"/>
      <c r="RTD266" s="93"/>
      <c r="RTE266" s="93"/>
      <c r="RTF266" s="93"/>
      <c r="RTG266" s="93"/>
      <c r="RTH266" s="93"/>
      <c r="RTI266" s="93"/>
      <c r="RTJ266" s="93"/>
      <c r="RTK266" s="93"/>
      <c r="RTL266" s="93"/>
      <c r="RTM266" s="93"/>
      <c r="RTN266" s="93"/>
      <c r="RTO266" s="93"/>
      <c r="RTP266" s="93"/>
      <c r="RTQ266" s="93"/>
      <c r="RTR266" s="93"/>
      <c r="RTS266" s="93"/>
      <c r="RTT266" s="93"/>
      <c r="RTU266" s="93"/>
      <c r="RTV266" s="93"/>
      <c r="RTW266" s="93"/>
      <c r="RTX266" s="93"/>
      <c r="RTY266" s="93"/>
      <c r="RTZ266" s="93"/>
      <c r="RUA266" s="93"/>
      <c r="RUB266" s="93"/>
      <c r="RUC266" s="93"/>
      <c r="RUD266" s="93"/>
      <c r="RUE266" s="93"/>
      <c r="RUF266" s="93"/>
      <c r="RUG266" s="93"/>
      <c r="RUH266" s="93"/>
      <c r="RUI266" s="93"/>
      <c r="RUJ266" s="93"/>
      <c r="RUK266" s="93"/>
      <c r="RUL266" s="93"/>
      <c r="RUM266" s="93"/>
      <c r="RUN266" s="93"/>
      <c r="RUO266" s="93"/>
      <c r="RUP266" s="93"/>
      <c r="RUQ266" s="93"/>
      <c r="RUR266" s="93"/>
      <c r="RUS266" s="93"/>
      <c r="RUT266" s="93"/>
      <c r="RUU266" s="93"/>
      <c r="RUV266" s="93"/>
      <c r="RUW266" s="93"/>
      <c r="RUX266" s="93"/>
      <c r="RUY266" s="93"/>
      <c r="RUZ266" s="93"/>
      <c r="RVA266" s="93"/>
      <c r="RVB266" s="93"/>
      <c r="RVC266" s="93"/>
      <c r="RVD266" s="93"/>
      <c r="RVE266" s="93"/>
      <c r="RVF266" s="93"/>
      <c r="RVG266" s="93"/>
      <c r="RVH266" s="93"/>
      <c r="RVI266" s="93"/>
      <c r="RVJ266" s="93"/>
      <c r="RVK266" s="93"/>
      <c r="RVL266" s="93"/>
      <c r="RVM266" s="93"/>
      <c r="RVN266" s="93"/>
      <c r="RVO266" s="93"/>
      <c r="RVP266" s="93"/>
      <c r="RVQ266" s="93"/>
      <c r="RVR266" s="93"/>
      <c r="RVS266" s="93"/>
      <c r="RVT266" s="93"/>
      <c r="RVU266" s="93"/>
      <c r="RVV266" s="93"/>
      <c r="RVW266" s="93"/>
      <c r="RVX266" s="93"/>
      <c r="RVY266" s="93"/>
      <c r="RVZ266" s="93"/>
      <c r="RWA266" s="93"/>
      <c r="RWB266" s="93"/>
      <c r="RWC266" s="93"/>
      <c r="RWD266" s="93"/>
      <c r="RWE266" s="93"/>
      <c r="RWF266" s="93"/>
      <c r="RWG266" s="93"/>
      <c r="RWH266" s="93"/>
      <c r="RWI266" s="93"/>
      <c r="RWJ266" s="93"/>
      <c r="RWK266" s="93"/>
      <c r="RWL266" s="93"/>
      <c r="RWM266" s="93"/>
      <c r="RWN266" s="93"/>
      <c r="RWO266" s="93"/>
      <c r="RWP266" s="93"/>
      <c r="RWQ266" s="93"/>
      <c r="RWR266" s="93"/>
      <c r="RWS266" s="93"/>
      <c r="RWT266" s="93"/>
      <c r="RWU266" s="93"/>
      <c r="RWV266" s="93"/>
      <c r="RWW266" s="93"/>
      <c r="RWX266" s="93"/>
      <c r="RWY266" s="93"/>
      <c r="RWZ266" s="93"/>
      <c r="RXA266" s="93"/>
      <c r="RXB266" s="93"/>
      <c r="RXC266" s="93"/>
      <c r="RXD266" s="93"/>
      <c r="RXE266" s="93"/>
      <c r="RXF266" s="93"/>
      <c r="RXG266" s="93"/>
      <c r="RXH266" s="93"/>
      <c r="RXI266" s="93"/>
      <c r="RXJ266" s="93"/>
      <c r="RXK266" s="93"/>
      <c r="RXL266" s="93"/>
      <c r="RXM266" s="93"/>
      <c r="RXN266" s="93"/>
      <c r="RXO266" s="93"/>
      <c r="RXP266" s="93"/>
      <c r="RXQ266" s="93"/>
      <c r="RXR266" s="93"/>
      <c r="RXS266" s="93"/>
      <c r="RXT266" s="93"/>
      <c r="RXU266" s="93"/>
      <c r="RXV266" s="93"/>
      <c r="RXW266" s="93"/>
      <c r="RXX266" s="93"/>
      <c r="RXY266" s="93"/>
      <c r="RXZ266" s="93"/>
      <c r="RYA266" s="93"/>
      <c r="RYB266" s="93"/>
      <c r="RYC266" s="93"/>
      <c r="RYD266" s="93"/>
      <c r="RYE266" s="93"/>
      <c r="RYF266" s="93"/>
      <c r="RYG266" s="93"/>
      <c r="RYH266" s="93"/>
      <c r="RYI266" s="93"/>
      <c r="RYJ266" s="93"/>
      <c r="RYK266" s="93"/>
      <c r="RYL266" s="93"/>
      <c r="RYM266" s="93"/>
      <c r="RYN266" s="93"/>
      <c r="RYO266" s="93"/>
      <c r="RYP266" s="93"/>
      <c r="RYQ266" s="93"/>
      <c r="RYR266" s="93"/>
      <c r="RYS266" s="93"/>
      <c r="RYT266" s="93"/>
      <c r="RYU266" s="93"/>
      <c r="RYV266" s="93"/>
      <c r="RYW266" s="93"/>
      <c r="RYX266" s="93"/>
      <c r="RYY266" s="93"/>
      <c r="RYZ266" s="93"/>
      <c r="RZA266" s="93"/>
      <c r="RZB266" s="93"/>
      <c r="RZC266" s="93"/>
      <c r="RZD266" s="93"/>
      <c r="RZE266" s="93"/>
      <c r="RZF266" s="93"/>
      <c r="RZG266" s="93"/>
      <c r="RZH266" s="93"/>
      <c r="RZI266" s="93"/>
      <c r="RZJ266" s="93"/>
      <c r="RZK266" s="93"/>
      <c r="RZL266" s="93"/>
      <c r="RZM266" s="93"/>
      <c r="RZN266" s="93"/>
      <c r="RZO266" s="93"/>
      <c r="RZP266" s="93"/>
      <c r="RZQ266" s="93"/>
      <c r="RZR266" s="93"/>
      <c r="RZS266" s="93"/>
      <c r="RZT266" s="93"/>
      <c r="RZU266" s="93"/>
      <c r="RZV266" s="93"/>
      <c r="RZW266" s="93"/>
      <c r="RZX266" s="93"/>
      <c r="RZY266" s="93"/>
      <c r="RZZ266" s="93"/>
      <c r="SAA266" s="93"/>
      <c r="SAB266" s="93"/>
      <c r="SAC266" s="93"/>
      <c r="SAD266" s="93"/>
      <c r="SAE266" s="93"/>
      <c r="SAF266" s="93"/>
      <c r="SAG266" s="93"/>
      <c r="SAH266" s="93"/>
      <c r="SAI266" s="93"/>
      <c r="SAJ266" s="93"/>
      <c r="SAK266" s="93"/>
      <c r="SAL266" s="93"/>
      <c r="SAM266" s="93"/>
      <c r="SAN266" s="93"/>
      <c r="SAO266" s="93"/>
      <c r="SAP266" s="93"/>
      <c r="SAQ266" s="93"/>
      <c r="SAR266" s="93"/>
      <c r="SAS266" s="93"/>
      <c r="SAT266" s="93"/>
      <c r="SAU266" s="93"/>
      <c r="SAV266" s="93"/>
      <c r="SAW266" s="93"/>
      <c r="SAX266" s="93"/>
      <c r="SAY266" s="93"/>
      <c r="SAZ266" s="93"/>
      <c r="SBA266" s="93"/>
      <c r="SBB266" s="93"/>
      <c r="SBC266" s="93"/>
      <c r="SBD266" s="93"/>
      <c r="SBE266" s="93"/>
      <c r="SBF266" s="93"/>
      <c r="SBG266" s="93"/>
      <c r="SBH266" s="93"/>
      <c r="SBI266" s="93"/>
      <c r="SBJ266" s="93"/>
      <c r="SBK266" s="93"/>
      <c r="SBL266" s="93"/>
      <c r="SBM266" s="93"/>
      <c r="SBN266" s="93"/>
      <c r="SBO266" s="93"/>
      <c r="SBP266" s="93"/>
      <c r="SBQ266" s="93"/>
      <c r="SBR266" s="93"/>
      <c r="SBS266" s="93"/>
      <c r="SBT266" s="93"/>
      <c r="SBU266" s="93"/>
      <c r="SBV266" s="93"/>
      <c r="SBW266" s="93"/>
      <c r="SBX266" s="93"/>
      <c r="SBY266" s="93"/>
      <c r="SBZ266" s="93"/>
      <c r="SCA266" s="93"/>
      <c r="SCB266" s="93"/>
      <c r="SCC266" s="93"/>
      <c r="SCD266" s="93"/>
      <c r="SCE266" s="93"/>
      <c r="SCF266" s="93"/>
      <c r="SCG266" s="93"/>
      <c r="SCH266" s="93"/>
      <c r="SCI266" s="93"/>
      <c r="SCJ266" s="93"/>
      <c r="SCK266" s="93"/>
      <c r="SCL266" s="93"/>
      <c r="SCM266" s="93"/>
      <c r="SCN266" s="93"/>
      <c r="SCO266" s="93"/>
      <c r="SCP266" s="93"/>
      <c r="SCQ266" s="93"/>
      <c r="SCR266" s="93"/>
      <c r="SCS266" s="93"/>
      <c r="SCT266" s="93"/>
      <c r="SCU266" s="93"/>
      <c r="SCV266" s="93"/>
      <c r="SCW266" s="93"/>
      <c r="SCX266" s="93"/>
      <c r="SCY266" s="93"/>
      <c r="SCZ266" s="93"/>
      <c r="SDA266" s="93"/>
      <c r="SDB266" s="93"/>
      <c r="SDC266" s="93"/>
      <c r="SDD266" s="93"/>
      <c r="SDE266" s="93"/>
      <c r="SDF266" s="93"/>
      <c r="SDG266" s="93"/>
      <c r="SDH266" s="93"/>
      <c r="SDI266" s="93"/>
      <c r="SDJ266" s="93"/>
      <c r="SDK266" s="93"/>
      <c r="SDL266" s="93"/>
      <c r="SDM266" s="93"/>
      <c r="SDN266" s="93"/>
      <c r="SDO266" s="93"/>
      <c r="SDP266" s="93"/>
      <c r="SDQ266" s="93"/>
      <c r="SDR266" s="93"/>
      <c r="SDS266" s="93"/>
      <c r="SDT266" s="93"/>
      <c r="SDU266" s="93"/>
      <c r="SDV266" s="93"/>
      <c r="SDW266" s="93"/>
      <c r="SDX266" s="93"/>
      <c r="SDY266" s="93"/>
      <c r="SDZ266" s="93"/>
      <c r="SEA266" s="93"/>
      <c r="SEB266" s="93"/>
      <c r="SEC266" s="93"/>
      <c r="SED266" s="93"/>
      <c r="SEE266" s="93"/>
      <c r="SEF266" s="93"/>
      <c r="SEG266" s="93"/>
      <c r="SEH266" s="93"/>
      <c r="SEI266" s="93"/>
      <c r="SEJ266" s="93"/>
      <c r="SEK266" s="93"/>
      <c r="SEL266" s="93"/>
      <c r="SEM266" s="93"/>
      <c r="SEN266" s="93"/>
      <c r="SEO266" s="93"/>
      <c r="SEP266" s="93"/>
      <c r="SEQ266" s="93"/>
      <c r="SER266" s="93"/>
      <c r="SES266" s="93"/>
      <c r="SET266" s="93"/>
      <c r="SEU266" s="93"/>
      <c r="SEV266" s="93"/>
      <c r="SEW266" s="93"/>
      <c r="SEX266" s="93"/>
      <c r="SEY266" s="93"/>
      <c r="SEZ266" s="93"/>
      <c r="SFA266" s="93"/>
      <c r="SFB266" s="93"/>
      <c r="SFC266" s="93"/>
      <c r="SFD266" s="93"/>
      <c r="SFE266" s="93"/>
      <c r="SFF266" s="93"/>
      <c r="SFG266" s="93"/>
      <c r="SFH266" s="93"/>
      <c r="SFI266" s="93"/>
      <c r="SFJ266" s="93"/>
      <c r="SFK266" s="93"/>
      <c r="SFL266" s="93"/>
      <c r="SFM266" s="93"/>
      <c r="SFN266" s="93"/>
      <c r="SFO266" s="93"/>
      <c r="SFP266" s="93"/>
      <c r="SFQ266" s="93"/>
      <c r="SFR266" s="93"/>
      <c r="SFS266" s="93"/>
      <c r="SFT266" s="93"/>
      <c r="SFU266" s="93"/>
      <c r="SFV266" s="93"/>
      <c r="SFW266" s="93"/>
      <c r="SFX266" s="93"/>
      <c r="SFY266" s="93"/>
      <c r="SFZ266" s="93"/>
      <c r="SGA266" s="93"/>
      <c r="SGB266" s="93"/>
      <c r="SGC266" s="93"/>
      <c r="SGD266" s="93"/>
      <c r="SGE266" s="93"/>
      <c r="SGF266" s="93"/>
      <c r="SGG266" s="93"/>
      <c r="SGH266" s="93"/>
      <c r="SGI266" s="93"/>
      <c r="SGJ266" s="93"/>
      <c r="SGK266" s="93"/>
      <c r="SGL266" s="93"/>
      <c r="SGM266" s="93"/>
      <c r="SGN266" s="93"/>
      <c r="SGO266" s="93"/>
      <c r="SGP266" s="93"/>
      <c r="SGQ266" s="93"/>
      <c r="SGR266" s="93"/>
      <c r="SGS266" s="93"/>
      <c r="SGT266" s="93"/>
      <c r="SGU266" s="93"/>
      <c r="SGV266" s="93"/>
      <c r="SGW266" s="93"/>
      <c r="SGX266" s="93"/>
      <c r="SGY266" s="93"/>
      <c r="SGZ266" s="93"/>
      <c r="SHA266" s="93"/>
      <c r="SHB266" s="93"/>
      <c r="SHC266" s="93"/>
      <c r="SHD266" s="93"/>
      <c r="SHE266" s="93"/>
      <c r="SHF266" s="93"/>
      <c r="SHG266" s="93"/>
      <c r="SHH266" s="93"/>
      <c r="SHI266" s="93"/>
      <c r="SHJ266" s="93"/>
      <c r="SHK266" s="93"/>
      <c r="SHL266" s="93"/>
      <c r="SHM266" s="93"/>
      <c r="SHN266" s="93"/>
      <c r="SHO266" s="93"/>
      <c r="SHP266" s="93"/>
      <c r="SHQ266" s="93"/>
      <c r="SHR266" s="93"/>
      <c r="SHS266" s="93"/>
      <c r="SHT266" s="93"/>
      <c r="SHU266" s="93"/>
      <c r="SHV266" s="93"/>
      <c r="SHW266" s="93"/>
      <c r="SHX266" s="93"/>
      <c r="SHY266" s="93"/>
      <c r="SHZ266" s="93"/>
      <c r="SIA266" s="93"/>
      <c r="SIB266" s="93"/>
      <c r="SIC266" s="93"/>
      <c r="SID266" s="93"/>
      <c r="SIE266" s="93"/>
      <c r="SIF266" s="93"/>
      <c r="SIG266" s="93"/>
      <c r="SIH266" s="93"/>
      <c r="SII266" s="93"/>
      <c r="SIJ266" s="93"/>
      <c r="SIK266" s="93"/>
      <c r="SIL266" s="93"/>
      <c r="SIM266" s="93"/>
      <c r="SIN266" s="93"/>
      <c r="SIO266" s="93"/>
      <c r="SIP266" s="93"/>
      <c r="SIQ266" s="93"/>
      <c r="SIR266" s="93"/>
      <c r="SIS266" s="93"/>
      <c r="SIT266" s="93"/>
      <c r="SIU266" s="93"/>
      <c r="SIV266" s="93"/>
      <c r="SIW266" s="93"/>
      <c r="SIX266" s="93"/>
      <c r="SIY266" s="93"/>
      <c r="SIZ266" s="93"/>
      <c r="SJA266" s="93"/>
      <c r="SJB266" s="93"/>
      <c r="SJC266" s="93"/>
      <c r="SJD266" s="93"/>
      <c r="SJE266" s="93"/>
      <c r="SJF266" s="93"/>
      <c r="SJG266" s="93"/>
      <c r="SJH266" s="93"/>
      <c r="SJI266" s="93"/>
      <c r="SJJ266" s="93"/>
      <c r="SJK266" s="93"/>
      <c r="SJL266" s="93"/>
      <c r="SJM266" s="93"/>
      <c r="SJN266" s="93"/>
      <c r="SJO266" s="93"/>
      <c r="SJP266" s="93"/>
      <c r="SJQ266" s="93"/>
      <c r="SJR266" s="93"/>
      <c r="SJS266" s="93"/>
      <c r="SJT266" s="93"/>
      <c r="SJU266" s="93"/>
      <c r="SJV266" s="93"/>
      <c r="SJW266" s="93"/>
      <c r="SJX266" s="93"/>
      <c r="SJY266" s="93"/>
      <c r="SJZ266" s="93"/>
      <c r="SKA266" s="93"/>
      <c r="SKB266" s="93"/>
      <c r="SKC266" s="93"/>
      <c r="SKD266" s="93"/>
      <c r="SKE266" s="93"/>
      <c r="SKF266" s="93"/>
      <c r="SKG266" s="93"/>
      <c r="SKH266" s="93"/>
      <c r="SKI266" s="93"/>
      <c r="SKJ266" s="93"/>
      <c r="SKK266" s="93"/>
      <c r="SKL266" s="93"/>
      <c r="SKM266" s="93"/>
      <c r="SKN266" s="93"/>
      <c r="SKO266" s="93"/>
      <c r="SKP266" s="93"/>
      <c r="SKQ266" s="93"/>
      <c r="SKR266" s="93"/>
      <c r="SKS266" s="93"/>
      <c r="SKT266" s="93"/>
      <c r="SKU266" s="93"/>
      <c r="SKV266" s="93"/>
      <c r="SKW266" s="93"/>
      <c r="SKX266" s="93"/>
      <c r="SKY266" s="93"/>
      <c r="SKZ266" s="93"/>
      <c r="SLA266" s="93"/>
      <c r="SLB266" s="93"/>
      <c r="SLC266" s="93"/>
      <c r="SLD266" s="93"/>
      <c r="SLE266" s="93"/>
      <c r="SLF266" s="93"/>
      <c r="SLG266" s="93"/>
      <c r="SLH266" s="93"/>
      <c r="SLI266" s="93"/>
      <c r="SLJ266" s="93"/>
      <c r="SLK266" s="93"/>
      <c r="SLL266" s="93"/>
      <c r="SLM266" s="93"/>
      <c r="SLN266" s="93"/>
      <c r="SLO266" s="93"/>
      <c r="SLP266" s="93"/>
      <c r="SLQ266" s="93"/>
      <c r="SLR266" s="93"/>
      <c r="SLS266" s="93"/>
      <c r="SLT266" s="93"/>
      <c r="SLU266" s="93"/>
      <c r="SLV266" s="93"/>
      <c r="SLW266" s="93"/>
      <c r="SLX266" s="93"/>
      <c r="SLY266" s="93"/>
      <c r="SLZ266" s="93"/>
      <c r="SMA266" s="93"/>
      <c r="SMB266" s="93"/>
      <c r="SMC266" s="93"/>
      <c r="SMD266" s="93"/>
      <c r="SME266" s="93"/>
      <c r="SMF266" s="93"/>
      <c r="SMG266" s="93"/>
      <c r="SMH266" s="93"/>
      <c r="SMI266" s="93"/>
      <c r="SMJ266" s="93"/>
      <c r="SMK266" s="93"/>
      <c r="SML266" s="93"/>
      <c r="SMM266" s="93"/>
      <c r="SMN266" s="93"/>
      <c r="SMO266" s="93"/>
      <c r="SMP266" s="93"/>
      <c r="SMQ266" s="93"/>
      <c r="SMR266" s="93"/>
      <c r="SMS266" s="93"/>
      <c r="SMT266" s="93"/>
      <c r="SMU266" s="93"/>
      <c r="SMV266" s="93"/>
      <c r="SMW266" s="93"/>
      <c r="SMX266" s="93"/>
      <c r="SMY266" s="93"/>
      <c r="SMZ266" s="93"/>
      <c r="SNA266" s="93"/>
      <c r="SNB266" s="93"/>
      <c r="SNC266" s="93"/>
      <c r="SND266" s="93"/>
      <c r="SNE266" s="93"/>
      <c r="SNF266" s="93"/>
      <c r="SNG266" s="93"/>
      <c r="SNH266" s="93"/>
      <c r="SNI266" s="93"/>
      <c r="SNJ266" s="93"/>
      <c r="SNK266" s="93"/>
      <c r="SNL266" s="93"/>
      <c r="SNM266" s="93"/>
      <c r="SNN266" s="93"/>
      <c r="SNO266" s="93"/>
      <c r="SNP266" s="93"/>
      <c r="SNQ266" s="93"/>
      <c r="SNR266" s="93"/>
      <c r="SNS266" s="93"/>
      <c r="SNT266" s="93"/>
      <c r="SNU266" s="93"/>
      <c r="SNV266" s="93"/>
      <c r="SNW266" s="93"/>
      <c r="SNX266" s="93"/>
      <c r="SNY266" s="93"/>
      <c r="SNZ266" s="93"/>
      <c r="SOA266" s="93"/>
      <c r="SOB266" s="93"/>
      <c r="SOC266" s="93"/>
      <c r="SOD266" s="93"/>
      <c r="SOE266" s="93"/>
      <c r="SOF266" s="93"/>
      <c r="SOG266" s="93"/>
      <c r="SOH266" s="93"/>
      <c r="SOI266" s="93"/>
      <c r="SOJ266" s="93"/>
      <c r="SOK266" s="93"/>
      <c r="SOL266" s="93"/>
      <c r="SOM266" s="93"/>
      <c r="SON266" s="93"/>
      <c r="SOO266" s="93"/>
      <c r="SOP266" s="93"/>
      <c r="SOQ266" s="93"/>
      <c r="SOR266" s="93"/>
      <c r="SOS266" s="93"/>
      <c r="SOT266" s="93"/>
      <c r="SOU266" s="93"/>
      <c r="SOV266" s="93"/>
      <c r="SOW266" s="93"/>
      <c r="SOX266" s="93"/>
      <c r="SOY266" s="93"/>
      <c r="SOZ266" s="93"/>
      <c r="SPA266" s="93"/>
      <c r="SPB266" s="93"/>
      <c r="SPC266" s="93"/>
      <c r="SPD266" s="93"/>
      <c r="SPE266" s="93"/>
      <c r="SPF266" s="93"/>
      <c r="SPG266" s="93"/>
      <c r="SPH266" s="93"/>
      <c r="SPI266" s="93"/>
      <c r="SPJ266" s="93"/>
      <c r="SPK266" s="93"/>
      <c r="SPL266" s="93"/>
      <c r="SPM266" s="93"/>
      <c r="SPN266" s="93"/>
      <c r="SPO266" s="93"/>
      <c r="SPP266" s="93"/>
      <c r="SPQ266" s="93"/>
      <c r="SPR266" s="93"/>
      <c r="SPS266" s="93"/>
      <c r="SPT266" s="93"/>
      <c r="SPU266" s="93"/>
      <c r="SPV266" s="93"/>
      <c r="SPW266" s="93"/>
      <c r="SPX266" s="93"/>
      <c r="SPY266" s="93"/>
      <c r="SPZ266" s="93"/>
      <c r="SQA266" s="93"/>
      <c r="SQB266" s="93"/>
      <c r="SQC266" s="93"/>
      <c r="SQD266" s="93"/>
      <c r="SQE266" s="93"/>
      <c r="SQF266" s="93"/>
      <c r="SQG266" s="93"/>
      <c r="SQH266" s="93"/>
      <c r="SQI266" s="93"/>
      <c r="SQJ266" s="93"/>
      <c r="SQK266" s="93"/>
      <c r="SQL266" s="93"/>
      <c r="SQM266" s="93"/>
      <c r="SQN266" s="93"/>
      <c r="SQO266" s="93"/>
      <c r="SQP266" s="93"/>
      <c r="SQQ266" s="93"/>
      <c r="SQR266" s="93"/>
      <c r="SQS266" s="93"/>
      <c r="SQT266" s="93"/>
      <c r="SQU266" s="93"/>
      <c r="SQV266" s="93"/>
      <c r="SQW266" s="93"/>
      <c r="SQX266" s="93"/>
      <c r="SQY266" s="93"/>
      <c r="SQZ266" s="93"/>
      <c r="SRA266" s="93"/>
      <c r="SRB266" s="93"/>
      <c r="SRC266" s="93"/>
      <c r="SRD266" s="93"/>
      <c r="SRE266" s="93"/>
      <c r="SRF266" s="93"/>
      <c r="SRG266" s="93"/>
      <c r="SRH266" s="93"/>
      <c r="SRI266" s="93"/>
      <c r="SRJ266" s="93"/>
      <c r="SRK266" s="93"/>
      <c r="SRL266" s="93"/>
      <c r="SRM266" s="93"/>
      <c r="SRN266" s="93"/>
      <c r="SRO266" s="93"/>
      <c r="SRP266" s="93"/>
      <c r="SRQ266" s="93"/>
      <c r="SRR266" s="93"/>
      <c r="SRS266" s="93"/>
      <c r="SRT266" s="93"/>
      <c r="SRU266" s="93"/>
      <c r="SRV266" s="93"/>
      <c r="SRW266" s="93"/>
      <c r="SRX266" s="93"/>
      <c r="SRY266" s="93"/>
      <c r="SRZ266" s="93"/>
      <c r="SSA266" s="93"/>
      <c r="SSB266" s="93"/>
      <c r="SSC266" s="93"/>
      <c r="SSD266" s="93"/>
      <c r="SSE266" s="93"/>
      <c r="SSF266" s="93"/>
      <c r="SSG266" s="93"/>
      <c r="SSH266" s="93"/>
      <c r="SSI266" s="93"/>
      <c r="SSJ266" s="93"/>
      <c r="SSK266" s="93"/>
      <c r="SSL266" s="93"/>
      <c r="SSM266" s="93"/>
      <c r="SSN266" s="93"/>
      <c r="SSO266" s="93"/>
      <c r="SSP266" s="93"/>
      <c r="SSQ266" s="93"/>
      <c r="SSR266" s="93"/>
      <c r="SSS266" s="93"/>
      <c r="SST266" s="93"/>
      <c r="SSU266" s="93"/>
      <c r="SSV266" s="93"/>
      <c r="SSW266" s="93"/>
      <c r="SSX266" s="93"/>
      <c r="SSY266" s="93"/>
      <c r="SSZ266" s="93"/>
      <c r="STA266" s="93"/>
      <c r="STB266" s="93"/>
      <c r="STC266" s="93"/>
      <c r="STD266" s="93"/>
      <c r="STE266" s="93"/>
      <c r="STF266" s="93"/>
      <c r="STG266" s="93"/>
      <c r="STH266" s="93"/>
      <c r="STI266" s="93"/>
      <c r="STJ266" s="93"/>
      <c r="STK266" s="93"/>
      <c r="STL266" s="93"/>
      <c r="STM266" s="93"/>
      <c r="STN266" s="93"/>
      <c r="STO266" s="93"/>
      <c r="STP266" s="93"/>
      <c r="STQ266" s="93"/>
      <c r="STR266" s="93"/>
      <c r="STS266" s="93"/>
      <c r="STT266" s="93"/>
      <c r="STU266" s="93"/>
      <c r="STV266" s="93"/>
      <c r="STW266" s="93"/>
      <c r="STX266" s="93"/>
      <c r="STY266" s="93"/>
      <c r="STZ266" s="93"/>
      <c r="SUA266" s="93"/>
      <c r="SUB266" s="93"/>
      <c r="SUC266" s="93"/>
      <c r="SUD266" s="93"/>
      <c r="SUE266" s="93"/>
      <c r="SUF266" s="93"/>
      <c r="SUG266" s="93"/>
      <c r="SUH266" s="93"/>
      <c r="SUI266" s="93"/>
      <c r="SUJ266" s="93"/>
      <c r="SUK266" s="93"/>
      <c r="SUL266" s="93"/>
      <c r="SUM266" s="93"/>
      <c r="SUN266" s="93"/>
      <c r="SUO266" s="93"/>
      <c r="SUP266" s="93"/>
      <c r="SUQ266" s="93"/>
      <c r="SUR266" s="93"/>
      <c r="SUS266" s="93"/>
      <c r="SUT266" s="93"/>
      <c r="SUU266" s="93"/>
      <c r="SUV266" s="93"/>
      <c r="SUW266" s="93"/>
      <c r="SUX266" s="93"/>
      <c r="SUY266" s="93"/>
      <c r="SUZ266" s="93"/>
      <c r="SVA266" s="93"/>
      <c r="SVB266" s="93"/>
      <c r="SVC266" s="93"/>
      <c r="SVD266" s="93"/>
      <c r="SVE266" s="93"/>
      <c r="SVF266" s="93"/>
      <c r="SVG266" s="93"/>
      <c r="SVH266" s="93"/>
      <c r="SVI266" s="93"/>
      <c r="SVJ266" s="93"/>
      <c r="SVK266" s="93"/>
      <c r="SVL266" s="93"/>
      <c r="SVM266" s="93"/>
      <c r="SVN266" s="93"/>
      <c r="SVO266" s="93"/>
      <c r="SVP266" s="93"/>
      <c r="SVQ266" s="93"/>
      <c r="SVR266" s="93"/>
      <c r="SVS266" s="93"/>
      <c r="SVT266" s="93"/>
      <c r="SVU266" s="93"/>
      <c r="SVV266" s="93"/>
      <c r="SVW266" s="93"/>
      <c r="SVX266" s="93"/>
      <c r="SVY266" s="93"/>
      <c r="SVZ266" s="93"/>
      <c r="SWA266" s="93"/>
      <c r="SWB266" s="93"/>
      <c r="SWC266" s="93"/>
      <c r="SWD266" s="93"/>
      <c r="SWE266" s="93"/>
      <c r="SWF266" s="93"/>
      <c r="SWG266" s="93"/>
      <c r="SWH266" s="93"/>
      <c r="SWI266" s="93"/>
      <c r="SWJ266" s="93"/>
      <c r="SWK266" s="93"/>
      <c r="SWL266" s="93"/>
      <c r="SWM266" s="93"/>
      <c r="SWN266" s="93"/>
      <c r="SWO266" s="93"/>
      <c r="SWP266" s="93"/>
      <c r="SWQ266" s="93"/>
      <c r="SWR266" s="93"/>
      <c r="SWS266" s="93"/>
      <c r="SWT266" s="93"/>
      <c r="SWU266" s="93"/>
      <c r="SWV266" s="93"/>
      <c r="SWW266" s="93"/>
      <c r="SWX266" s="93"/>
      <c r="SWY266" s="93"/>
      <c r="SWZ266" s="93"/>
      <c r="SXA266" s="93"/>
      <c r="SXB266" s="93"/>
      <c r="SXC266" s="93"/>
      <c r="SXD266" s="93"/>
      <c r="SXE266" s="93"/>
      <c r="SXF266" s="93"/>
      <c r="SXG266" s="93"/>
      <c r="SXH266" s="93"/>
      <c r="SXI266" s="93"/>
      <c r="SXJ266" s="93"/>
      <c r="SXK266" s="93"/>
      <c r="SXL266" s="93"/>
      <c r="SXM266" s="93"/>
      <c r="SXN266" s="93"/>
      <c r="SXO266" s="93"/>
      <c r="SXP266" s="93"/>
      <c r="SXQ266" s="93"/>
      <c r="SXR266" s="93"/>
      <c r="SXS266" s="93"/>
      <c r="SXT266" s="93"/>
      <c r="SXU266" s="93"/>
      <c r="SXV266" s="93"/>
      <c r="SXW266" s="93"/>
      <c r="SXX266" s="93"/>
      <c r="SXY266" s="93"/>
      <c r="SXZ266" s="93"/>
      <c r="SYA266" s="93"/>
      <c r="SYB266" s="93"/>
      <c r="SYC266" s="93"/>
      <c r="SYD266" s="93"/>
      <c r="SYE266" s="93"/>
      <c r="SYF266" s="93"/>
      <c r="SYG266" s="93"/>
      <c r="SYH266" s="93"/>
      <c r="SYI266" s="93"/>
      <c r="SYJ266" s="93"/>
      <c r="SYK266" s="93"/>
      <c r="SYL266" s="93"/>
      <c r="SYM266" s="93"/>
      <c r="SYN266" s="93"/>
      <c r="SYO266" s="93"/>
      <c r="SYP266" s="93"/>
      <c r="SYQ266" s="93"/>
      <c r="SYR266" s="93"/>
      <c r="SYS266" s="93"/>
      <c r="SYT266" s="93"/>
      <c r="SYU266" s="93"/>
      <c r="SYV266" s="93"/>
      <c r="SYW266" s="93"/>
      <c r="SYX266" s="93"/>
      <c r="SYY266" s="93"/>
      <c r="SYZ266" s="93"/>
      <c r="SZA266" s="93"/>
      <c r="SZB266" s="93"/>
      <c r="SZC266" s="93"/>
      <c r="SZD266" s="93"/>
      <c r="SZE266" s="93"/>
      <c r="SZF266" s="93"/>
      <c r="SZG266" s="93"/>
      <c r="SZH266" s="93"/>
      <c r="SZI266" s="93"/>
      <c r="SZJ266" s="93"/>
      <c r="SZK266" s="93"/>
      <c r="SZL266" s="93"/>
      <c r="SZM266" s="93"/>
      <c r="SZN266" s="93"/>
      <c r="SZO266" s="93"/>
      <c r="SZP266" s="93"/>
      <c r="SZQ266" s="93"/>
      <c r="SZR266" s="93"/>
      <c r="SZS266" s="93"/>
      <c r="SZT266" s="93"/>
      <c r="SZU266" s="93"/>
      <c r="SZV266" s="93"/>
      <c r="SZW266" s="93"/>
      <c r="SZX266" s="93"/>
      <c r="SZY266" s="93"/>
      <c r="SZZ266" s="93"/>
      <c r="TAA266" s="93"/>
      <c r="TAB266" s="93"/>
      <c r="TAC266" s="93"/>
      <c r="TAD266" s="93"/>
      <c r="TAE266" s="93"/>
      <c r="TAF266" s="93"/>
      <c r="TAG266" s="93"/>
      <c r="TAH266" s="93"/>
      <c r="TAI266" s="93"/>
      <c r="TAJ266" s="93"/>
      <c r="TAK266" s="93"/>
      <c r="TAL266" s="93"/>
      <c r="TAM266" s="93"/>
      <c r="TAN266" s="93"/>
      <c r="TAO266" s="93"/>
      <c r="TAP266" s="93"/>
      <c r="TAQ266" s="93"/>
      <c r="TAR266" s="93"/>
      <c r="TAS266" s="93"/>
      <c r="TAT266" s="93"/>
      <c r="TAU266" s="93"/>
      <c r="TAV266" s="93"/>
      <c r="TAW266" s="93"/>
      <c r="TAX266" s="93"/>
      <c r="TAY266" s="93"/>
      <c r="TAZ266" s="93"/>
      <c r="TBA266" s="93"/>
      <c r="TBB266" s="93"/>
      <c r="TBC266" s="93"/>
      <c r="TBD266" s="93"/>
      <c r="TBE266" s="93"/>
      <c r="TBF266" s="93"/>
      <c r="TBG266" s="93"/>
      <c r="TBH266" s="93"/>
      <c r="TBI266" s="93"/>
      <c r="TBJ266" s="93"/>
      <c r="TBK266" s="93"/>
      <c r="TBL266" s="93"/>
      <c r="TBM266" s="93"/>
      <c r="TBN266" s="93"/>
      <c r="TBO266" s="93"/>
      <c r="TBP266" s="93"/>
      <c r="TBQ266" s="93"/>
      <c r="TBR266" s="93"/>
      <c r="TBS266" s="93"/>
      <c r="TBT266" s="93"/>
      <c r="TBU266" s="93"/>
      <c r="TBV266" s="93"/>
      <c r="TBW266" s="93"/>
      <c r="TBX266" s="93"/>
      <c r="TBY266" s="93"/>
      <c r="TBZ266" s="93"/>
      <c r="TCA266" s="93"/>
      <c r="TCB266" s="93"/>
      <c r="TCC266" s="93"/>
      <c r="TCD266" s="93"/>
      <c r="TCE266" s="93"/>
      <c r="TCF266" s="93"/>
      <c r="TCG266" s="93"/>
      <c r="TCH266" s="93"/>
      <c r="TCI266" s="93"/>
      <c r="TCJ266" s="93"/>
      <c r="TCK266" s="93"/>
      <c r="TCL266" s="93"/>
      <c r="TCM266" s="93"/>
      <c r="TCN266" s="93"/>
      <c r="TCO266" s="93"/>
      <c r="TCP266" s="93"/>
      <c r="TCQ266" s="93"/>
      <c r="TCR266" s="93"/>
      <c r="TCS266" s="93"/>
      <c r="TCT266" s="93"/>
      <c r="TCU266" s="93"/>
      <c r="TCV266" s="93"/>
      <c r="TCW266" s="93"/>
      <c r="TCX266" s="93"/>
      <c r="TCY266" s="93"/>
      <c r="TCZ266" s="93"/>
      <c r="TDA266" s="93"/>
      <c r="TDB266" s="93"/>
      <c r="TDC266" s="93"/>
      <c r="TDD266" s="93"/>
      <c r="TDE266" s="93"/>
      <c r="TDF266" s="93"/>
      <c r="TDG266" s="93"/>
      <c r="TDH266" s="93"/>
      <c r="TDI266" s="93"/>
      <c r="TDJ266" s="93"/>
      <c r="TDK266" s="93"/>
      <c r="TDL266" s="93"/>
      <c r="TDM266" s="93"/>
      <c r="TDN266" s="93"/>
      <c r="TDO266" s="93"/>
      <c r="TDP266" s="93"/>
      <c r="TDQ266" s="93"/>
      <c r="TDR266" s="93"/>
      <c r="TDS266" s="93"/>
      <c r="TDT266" s="93"/>
      <c r="TDU266" s="93"/>
      <c r="TDV266" s="93"/>
      <c r="TDW266" s="93"/>
      <c r="TDX266" s="93"/>
      <c r="TDY266" s="93"/>
      <c r="TDZ266" s="93"/>
      <c r="TEA266" s="93"/>
      <c r="TEB266" s="93"/>
      <c r="TEC266" s="93"/>
      <c r="TED266" s="93"/>
      <c r="TEE266" s="93"/>
      <c r="TEF266" s="93"/>
      <c r="TEG266" s="93"/>
      <c r="TEH266" s="93"/>
      <c r="TEI266" s="93"/>
      <c r="TEJ266" s="93"/>
      <c r="TEK266" s="93"/>
      <c r="TEL266" s="93"/>
      <c r="TEM266" s="93"/>
      <c r="TEN266" s="93"/>
      <c r="TEO266" s="93"/>
      <c r="TEP266" s="93"/>
      <c r="TEQ266" s="93"/>
      <c r="TER266" s="93"/>
      <c r="TES266" s="93"/>
      <c r="TET266" s="93"/>
      <c r="TEU266" s="93"/>
      <c r="TEV266" s="93"/>
      <c r="TEW266" s="93"/>
      <c r="TEX266" s="93"/>
      <c r="TEY266" s="93"/>
      <c r="TEZ266" s="93"/>
      <c r="TFA266" s="93"/>
      <c r="TFB266" s="93"/>
      <c r="TFC266" s="93"/>
      <c r="TFD266" s="93"/>
      <c r="TFE266" s="93"/>
      <c r="TFF266" s="93"/>
      <c r="TFG266" s="93"/>
      <c r="TFH266" s="93"/>
      <c r="TFI266" s="93"/>
      <c r="TFJ266" s="93"/>
      <c r="TFK266" s="93"/>
      <c r="TFL266" s="93"/>
      <c r="TFM266" s="93"/>
      <c r="TFN266" s="93"/>
      <c r="TFO266" s="93"/>
      <c r="TFP266" s="93"/>
      <c r="TFQ266" s="93"/>
      <c r="TFR266" s="93"/>
      <c r="TFS266" s="93"/>
      <c r="TFT266" s="93"/>
      <c r="TFU266" s="93"/>
      <c r="TFV266" s="93"/>
      <c r="TFW266" s="93"/>
      <c r="TFX266" s="93"/>
      <c r="TFY266" s="93"/>
      <c r="TFZ266" s="93"/>
      <c r="TGA266" s="93"/>
      <c r="TGB266" s="93"/>
      <c r="TGC266" s="93"/>
      <c r="TGD266" s="93"/>
      <c r="TGE266" s="93"/>
      <c r="TGF266" s="93"/>
      <c r="TGG266" s="93"/>
      <c r="TGH266" s="93"/>
      <c r="TGI266" s="93"/>
      <c r="TGJ266" s="93"/>
      <c r="TGK266" s="93"/>
      <c r="TGL266" s="93"/>
      <c r="TGM266" s="93"/>
      <c r="TGN266" s="93"/>
      <c r="TGO266" s="93"/>
      <c r="TGP266" s="93"/>
      <c r="TGQ266" s="93"/>
      <c r="TGR266" s="93"/>
      <c r="TGS266" s="93"/>
      <c r="TGT266" s="93"/>
      <c r="TGU266" s="93"/>
      <c r="TGV266" s="93"/>
      <c r="TGW266" s="93"/>
      <c r="TGX266" s="93"/>
      <c r="TGY266" s="93"/>
      <c r="TGZ266" s="93"/>
      <c r="THA266" s="93"/>
      <c r="THB266" s="93"/>
      <c r="THC266" s="93"/>
      <c r="THD266" s="93"/>
      <c r="THE266" s="93"/>
      <c r="THF266" s="93"/>
      <c r="THG266" s="93"/>
      <c r="THH266" s="93"/>
      <c r="THI266" s="93"/>
      <c r="THJ266" s="93"/>
      <c r="THK266" s="93"/>
      <c r="THL266" s="93"/>
      <c r="THM266" s="93"/>
      <c r="THN266" s="93"/>
      <c r="THO266" s="93"/>
      <c r="THP266" s="93"/>
      <c r="THQ266" s="93"/>
      <c r="THR266" s="93"/>
      <c r="THS266" s="93"/>
      <c r="THT266" s="93"/>
      <c r="THU266" s="93"/>
      <c r="THV266" s="93"/>
      <c r="THW266" s="93"/>
      <c r="THX266" s="93"/>
      <c r="THY266" s="93"/>
      <c r="THZ266" s="93"/>
      <c r="TIA266" s="93"/>
      <c r="TIB266" s="93"/>
      <c r="TIC266" s="93"/>
      <c r="TID266" s="93"/>
      <c r="TIE266" s="93"/>
      <c r="TIF266" s="93"/>
      <c r="TIG266" s="93"/>
      <c r="TIH266" s="93"/>
      <c r="TII266" s="93"/>
      <c r="TIJ266" s="93"/>
      <c r="TIK266" s="93"/>
      <c r="TIL266" s="93"/>
      <c r="TIM266" s="93"/>
      <c r="TIN266" s="93"/>
      <c r="TIO266" s="93"/>
      <c r="TIP266" s="93"/>
      <c r="TIQ266" s="93"/>
      <c r="TIR266" s="93"/>
      <c r="TIS266" s="93"/>
      <c r="TIT266" s="93"/>
      <c r="TIU266" s="93"/>
      <c r="TIV266" s="93"/>
      <c r="TIW266" s="93"/>
      <c r="TIX266" s="93"/>
      <c r="TIY266" s="93"/>
      <c r="TIZ266" s="93"/>
      <c r="TJA266" s="93"/>
      <c r="TJB266" s="93"/>
      <c r="TJC266" s="93"/>
      <c r="TJD266" s="93"/>
      <c r="TJE266" s="93"/>
      <c r="TJF266" s="93"/>
      <c r="TJG266" s="93"/>
      <c r="TJH266" s="93"/>
      <c r="TJI266" s="93"/>
      <c r="TJJ266" s="93"/>
      <c r="TJK266" s="93"/>
      <c r="TJL266" s="93"/>
      <c r="TJM266" s="93"/>
      <c r="TJN266" s="93"/>
      <c r="TJO266" s="93"/>
      <c r="TJP266" s="93"/>
      <c r="TJQ266" s="93"/>
      <c r="TJR266" s="93"/>
      <c r="TJS266" s="93"/>
      <c r="TJT266" s="93"/>
      <c r="TJU266" s="93"/>
      <c r="TJV266" s="93"/>
      <c r="TJW266" s="93"/>
      <c r="TJX266" s="93"/>
      <c r="TJY266" s="93"/>
      <c r="TJZ266" s="93"/>
      <c r="TKA266" s="93"/>
      <c r="TKB266" s="93"/>
      <c r="TKC266" s="93"/>
      <c r="TKD266" s="93"/>
      <c r="TKE266" s="93"/>
      <c r="TKF266" s="93"/>
      <c r="TKG266" s="93"/>
      <c r="TKH266" s="93"/>
      <c r="TKI266" s="93"/>
      <c r="TKJ266" s="93"/>
      <c r="TKK266" s="93"/>
      <c r="TKL266" s="93"/>
      <c r="TKM266" s="93"/>
      <c r="TKN266" s="93"/>
      <c r="TKO266" s="93"/>
      <c r="TKP266" s="93"/>
      <c r="TKQ266" s="93"/>
      <c r="TKR266" s="93"/>
      <c r="TKS266" s="93"/>
      <c r="TKT266" s="93"/>
      <c r="TKU266" s="93"/>
      <c r="TKV266" s="93"/>
      <c r="TKW266" s="93"/>
      <c r="TKX266" s="93"/>
      <c r="TKY266" s="93"/>
      <c r="TKZ266" s="93"/>
      <c r="TLA266" s="93"/>
      <c r="TLB266" s="93"/>
      <c r="TLC266" s="93"/>
      <c r="TLD266" s="93"/>
      <c r="TLE266" s="93"/>
      <c r="TLF266" s="93"/>
      <c r="TLG266" s="93"/>
      <c r="TLH266" s="93"/>
      <c r="TLI266" s="93"/>
      <c r="TLJ266" s="93"/>
      <c r="TLK266" s="93"/>
      <c r="TLL266" s="93"/>
      <c r="TLM266" s="93"/>
      <c r="TLN266" s="93"/>
      <c r="TLO266" s="93"/>
      <c r="TLP266" s="93"/>
      <c r="TLQ266" s="93"/>
      <c r="TLR266" s="93"/>
      <c r="TLS266" s="93"/>
      <c r="TLT266" s="93"/>
      <c r="TLU266" s="93"/>
      <c r="TLV266" s="93"/>
      <c r="TLW266" s="93"/>
      <c r="TLX266" s="93"/>
      <c r="TLY266" s="93"/>
      <c r="TLZ266" s="93"/>
      <c r="TMA266" s="93"/>
      <c r="TMB266" s="93"/>
      <c r="TMC266" s="93"/>
      <c r="TMD266" s="93"/>
      <c r="TME266" s="93"/>
      <c r="TMF266" s="93"/>
      <c r="TMG266" s="93"/>
      <c r="TMH266" s="93"/>
      <c r="TMI266" s="93"/>
      <c r="TMJ266" s="93"/>
      <c r="TMK266" s="93"/>
      <c r="TML266" s="93"/>
      <c r="TMM266" s="93"/>
      <c r="TMN266" s="93"/>
      <c r="TMO266" s="93"/>
      <c r="TMP266" s="93"/>
      <c r="TMQ266" s="93"/>
      <c r="TMR266" s="93"/>
      <c r="TMS266" s="93"/>
      <c r="TMT266" s="93"/>
      <c r="TMU266" s="93"/>
      <c r="TMV266" s="93"/>
      <c r="TMW266" s="93"/>
      <c r="TMX266" s="93"/>
      <c r="TMY266" s="93"/>
      <c r="TMZ266" s="93"/>
      <c r="TNA266" s="93"/>
      <c r="TNB266" s="93"/>
      <c r="TNC266" s="93"/>
      <c r="TND266" s="93"/>
      <c r="TNE266" s="93"/>
      <c r="TNF266" s="93"/>
      <c r="TNG266" s="93"/>
      <c r="TNH266" s="93"/>
      <c r="TNI266" s="93"/>
      <c r="TNJ266" s="93"/>
      <c r="TNK266" s="93"/>
      <c r="TNL266" s="93"/>
      <c r="TNM266" s="93"/>
      <c r="TNN266" s="93"/>
      <c r="TNO266" s="93"/>
      <c r="TNP266" s="93"/>
      <c r="TNQ266" s="93"/>
      <c r="TNR266" s="93"/>
      <c r="TNS266" s="93"/>
      <c r="TNT266" s="93"/>
      <c r="TNU266" s="93"/>
      <c r="TNV266" s="93"/>
      <c r="TNW266" s="93"/>
      <c r="TNX266" s="93"/>
      <c r="TNY266" s="93"/>
      <c r="TNZ266" s="93"/>
      <c r="TOA266" s="93"/>
      <c r="TOB266" s="93"/>
      <c r="TOC266" s="93"/>
      <c r="TOD266" s="93"/>
      <c r="TOE266" s="93"/>
      <c r="TOF266" s="93"/>
      <c r="TOG266" s="93"/>
      <c r="TOH266" s="93"/>
      <c r="TOI266" s="93"/>
      <c r="TOJ266" s="93"/>
      <c r="TOK266" s="93"/>
      <c r="TOL266" s="93"/>
      <c r="TOM266" s="93"/>
      <c r="TON266" s="93"/>
      <c r="TOO266" s="93"/>
      <c r="TOP266" s="93"/>
      <c r="TOQ266" s="93"/>
      <c r="TOR266" s="93"/>
      <c r="TOS266" s="93"/>
      <c r="TOT266" s="93"/>
      <c r="TOU266" s="93"/>
      <c r="TOV266" s="93"/>
      <c r="TOW266" s="93"/>
      <c r="TOX266" s="93"/>
      <c r="TOY266" s="93"/>
      <c r="TOZ266" s="93"/>
      <c r="TPA266" s="93"/>
      <c r="TPB266" s="93"/>
      <c r="TPC266" s="93"/>
      <c r="TPD266" s="93"/>
      <c r="TPE266" s="93"/>
      <c r="TPF266" s="93"/>
      <c r="TPG266" s="93"/>
      <c r="TPH266" s="93"/>
      <c r="TPI266" s="93"/>
      <c r="TPJ266" s="93"/>
      <c r="TPK266" s="93"/>
      <c r="TPL266" s="93"/>
      <c r="TPM266" s="93"/>
      <c r="TPN266" s="93"/>
      <c r="TPO266" s="93"/>
      <c r="TPP266" s="93"/>
      <c r="TPQ266" s="93"/>
      <c r="TPR266" s="93"/>
      <c r="TPS266" s="93"/>
      <c r="TPT266" s="93"/>
      <c r="TPU266" s="93"/>
      <c r="TPV266" s="93"/>
      <c r="TPW266" s="93"/>
      <c r="TPX266" s="93"/>
      <c r="TPY266" s="93"/>
      <c r="TPZ266" s="93"/>
      <c r="TQA266" s="93"/>
      <c r="TQB266" s="93"/>
      <c r="TQC266" s="93"/>
      <c r="TQD266" s="93"/>
      <c r="TQE266" s="93"/>
      <c r="TQF266" s="93"/>
      <c r="TQG266" s="93"/>
      <c r="TQH266" s="93"/>
      <c r="TQI266" s="93"/>
      <c r="TQJ266" s="93"/>
      <c r="TQK266" s="93"/>
      <c r="TQL266" s="93"/>
      <c r="TQM266" s="93"/>
      <c r="TQN266" s="93"/>
      <c r="TQO266" s="93"/>
      <c r="TQP266" s="93"/>
      <c r="TQQ266" s="93"/>
      <c r="TQR266" s="93"/>
      <c r="TQS266" s="93"/>
      <c r="TQT266" s="93"/>
      <c r="TQU266" s="93"/>
      <c r="TQV266" s="93"/>
      <c r="TQW266" s="93"/>
      <c r="TQX266" s="93"/>
      <c r="TQY266" s="93"/>
      <c r="TQZ266" s="93"/>
      <c r="TRA266" s="93"/>
      <c r="TRB266" s="93"/>
      <c r="TRC266" s="93"/>
      <c r="TRD266" s="93"/>
      <c r="TRE266" s="93"/>
      <c r="TRF266" s="93"/>
      <c r="TRG266" s="93"/>
      <c r="TRH266" s="93"/>
      <c r="TRI266" s="93"/>
      <c r="TRJ266" s="93"/>
      <c r="TRK266" s="93"/>
      <c r="TRL266" s="93"/>
      <c r="TRM266" s="93"/>
      <c r="TRN266" s="93"/>
      <c r="TRO266" s="93"/>
      <c r="TRP266" s="93"/>
      <c r="TRQ266" s="93"/>
      <c r="TRR266" s="93"/>
      <c r="TRS266" s="93"/>
      <c r="TRT266" s="93"/>
      <c r="TRU266" s="93"/>
      <c r="TRV266" s="93"/>
      <c r="TRW266" s="93"/>
      <c r="TRX266" s="93"/>
      <c r="TRY266" s="93"/>
      <c r="TRZ266" s="93"/>
      <c r="TSA266" s="93"/>
      <c r="TSB266" s="93"/>
      <c r="TSC266" s="93"/>
      <c r="TSD266" s="93"/>
      <c r="TSE266" s="93"/>
      <c r="TSF266" s="93"/>
      <c r="TSG266" s="93"/>
      <c r="TSH266" s="93"/>
      <c r="TSI266" s="93"/>
      <c r="TSJ266" s="93"/>
      <c r="TSK266" s="93"/>
      <c r="TSL266" s="93"/>
      <c r="TSM266" s="93"/>
      <c r="TSN266" s="93"/>
      <c r="TSO266" s="93"/>
      <c r="TSP266" s="93"/>
      <c r="TSQ266" s="93"/>
      <c r="TSR266" s="93"/>
      <c r="TSS266" s="93"/>
      <c r="TST266" s="93"/>
      <c r="TSU266" s="93"/>
      <c r="TSV266" s="93"/>
      <c r="TSW266" s="93"/>
      <c r="TSX266" s="93"/>
      <c r="TSY266" s="93"/>
      <c r="TSZ266" s="93"/>
      <c r="TTA266" s="93"/>
      <c r="TTB266" s="93"/>
      <c r="TTC266" s="93"/>
      <c r="TTD266" s="93"/>
      <c r="TTE266" s="93"/>
      <c r="TTF266" s="93"/>
      <c r="TTG266" s="93"/>
      <c r="TTH266" s="93"/>
      <c r="TTI266" s="93"/>
      <c r="TTJ266" s="93"/>
      <c r="TTK266" s="93"/>
      <c r="TTL266" s="93"/>
      <c r="TTM266" s="93"/>
      <c r="TTN266" s="93"/>
      <c r="TTO266" s="93"/>
      <c r="TTP266" s="93"/>
      <c r="TTQ266" s="93"/>
      <c r="TTR266" s="93"/>
      <c r="TTS266" s="93"/>
      <c r="TTT266" s="93"/>
      <c r="TTU266" s="93"/>
      <c r="TTV266" s="93"/>
      <c r="TTW266" s="93"/>
      <c r="TTX266" s="93"/>
      <c r="TTY266" s="93"/>
      <c r="TTZ266" s="93"/>
      <c r="TUA266" s="93"/>
      <c r="TUB266" s="93"/>
      <c r="TUC266" s="93"/>
      <c r="TUD266" s="93"/>
      <c r="TUE266" s="93"/>
      <c r="TUF266" s="93"/>
      <c r="TUG266" s="93"/>
      <c r="TUH266" s="93"/>
      <c r="TUI266" s="93"/>
      <c r="TUJ266" s="93"/>
      <c r="TUK266" s="93"/>
      <c r="TUL266" s="93"/>
      <c r="TUM266" s="93"/>
      <c r="TUN266" s="93"/>
      <c r="TUO266" s="93"/>
      <c r="TUP266" s="93"/>
      <c r="TUQ266" s="93"/>
      <c r="TUR266" s="93"/>
      <c r="TUS266" s="93"/>
      <c r="TUT266" s="93"/>
      <c r="TUU266" s="93"/>
      <c r="TUV266" s="93"/>
      <c r="TUW266" s="93"/>
      <c r="TUX266" s="93"/>
      <c r="TUY266" s="93"/>
      <c r="TUZ266" s="93"/>
      <c r="TVA266" s="93"/>
      <c r="TVB266" s="93"/>
      <c r="TVC266" s="93"/>
      <c r="TVD266" s="93"/>
      <c r="TVE266" s="93"/>
      <c r="TVF266" s="93"/>
      <c r="TVG266" s="93"/>
      <c r="TVH266" s="93"/>
      <c r="TVI266" s="93"/>
      <c r="TVJ266" s="93"/>
      <c r="TVK266" s="93"/>
      <c r="TVL266" s="93"/>
      <c r="TVM266" s="93"/>
      <c r="TVN266" s="93"/>
      <c r="TVO266" s="93"/>
      <c r="TVP266" s="93"/>
      <c r="TVQ266" s="93"/>
      <c r="TVR266" s="93"/>
      <c r="TVS266" s="93"/>
      <c r="TVT266" s="93"/>
      <c r="TVU266" s="93"/>
      <c r="TVV266" s="93"/>
      <c r="TVW266" s="93"/>
      <c r="TVX266" s="93"/>
      <c r="TVY266" s="93"/>
      <c r="TVZ266" s="93"/>
      <c r="TWA266" s="93"/>
      <c r="TWB266" s="93"/>
      <c r="TWC266" s="93"/>
      <c r="TWD266" s="93"/>
      <c r="TWE266" s="93"/>
      <c r="TWF266" s="93"/>
      <c r="TWG266" s="93"/>
      <c r="TWH266" s="93"/>
      <c r="TWI266" s="93"/>
      <c r="TWJ266" s="93"/>
      <c r="TWK266" s="93"/>
      <c r="TWL266" s="93"/>
      <c r="TWM266" s="93"/>
      <c r="TWN266" s="93"/>
      <c r="TWO266" s="93"/>
      <c r="TWP266" s="93"/>
      <c r="TWQ266" s="93"/>
      <c r="TWR266" s="93"/>
      <c r="TWS266" s="93"/>
      <c r="TWT266" s="93"/>
      <c r="TWU266" s="93"/>
      <c r="TWV266" s="93"/>
      <c r="TWW266" s="93"/>
      <c r="TWX266" s="93"/>
      <c r="TWY266" s="93"/>
      <c r="TWZ266" s="93"/>
      <c r="TXA266" s="93"/>
      <c r="TXB266" s="93"/>
      <c r="TXC266" s="93"/>
      <c r="TXD266" s="93"/>
      <c r="TXE266" s="93"/>
      <c r="TXF266" s="93"/>
      <c r="TXG266" s="93"/>
      <c r="TXH266" s="93"/>
      <c r="TXI266" s="93"/>
      <c r="TXJ266" s="93"/>
      <c r="TXK266" s="93"/>
      <c r="TXL266" s="93"/>
      <c r="TXM266" s="93"/>
      <c r="TXN266" s="93"/>
      <c r="TXO266" s="93"/>
      <c r="TXP266" s="93"/>
      <c r="TXQ266" s="93"/>
      <c r="TXR266" s="93"/>
      <c r="TXS266" s="93"/>
      <c r="TXT266" s="93"/>
      <c r="TXU266" s="93"/>
      <c r="TXV266" s="93"/>
      <c r="TXW266" s="93"/>
      <c r="TXX266" s="93"/>
      <c r="TXY266" s="93"/>
      <c r="TXZ266" s="93"/>
      <c r="TYA266" s="93"/>
      <c r="TYB266" s="93"/>
      <c r="TYC266" s="93"/>
      <c r="TYD266" s="93"/>
      <c r="TYE266" s="93"/>
      <c r="TYF266" s="93"/>
      <c r="TYG266" s="93"/>
      <c r="TYH266" s="93"/>
      <c r="TYI266" s="93"/>
      <c r="TYJ266" s="93"/>
      <c r="TYK266" s="93"/>
      <c r="TYL266" s="93"/>
      <c r="TYM266" s="93"/>
      <c r="TYN266" s="93"/>
      <c r="TYO266" s="93"/>
      <c r="TYP266" s="93"/>
      <c r="TYQ266" s="93"/>
      <c r="TYR266" s="93"/>
      <c r="TYS266" s="93"/>
      <c r="TYT266" s="93"/>
      <c r="TYU266" s="93"/>
      <c r="TYV266" s="93"/>
      <c r="TYW266" s="93"/>
      <c r="TYX266" s="93"/>
      <c r="TYY266" s="93"/>
      <c r="TYZ266" s="93"/>
      <c r="TZA266" s="93"/>
      <c r="TZB266" s="93"/>
      <c r="TZC266" s="93"/>
      <c r="TZD266" s="93"/>
      <c r="TZE266" s="93"/>
      <c r="TZF266" s="93"/>
      <c r="TZG266" s="93"/>
      <c r="TZH266" s="93"/>
      <c r="TZI266" s="93"/>
      <c r="TZJ266" s="93"/>
      <c r="TZK266" s="93"/>
      <c r="TZL266" s="93"/>
      <c r="TZM266" s="93"/>
      <c r="TZN266" s="93"/>
      <c r="TZO266" s="93"/>
      <c r="TZP266" s="93"/>
      <c r="TZQ266" s="93"/>
      <c r="TZR266" s="93"/>
      <c r="TZS266" s="93"/>
      <c r="TZT266" s="93"/>
      <c r="TZU266" s="93"/>
      <c r="TZV266" s="93"/>
      <c r="TZW266" s="93"/>
      <c r="TZX266" s="93"/>
      <c r="TZY266" s="93"/>
      <c r="TZZ266" s="93"/>
      <c r="UAA266" s="93"/>
      <c r="UAB266" s="93"/>
      <c r="UAC266" s="93"/>
      <c r="UAD266" s="93"/>
      <c r="UAE266" s="93"/>
      <c r="UAF266" s="93"/>
      <c r="UAG266" s="93"/>
      <c r="UAH266" s="93"/>
      <c r="UAI266" s="93"/>
      <c r="UAJ266" s="93"/>
      <c r="UAK266" s="93"/>
      <c r="UAL266" s="93"/>
      <c r="UAM266" s="93"/>
      <c r="UAN266" s="93"/>
      <c r="UAO266" s="93"/>
      <c r="UAP266" s="93"/>
      <c r="UAQ266" s="93"/>
      <c r="UAR266" s="93"/>
      <c r="UAS266" s="93"/>
      <c r="UAT266" s="93"/>
      <c r="UAU266" s="93"/>
      <c r="UAV266" s="93"/>
      <c r="UAW266" s="93"/>
      <c r="UAX266" s="93"/>
      <c r="UAY266" s="93"/>
      <c r="UAZ266" s="93"/>
      <c r="UBA266" s="93"/>
      <c r="UBB266" s="93"/>
      <c r="UBC266" s="93"/>
      <c r="UBD266" s="93"/>
      <c r="UBE266" s="93"/>
      <c r="UBF266" s="93"/>
      <c r="UBG266" s="93"/>
      <c r="UBH266" s="93"/>
      <c r="UBI266" s="93"/>
      <c r="UBJ266" s="93"/>
      <c r="UBK266" s="93"/>
      <c r="UBL266" s="93"/>
      <c r="UBM266" s="93"/>
      <c r="UBN266" s="93"/>
      <c r="UBO266" s="93"/>
      <c r="UBP266" s="93"/>
      <c r="UBQ266" s="93"/>
      <c r="UBR266" s="93"/>
      <c r="UBS266" s="93"/>
      <c r="UBT266" s="93"/>
      <c r="UBU266" s="93"/>
      <c r="UBV266" s="93"/>
      <c r="UBW266" s="93"/>
      <c r="UBX266" s="93"/>
      <c r="UBY266" s="93"/>
      <c r="UBZ266" s="93"/>
      <c r="UCA266" s="93"/>
      <c r="UCB266" s="93"/>
      <c r="UCC266" s="93"/>
      <c r="UCD266" s="93"/>
      <c r="UCE266" s="93"/>
      <c r="UCF266" s="93"/>
      <c r="UCG266" s="93"/>
      <c r="UCH266" s="93"/>
      <c r="UCI266" s="93"/>
      <c r="UCJ266" s="93"/>
      <c r="UCK266" s="93"/>
      <c r="UCL266" s="93"/>
      <c r="UCM266" s="93"/>
      <c r="UCN266" s="93"/>
      <c r="UCO266" s="93"/>
      <c r="UCP266" s="93"/>
      <c r="UCQ266" s="93"/>
      <c r="UCR266" s="93"/>
      <c r="UCS266" s="93"/>
      <c r="UCT266" s="93"/>
      <c r="UCU266" s="93"/>
      <c r="UCV266" s="93"/>
      <c r="UCW266" s="93"/>
      <c r="UCX266" s="93"/>
      <c r="UCY266" s="93"/>
      <c r="UCZ266" s="93"/>
      <c r="UDA266" s="93"/>
      <c r="UDB266" s="93"/>
      <c r="UDC266" s="93"/>
      <c r="UDD266" s="93"/>
      <c r="UDE266" s="93"/>
      <c r="UDF266" s="93"/>
      <c r="UDG266" s="93"/>
      <c r="UDH266" s="93"/>
      <c r="UDI266" s="93"/>
      <c r="UDJ266" s="93"/>
      <c r="UDK266" s="93"/>
      <c r="UDL266" s="93"/>
      <c r="UDM266" s="93"/>
      <c r="UDN266" s="93"/>
      <c r="UDO266" s="93"/>
      <c r="UDP266" s="93"/>
      <c r="UDQ266" s="93"/>
      <c r="UDR266" s="93"/>
      <c r="UDS266" s="93"/>
      <c r="UDT266" s="93"/>
      <c r="UDU266" s="93"/>
      <c r="UDV266" s="93"/>
      <c r="UDW266" s="93"/>
      <c r="UDX266" s="93"/>
      <c r="UDY266" s="93"/>
      <c r="UDZ266" s="93"/>
      <c r="UEA266" s="93"/>
      <c r="UEB266" s="93"/>
      <c r="UEC266" s="93"/>
      <c r="UED266" s="93"/>
      <c r="UEE266" s="93"/>
      <c r="UEF266" s="93"/>
      <c r="UEG266" s="93"/>
      <c r="UEH266" s="93"/>
      <c r="UEI266" s="93"/>
      <c r="UEJ266" s="93"/>
      <c r="UEK266" s="93"/>
      <c r="UEL266" s="93"/>
      <c r="UEM266" s="93"/>
      <c r="UEN266" s="93"/>
      <c r="UEO266" s="93"/>
      <c r="UEP266" s="93"/>
      <c r="UEQ266" s="93"/>
      <c r="UER266" s="93"/>
      <c r="UES266" s="93"/>
      <c r="UET266" s="93"/>
      <c r="UEU266" s="93"/>
      <c r="UEV266" s="93"/>
      <c r="UEW266" s="93"/>
      <c r="UEX266" s="93"/>
      <c r="UEY266" s="93"/>
      <c r="UEZ266" s="93"/>
      <c r="UFA266" s="93"/>
      <c r="UFB266" s="93"/>
      <c r="UFC266" s="93"/>
      <c r="UFD266" s="93"/>
      <c r="UFE266" s="93"/>
      <c r="UFF266" s="93"/>
      <c r="UFG266" s="93"/>
      <c r="UFH266" s="93"/>
      <c r="UFI266" s="93"/>
      <c r="UFJ266" s="93"/>
      <c r="UFK266" s="93"/>
      <c r="UFL266" s="93"/>
      <c r="UFM266" s="93"/>
      <c r="UFN266" s="93"/>
      <c r="UFO266" s="93"/>
      <c r="UFP266" s="93"/>
      <c r="UFQ266" s="93"/>
      <c r="UFR266" s="93"/>
      <c r="UFS266" s="93"/>
      <c r="UFT266" s="93"/>
      <c r="UFU266" s="93"/>
      <c r="UFV266" s="93"/>
      <c r="UFW266" s="93"/>
      <c r="UFX266" s="93"/>
      <c r="UFY266" s="93"/>
      <c r="UFZ266" s="93"/>
      <c r="UGA266" s="93"/>
      <c r="UGB266" s="93"/>
      <c r="UGC266" s="93"/>
      <c r="UGD266" s="93"/>
      <c r="UGE266" s="93"/>
      <c r="UGF266" s="93"/>
      <c r="UGG266" s="93"/>
      <c r="UGH266" s="93"/>
      <c r="UGI266" s="93"/>
      <c r="UGJ266" s="93"/>
      <c r="UGK266" s="93"/>
      <c r="UGL266" s="93"/>
      <c r="UGM266" s="93"/>
      <c r="UGN266" s="93"/>
      <c r="UGO266" s="93"/>
      <c r="UGP266" s="93"/>
      <c r="UGQ266" s="93"/>
      <c r="UGR266" s="93"/>
      <c r="UGS266" s="93"/>
      <c r="UGT266" s="93"/>
      <c r="UGU266" s="93"/>
      <c r="UGV266" s="93"/>
      <c r="UGW266" s="93"/>
      <c r="UGX266" s="93"/>
      <c r="UGY266" s="93"/>
      <c r="UGZ266" s="93"/>
      <c r="UHA266" s="93"/>
      <c r="UHB266" s="93"/>
      <c r="UHC266" s="93"/>
      <c r="UHD266" s="93"/>
      <c r="UHE266" s="93"/>
      <c r="UHF266" s="93"/>
      <c r="UHG266" s="93"/>
      <c r="UHH266" s="93"/>
      <c r="UHI266" s="93"/>
      <c r="UHJ266" s="93"/>
      <c r="UHK266" s="93"/>
      <c r="UHL266" s="93"/>
      <c r="UHM266" s="93"/>
      <c r="UHN266" s="93"/>
      <c r="UHO266" s="93"/>
      <c r="UHP266" s="93"/>
      <c r="UHQ266" s="93"/>
      <c r="UHR266" s="93"/>
      <c r="UHS266" s="93"/>
      <c r="UHT266" s="93"/>
      <c r="UHU266" s="93"/>
      <c r="UHV266" s="93"/>
      <c r="UHW266" s="93"/>
      <c r="UHX266" s="93"/>
      <c r="UHY266" s="93"/>
      <c r="UHZ266" s="93"/>
      <c r="UIA266" s="93"/>
      <c r="UIB266" s="93"/>
      <c r="UIC266" s="93"/>
      <c r="UID266" s="93"/>
      <c r="UIE266" s="93"/>
      <c r="UIF266" s="93"/>
      <c r="UIG266" s="93"/>
      <c r="UIH266" s="93"/>
      <c r="UII266" s="93"/>
      <c r="UIJ266" s="93"/>
      <c r="UIK266" s="93"/>
      <c r="UIL266" s="93"/>
      <c r="UIM266" s="93"/>
      <c r="UIN266" s="93"/>
      <c r="UIO266" s="93"/>
      <c r="UIP266" s="93"/>
      <c r="UIQ266" s="93"/>
      <c r="UIR266" s="93"/>
      <c r="UIS266" s="93"/>
      <c r="UIT266" s="93"/>
      <c r="UIU266" s="93"/>
      <c r="UIV266" s="93"/>
      <c r="UIW266" s="93"/>
      <c r="UIX266" s="93"/>
      <c r="UIY266" s="93"/>
      <c r="UIZ266" s="93"/>
      <c r="UJA266" s="93"/>
      <c r="UJB266" s="93"/>
      <c r="UJC266" s="93"/>
      <c r="UJD266" s="93"/>
      <c r="UJE266" s="93"/>
      <c r="UJF266" s="93"/>
      <c r="UJG266" s="93"/>
      <c r="UJH266" s="93"/>
      <c r="UJI266" s="93"/>
      <c r="UJJ266" s="93"/>
      <c r="UJK266" s="93"/>
      <c r="UJL266" s="93"/>
      <c r="UJM266" s="93"/>
      <c r="UJN266" s="93"/>
      <c r="UJO266" s="93"/>
      <c r="UJP266" s="93"/>
      <c r="UJQ266" s="93"/>
      <c r="UJR266" s="93"/>
      <c r="UJS266" s="93"/>
      <c r="UJT266" s="93"/>
      <c r="UJU266" s="93"/>
      <c r="UJV266" s="93"/>
      <c r="UJW266" s="93"/>
      <c r="UJX266" s="93"/>
      <c r="UJY266" s="93"/>
      <c r="UJZ266" s="93"/>
      <c r="UKA266" s="93"/>
      <c r="UKB266" s="93"/>
      <c r="UKC266" s="93"/>
      <c r="UKD266" s="93"/>
      <c r="UKE266" s="93"/>
      <c r="UKF266" s="93"/>
      <c r="UKG266" s="93"/>
      <c r="UKH266" s="93"/>
      <c r="UKI266" s="93"/>
      <c r="UKJ266" s="93"/>
      <c r="UKK266" s="93"/>
      <c r="UKL266" s="93"/>
      <c r="UKM266" s="93"/>
      <c r="UKN266" s="93"/>
      <c r="UKO266" s="93"/>
      <c r="UKP266" s="93"/>
      <c r="UKQ266" s="93"/>
      <c r="UKR266" s="93"/>
      <c r="UKS266" s="93"/>
      <c r="UKT266" s="93"/>
      <c r="UKU266" s="93"/>
      <c r="UKV266" s="93"/>
      <c r="UKW266" s="93"/>
      <c r="UKX266" s="93"/>
      <c r="UKY266" s="93"/>
      <c r="UKZ266" s="93"/>
      <c r="ULA266" s="93"/>
      <c r="ULB266" s="93"/>
      <c r="ULC266" s="93"/>
      <c r="ULD266" s="93"/>
      <c r="ULE266" s="93"/>
      <c r="ULF266" s="93"/>
      <c r="ULG266" s="93"/>
      <c r="ULH266" s="93"/>
      <c r="ULI266" s="93"/>
      <c r="ULJ266" s="93"/>
      <c r="ULK266" s="93"/>
      <c r="ULL266" s="93"/>
      <c r="ULM266" s="93"/>
      <c r="ULN266" s="93"/>
      <c r="ULO266" s="93"/>
      <c r="ULP266" s="93"/>
      <c r="ULQ266" s="93"/>
      <c r="ULR266" s="93"/>
      <c r="ULS266" s="93"/>
      <c r="ULT266" s="93"/>
      <c r="ULU266" s="93"/>
      <c r="ULV266" s="93"/>
      <c r="ULW266" s="93"/>
      <c r="ULX266" s="93"/>
      <c r="ULY266" s="93"/>
      <c r="ULZ266" s="93"/>
      <c r="UMA266" s="93"/>
      <c r="UMB266" s="93"/>
      <c r="UMC266" s="93"/>
      <c r="UMD266" s="93"/>
      <c r="UME266" s="93"/>
      <c r="UMF266" s="93"/>
      <c r="UMG266" s="93"/>
      <c r="UMH266" s="93"/>
      <c r="UMI266" s="93"/>
      <c r="UMJ266" s="93"/>
      <c r="UMK266" s="93"/>
      <c r="UML266" s="93"/>
      <c r="UMM266" s="93"/>
      <c r="UMN266" s="93"/>
      <c r="UMO266" s="93"/>
      <c r="UMP266" s="93"/>
      <c r="UMQ266" s="93"/>
      <c r="UMR266" s="93"/>
      <c r="UMS266" s="93"/>
      <c r="UMT266" s="93"/>
      <c r="UMU266" s="93"/>
      <c r="UMV266" s="93"/>
      <c r="UMW266" s="93"/>
      <c r="UMX266" s="93"/>
      <c r="UMY266" s="93"/>
      <c r="UMZ266" s="93"/>
      <c r="UNA266" s="93"/>
      <c r="UNB266" s="93"/>
      <c r="UNC266" s="93"/>
      <c r="UND266" s="93"/>
      <c r="UNE266" s="93"/>
      <c r="UNF266" s="93"/>
      <c r="UNG266" s="93"/>
      <c r="UNH266" s="93"/>
      <c r="UNI266" s="93"/>
      <c r="UNJ266" s="93"/>
      <c r="UNK266" s="93"/>
      <c r="UNL266" s="93"/>
      <c r="UNM266" s="93"/>
      <c r="UNN266" s="93"/>
      <c r="UNO266" s="93"/>
      <c r="UNP266" s="93"/>
      <c r="UNQ266" s="93"/>
      <c r="UNR266" s="93"/>
      <c r="UNS266" s="93"/>
      <c r="UNT266" s="93"/>
      <c r="UNU266" s="93"/>
      <c r="UNV266" s="93"/>
      <c r="UNW266" s="93"/>
      <c r="UNX266" s="93"/>
      <c r="UNY266" s="93"/>
      <c r="UNZ266" s="93"/>
      <c r="UOA266" s="93"/>
      <c r="UOB266" s="93"/>
      <c r="UOC266" s="93"/>
      <c r="UOD266" s="93"/>
      <c r="UOE266" s="93"/>
      <c r="UOF266" s="93"/>
      <c r="UOG266" s="93"/>
      <c r="UOH266" s="93"/>
      <c r="UOI266" s="93"/>
      <c r="UOJ266" s="93"/>
      <c r="UOK266" s="93"/>
      <c r="UOL266" s="93"/>
      <c r="UOM266" s="93"/>
      <c r="UON266" s="93"/>
      <c r="UOO266" s="93"/>
      <c r="UOP266" s="93"/>
      <c r="UOQ266" s="93"/>
      <c r="UOR266" s="93"/>
      <c r="UOS266" s="93"/>
      <c r="UOT266" s="93"/>
      <c r="UOU266" s="93"/>
      <c r="UOV266" s="93"/>
      <c r="UOW266" s="93"/>
      <c r="UOX266" s="93"/>
      <c r="UOY266" s="93"/>
      <c r="UOZ266" s="93"/>
      <c r="UPA266" s="93"/>
      <c r="UPB266" s="93"/>
      <c r="UPC266" s="93"/>
      <c r="UPD266" s="93"/>
      <c r="UPE266" s="93"/>
      <c r="UPF266" s="93"/>
      <c r="UPG266" s="93"/>
      <c r="UPH266" s="93"/>
      <c r="UPI266" s="93"/>
      <c r="UPJ266" s="93"/>
      <c r="UPK266" s="93"/>
      <c r="UPL266" s="93"/>
      <c r="UPM266" s="93"/>
      <c r="UPN266" s="93"/>
      <c r="UPO266" s="93"/>
      <c r="UPP266" s="93"/>
      <c r="UPQ266" s="93"/>
      <c r="UPR266" s="93"/>
      <c r="UPS266" s="93"/>
      <c r="UPT266" s="93"/>
      <c r="UPU266" s="93"/>
      <c r="UPV266" s="93"/>
      <c r="UPW266" s="93"/>
      <c r="UPX266" s="93"/>
      <c r="UPY266" s="93"/>
      <c r="UPZ266" s="93"/>
      <c r="UQA266" s="93"/>
      <c r="UQB266" s="93"/>
      <c r="UQC266" s="93"/>
      <c r="UQD266" s="93"/>
      <c r="UQE266" s="93"/>
      <c r="UQF266" s="93"/>
      <c r="UQG266" s="93"/>
      <c r="UQH266" s="93"/>
      <c r="UQI266" s="93"/>
      <c r="UQJ266" s="93"/>
      <c r="UQK266" s="93"/>
      <c r="UQL266" s="93"/>
      <c r="UQM266" s="93"/>
      <c r="UQN266" s="93"/>
      <c r="UQO266" s="93"/>
      <c r="UQP266" s="93"/>
      <c r="UQQ266" s="93"/>
      <c r="UQR266" s="93"/>
      <c r="UQS266" s="93"/>
      <c r="UQT266" s="93"/>
      <c r="UQU266" s="93"/>
      <c r="UQV266" s="93"/>
      <c r="UQW266" s="93"/>
      <c r="UQX266" s="93"/>
      <c r="UQY266" s="93"/>
      <c r="UQZ266" s="93"/>
      <c r="URA266" s="93"/>
      <c r="URB266" s="93"/>
      <c r="URC266" s="93"/>
      <c r="URD266" s="93"/>
      <c r="URE266" s="93"/>
      <c r="URF266" s="93"/>
      <c r="URG266" s="93"/>
      <c r="URH266" s="93"/>
      <c r="URI266" s="93"/>
      <c r="URJ266" s="93"/>
      <c r="URK266" s="93"/>
      <c r="URL266" s="93"/>
      <c r="URM266" s="93"/>
      <c r="URN266" s="93"/>
      <c r="URO266" s="93"/>
      <c r="URP266" s="93"/>
      <c r="URQ266" s="93"/>
      <c r="URR266" s="93"/>
      <c r="URS266" s="93"/>
      <c r="URT266" s="93"/>
      <c r="URU266" s="93"/>
      <c r="URV266" s="93"/>
      <c r="URW266" s="93"/>
      <c r="URX266" s="93"/>
      <c r="URY266" s="93"/>
      <c r="URZ266" s="93"/>
      <c r="USA266" s="93"/>
      <c r="USB266" s="93"/>
      <c r="USC266" s="93"/>
      <c r="USD266" s="93"/>
      <c r="USE266" s="93"/>
      <c r="USF266" s="93"/>
      <c r="USG266" s="93"/>
      <c r="USH266" s="93"/>
      <c r="USI266" s="93"/>
      <c r="USJ266" s="93"/>
      <c r="USK266" s="93"/>
      <c r="USL266" s="93"/>
      <c r="USM266" s="93"/>
      <c r="USN266" s="93"/>
      <c r="USO266" s="93"/>
      <c r="USP266" s="93"/>
      <c r="USQ266" s="93"/>
      <c r="USR266" s="93"/>
      <c r="USS266" s="93"/>
      <c r="UST266" s="93"/>
      <c r="USU266" s="93"/>
      <c r="USV266" s="93"/>
      <c r="USW266" s="93"/>
      <c r="USX266" s="93"/>
      <c r="USY266" s="93"/>
      <c r="USZ266" s="93"/>
      <c r="UTA266" s="93"/>
      <c r="UTB266" s="93"/>
      <c r="UTC266" s="93"/>
      <c r="UTD266" s="93"/>
      <c r="UTE266" s="93"/>
      <c r="UTF266" s="93"/>
      <c r="UTG266" s="93"/>
      <c r="UTH266" s="93"/>
      <c r="UTI266" s="93"/>
      <c r="UTJ266" s="93"/>
      <c r="UTK266" s="93"/>
      <c r="UTL266" s="93"/>
      <c r="UTM266" s="93"/>
      <c r="UTN266" s="93"/>
      <c r="UTO266" s="93"/>
      <c r="UTP266" s="93"/>
      <c r="UTQ266" s="93"/>
      <c r="UTR266" s="93"/>
      <c r="UTS266" s="93"/>
      <c r="UTT266" s="93"/>
      <c r="UTU266" s="93"/>
      <c r="UTV266" s="93"/>
      <c r="UTW266" s="93"/>
      <c r="UTX266" s="93"/>
      <c r="UTY266" s="93"/>
      <c r="UTZ266" s="93"/>
      <c r="UUA266" s="93"/>
      <c r="UUB266" s="93"/>
      <c r="UUC266" s="93"/>
      <c r="UUD266" s="93"/>
      <c r="UUE266" s="93"/>
      <c r="UUF266" s="93"/>
      <c r="UUG266" s="93"/>
      <c r="UUH266" s="93"/>
      <c r="UUI266" s="93"/>
      <c r="UUJ266" s="93"/>
      <c r="UUK266" s="93"/>
      <c r="UUL266" s="93"/>
      <c r="UUM266" s="93"/>
      <c r="UUN266" s="93"/>
      <c r="UUO266" s="93"/>
      <c r="UUP266" s="93"/>
      <c r="UUQ266" s="93"/>
      <c r="UUR266" s="93"/>
      <c r="UUS266" s="93"/>
      <c r="UUT266" s="93"/>
      <c r="UUU266" s="93"/>
      <c r="UUV266" s="93"/>
      <c r="UUW266" s="93"/>
      <c r="UUX266" s="93"/>
      <c r="UUY266" s="93"/>
      <c r="UUZ266" s="93"/>
      <c r="UVA266" s="93"/>
      <c r="UVB266" s="93"/>
      <c r="UVC266" s="93"/>
      <c r="UVD266" s="93"/>
      <c r="UVE266" s="93"/>
      <c r="UVF266" s="93"/>
      <c r="UVG266" s="93"/>
      <c r="UVH266" s="93"/>
      <c r="UVI266" s="93"/>
      <c r="UVJ266" s="93"/>
      <c r="UVK266" s="93"/>
      <c r="UVL266" s="93"/>
      <c r="UVM266" s="93"/>
      <c r="UVN266" s="93"/>
      <c r="UVO266" s="93"/>
      <c r="UVP266" s="93"/>
      <c r="UVQ266" s="93"/>
      <c r="UVR266" s="93"/>
      <c r="UVS266" s="93"/>
      <c r="UVT266" s="93"/>
      <c r="UVU266" s="93"/>
      <c r="UVV266" s="93"/>
      <c r="UVW266" s="93"/>
      <c r="UVX266" s="93"/>
      <c r="UVY266" s="93"/>
      <c r="UVZ266" s="93"/>
      <c r="UWA266" s="93"/>
      <c r="UWB266" s="93"/>
      <c r="UWC266" s="93"/>
      <c r="UWD266" s="93"/>
      <c r="UWE266" s="93"/>
      <c r="UWF266" s="93"/>
      <c r="UWG266" s="93"/>
      <c r="UWH266" s="93"/>
      <c r="UWI266" s="93"/>
      <c r="UWJ266" s="93"/>
      <c r="UWK266" s="93"/>
      <c r="UWL266" s="93"/>
      <c r="UWM266" s="93"/>
      <c r="UWN266" s="93"/>
      <c r="UWO266" s="93"/>
      <c r="UWP266" s="93"/>
      <c r="UWQ266" s="93"/>
      <c r="UWR266" s="93"/>
      <c r="UWS266" s="93"/>
      <c r="UWT266" s="93"/>
      <c r="UWU266" s="93"/>
      <c r="UWV266" s="93"/>
      <c r="UWW266" s="93"/>
      <c r="UWX266" s="93"/>
      <c r="UWY266" s="93"/>
      <c r="UWZ266" s="93"/>
      <c r="UXA266" s="93"/>
      <c r="UXB266" s="93"/>
      <c r="UXC266" s="93"/>
      <c r="UXD266" s="93"/>
      <c r="UXE266" s="93"/>
      <c r="UXF266" s="93"/>
      <c r="UXG266" s="93"/>
      <c r="UXH266" s="93"/>
      <c r="UXI266" s="93"/>
      <c r="UXJ266" s="93"/>
      <c r="UXK266" s="93"/>
      <c r="UXL266" s="93"/>
      <c r="UXM266" s="93"/>
      <c r="UXN266" s="93"/>
      <c r="UXO266" s="93"/>
      <c r="UXP266" s="93"/>
      <c r="UXQ266" s="93"/>
      <c r="UXR266" s="93"/>
      <c r="UXS266" s="93"/>
      <c r="UXT266" s="93"/>
      <c r="UXU266" s="93"/>
      <c r="UXV266" s="93"/>
      <c r="UXW266" s="93"/>
      <c r="UXX266" s="93"/>
      <c r="UXY266" s="93"/>
      <c r="UXZ266" s="93"/>
      <c r="UYA266" s="93"/>
      <c r="UYB266" s="93"/>
      <c r="UYC266" s="93"/>
      <c r="UYD266" s="93"/>
      <c r="UYE266" s="93"/>
      <c r="UYF266" s="93"/>
      <c r="UYG266" s="93"/>
      <c r="UYH266" s="93"/>
      <c r="UYI266" s="93"/>
      <c r="UYJ266" s="93"/>
      <c r="UYK266" s="93"/>
      <c r="UYL266" s="93"/>
      <c r="UYM266" s="93"/>
      <c r="UYN266" s="93"/>
      <c r="UYO266" s="93"/>
      <c r="UYP266" s="93"/>
      <c r="UYQ266" s="93"/>
      <c r="UYR266" s="93"/>
      <c r="UYS266" s="93"/>
      <c r="UYT266" s="93"/>
      <c r="UYU266" s="93"/>
      <c r="UYV266" s="93"/>
      <c r="UYW266" s="93"/>
      <c r="UYX266" s="93"/>
      <c r="UYY266" s="93"/>
      <c r="UYZ266" s="93"/>
      <c r="UZA266" s="93"/>
      <c r="UZB266" s="93"/>
      <c r="UZC266" s="93"/>
      <c r="UZD266" s="93"/>
      <c r="UZE266" s="93"/>
      <c r="UZF266" s="93"/>
      <c r="UZG266" s="93"/>
      <c r="UZH266" s="93"/>
      <c r="UZI266" s="93"/>
      <c r="UZJ266" s="93"/>
      <c r="UZK266" s="93"/>
      <c r="UZL266" s="93"/>
      <c r="UZM266" s="93"/>
      <c r="UZN266" s="93"/>
      <c r="UZO266" s="93"/>
      <c r="UZP266" s="93"/>
      <c r="UZQ266" s="93"/>
      <c r="UZR266" s="93"/>
      <c r="UZS266" s="93"/>
      <c r="UZT266" s="93"/>
      <c r="UZU266" s="93"/>
      <c r="UZV266" s="93"/>
      <c r="UZW266" s="93"/>
      <c r="UZX266" s="93"/>
      <c r="UZY266" s="93"/>
      <c r="UZZ266" s="93"/>
      <c r="VAA266" s="93"/>
      <c r="VAB266" s="93"/>
      <c r="VAC266" s="93"/>
      <c r="VAD266" s="93"/>
      <c r="VAE266" s="93"/>
      <c r="VAF266" s="93"/>
      <c r="VAG266" s="93"/>
      <c r="VAH266" s="93"/>
      <c r="VAI266" s="93"/>
      <c r="VAJ266" s="93"/>
      <c r="VAK266" s="93"/>
      <c r="VAL266" s="93"/>
      <c r="VAM266" s="93"/>
      <c r="VAN266" s="93"/>
      <c r="VAO266" s="93"/>
      <c r="VAP266" s="93"/>
      <c r="VAQ266" s="93"/>
      <c r="VAR266" s="93"/>
      <c r="VAS266" s="93"/>
      <c r="VAT266" s="93"/>
      <c r="VAU266" s="93"/>
      <c r="VAV266" s="93"/>
      <c r="VAW266" s="93"/>
      <c r="VAX266" s="93"/>
      <c r="VAY266" s="93"/>
      <c r="VAZ266" s="93"/>
      <c r="VBA266" s="93"/>
      <c r="VBB266" s="93"/>
      <c r="VBC266" s="93"/>
      <c r="VBD266" s="93"/>
      <c r="VBE266" s="93"/>
      <c r="VBF266" s="93"/>
      <c r="VBG266" s="93"/>
      <c r="VBH266" s="93"/>
      <c r="VBI266" s="93"/>
      <c r="VBJ266" s="93"/>
      <c r="VBK266" s="93"/>
      <c r="VBL266" s="93"/>
      <c r="VBM266" s="93"/>
      <c r="VBN266" s="93"/>
      <c r="VBO266" s="93"/>
      <c r="VBP266" s="93"/>
      <c r="VBQ266" s="93"/>
      <c r="VBR266" s="93"/>
      <c r="VBS266" s="93"/>
      <c r="VBT266" s="93"/>
      <c r="VBU266" s="93"/>
      <c r="VBV266" s="93"/>
      <c r="VBW266" s="93"/>
      <c r="VBX266" s="93"/>
      <c r="VBY266" s="93"/>
      <c r="VBZ266" s="93"/>
      <c r="VCA266" s="93"/>
      <c r="VCB266" s="93"/>
      <c r="VCC266" s="93"/>
      <c r="VCD266" s="93"/>
      <c r="VCE266" s="93"/>
      <c r="VCF266" s="93"/>
      <c r="VCG266" s="93"/>
      <c r="VCH266" s="93"/>
      <c r="VCI266" s="93"/>
      <c r="VCJ266" s="93"/>
      <c r="VCK266" s="93"/>
      <c r="VCL266" s="93"/>
      <c r="VCM266" s="93"/>
      <c r="VCN266" s="93"/>
      <c r="VCO266" s="93"/>
      <c r="VCP266" s="93"/>
      <c r="VCQ266" s="93"/>
      <c r="VCR266" s="93"/>
      <c r="VCS266" s="93"/>
      <c r="VCT266" s="93"/>
      <c r="VCU266" s="93"/>
      <c r="VCV266" s="93"/>
      <c r="VCW266" s="93"/>
      <c r="VCX266" s="93"/>
      <c r="VCY266" s="93"/>
      <c r="VCZ266" s="93"/>
      <c r="VDA266" s="93"/>
      <c r="VDB266" s="93"/>
      <c r="VDC266" s="93"/>
      <c r="VDD266" s="93"/>
      <c r="VDE266" s="93"/>
      <c r="VDF266" s="93"/>
      <c r="VDG266" s="93"/>
      <c r="VDH266" s="93"/>
      <c r="VDI266" s="93"/>
      <c r="VDJ266" s="93"/>
      <c r="VDK266" s="93"/>
      <c r="VDL266" s="93"/>
      <c r="VDM266" s="93"/>
      <c r="VDN266" s="93"/>
      <c r="VDO266" s="93"/>
      <c r="VDP266" s="93"/>
      <c r="VDQ266" s="93"/>
      <c r="VDR266" s="93"/>
      <c r="VDS266" s="93"/>
      <c r="VDT266" s="93"/>
      <c r="VDU266" s="93"/>
      <c r="VDV266" s="93"/>
      <c r="VDW266" s="93"/>
      <c r="VDX266" s="93"/>
      <c r="VDY266" s="93"/>
      <c r="VDZ266" s="93"/>
      <c r="VEA266" s="93"/>
      <c r="VEB266" s="93"/>
      <c r="VEC266" s="93"/>
      <c r="VED266" s="93"/>
      <c r="VEE266" s="93"/>
      <c r="VEF266" s="93"/>
      <c r="VEG266" s="93"/>
      <c r="VEH266" s="93"/>
      <c r="VEI266" s="93"/>
      <c r="VEJ266" s="93"/>
      <c r="VEK266" s="93"/>
      <c r="VEL266" s="93"/>
      <c r="VEM266" s="93"/>
      <c r="VEN266" s="93"/>
      <c r="VEO266" s="93"/>
      <c r="VEP266" s="93"/>
      <c r="VEQ266" s="93"/>
      <c r="VER266" s="93"/>
      <c r="VES266" s="93"/>
      <c r="VET266" s="93"/>
      <c r="VEU266" s="93"/>
      <c r="VEV266" s="93"/>
      <c r="VEW266" s="93"/>
      <c r="VEX266" s="93"/>
      <c r="VEY266" s="93"/>
      <c r="VEZ266" s="93"/>
      <c r="VFA266" s="93"/>
      <c r="VFB266" s="93"/>
      <c r="VFC266" s="93"/>
      <c r="VFD266" s="93"/>
      <c r="VFE266" s="93"/>
      <c r="VFF266" s="93"/>
      <c r="VFG266" s="93"/>
      <c r="VFH266" s="93"/>
      <c r="VFI266" s="93"/>
      <c r="VFJ266" s="93"/>
      <c r="VFK266" s="93"/>
      <c r="VFL266" s="93"/>
      <c r="VFM266" s="93"/>
      <c r="VFN266" s="93"/>
      <c r="VFO266" s="93"/>
      <c r="VFP266" s="93"/>
      <c r="VFQ266" s="93"/>
      <c r="VFR266" s="93"/>
      <c r="VFS266" s="93"/>
      <c r="VFT266" s="93"/>
      <c r="VFU266" s="93"/>
      <c r="VFV266" s="93"/>
      <c r="VFW266" s="93"/>
      <c r="VFX266" s="93"/>
      <c r="VFY266" s="93"/>
      <c r="VFZ266" s="93"/>
      <c r="VGA266" s="93"/>
      <c r="VGB266" s="93"/>
      <c r="VGC266" s="93"/>
      <c r="VGD266" s="93"/>
      <c r="VGE266" s="93"/>
      <c r="VGF266" s="93"/>
      <c r="VGG266" s="93"/>
      <c r="VGH266" s="93"/>
      <c r="VGI266" s="93"/>
      <c r="VGJ266" s="93"/>
      <c r="VGK266" s="93"/>
      <c r="VGL266" s="93"/>
      <c r="VGM266" s="93"/>
      <c r="VGN266" s="93"/>
      <c r="VGO266" s="93"/>
      <c r="VGP266" s="93"/>
      <c r="VGQ266" s="93"/>
      <c r="VGR266" s="93"/>
      <c r="VGS266" s="93"/>
      <c r="VGT266" s="93"/>
      <c r="VGU266" s="93"/>
      <c r="VGV266" s="93"/>
      <c r="VGW266" s="93"/>
      <c r="VGX266" s="93"/>
      <c r="VGY266" s="93"/>
      <c r="VGZ266" s="93"/>
      <c r="VHA266" s="93"/>
      <c r="VHB266" s="93"/>
      <c r="VHC266" s="93"/>
      <c r="VHD266" s="93"/>
      <c r="VHE266" s="93"/>
      <c r="VHF266" s="93"/>
      <c r="VHG266" s="93"/>
      <c r="VHH266" s="93"/>
      <c r="VHI266" s="93"/>
      <c r="VHJ266" s="93"/>
      <c r="VHK266" s="93"/>
      <c r="VHL266" s="93"/>
      <c r="VHM266" s="93"/>
      <c r="VHN266" s="93"/>
      <c r="VHO266" s="93"/>
      <c r="VHP266" s="93"/>
      <c r="VHQ266" s="93"/>
      <c r="VHR266" s="93"/>
      <c r="VHS266" s="93"/>
      <c r="VHT266" s="93"/>
      <c r="VHU266" s="93"/>
      <c r="VHV266" s="93"/>
      <c r="VHW266" s="93"/>
      <c r="VHX266" s="93"/>
      <c r="VHY266" s="93"/>
      <c r="VHZ266" s="93"/>
      <c r="VIA266" s="93"/>
      <c r="VIB266" s="93"/>
      <c r="VIC266" s="93"/>
      <c r="VID266" s="93"/>
      <c r="VIE266" s="93"/>
      <c r="VIF266" s="93"/>
      <c r="VIG266" s="93"/>
      <c r="VIH266" s="93"/>
      <c r="VII266" s="93"/>
      <c r="VIJ266" s="93"/>
      <c r="VIK266" s="93"/>
      <c r="VIL266" s="93"/>
      <c r="VIM266" s="93"/>
      <c r="VIN266" s="93"/>
      <c r="VIO266" s="93"/>
      <c r="VIP266" s="93"/>
      <c r="VIQ266" s="93"/>
      <c r="VIR266" s="93"/>
      <c r="VIS266" s="93"/>
      <c r="VIT266" s="93"/>
      <c r="VIU266" s="93"/>
      <c r="VIV266" s="93"/>
      <c r="VIW266" s="93"/>
      <c r="VIX266" s="93"/>
      <c r="VIY266" s="93"/>
      <c r="VIZ266" s="93"/>
      <c r="VJA266" s="93"/>
      <c r="VJB266" s="93"/>
      <c r="VJC266" s="93"/>
      <c r="VJD266" s="93"/>
      <c r="VJE266" s="93"/>
      <c r="VJF266" s="93"/>
      <c r="VJG266" s="93"/>
      <c r="VJH266" s="93"/>
      <c r="VJI266" s="93"/>
      <c r="VJJ266" s="93"/>
      <c r="VJK266" s="93"/>
      <c r="VJL266" s="93"/>
      <c r="VJM266" s="93"/>
      <c r="VJN266" s="93"/>
      <c r="VJO266" s="93"/>
      <c r="VJP266" s="93"/>
      <c r="VJQ266" s="93"/>
      <c r="VJR266" s="93"/>
      <c r="VJS266" s="93"/>
      <c r="VJT266" s="93"/>
      <c r="VJU266" s="93"/>
      <c r="VJV266" s="93"/>
      <c r="VJW266" s="93"/>
      <c r="VJX266" s="93"/>
      <c r="VJY266" s="93"/>
      <c r="VJZ266" s="93"/>
      <c r="VKA266" s="93"/>
      <c r="VKB266" s="93"/>
      <c r="VKC266" s="93"/>
      <c r="VKD266" s="93"/>
      <c r="VKE266" s="93"/>
      <c r="VKF266" s="93"/>
      <c r="VKG266" s="93"/>
      <c r="VKH266" s="93"/>
      <c r="VKI266" s="93"/>
      <c r="VKJ266" s="93"/>
      <c r="VKK266" s="93"/>
      <c r="VKL266" s="93"/>
      <c r="VKM266" s="93"/>
      <c r="VKN266" s="93"/>
      <c r="VKO266" s="93"/>
      <c r="VKP266" s="93"/>
      <c r="VKQ266" s="93"/>
      <c r="VKR266" s="93"/>
      <c r="VKS266" s="93"/>
      <c r="VKT266" s="93"/>
      <c r="VKU266" s="93"/>
      <c r="VKV266" s="93"/>
      <c r="VKW266" s="93"/>
      <c r="VKX266" s="93"/>
      <c r="VKY266" s="93"/>
      <c r="VKZ266" s="93"/>
      <c r="VLA266" s="93"/>
      <c r="VLB266" s="93"/>
      <c r="VLC266" s="93"/>
      <c r="VLD266" s="93"/>
      <c r="VLE266" s="93"/>
      <c r="VLF266" s="93"/>
      <c r="VLG266" s="93"/>
      <c r="VLH266" s="93"/>
      <c r="VLI266" s="93"/>
      <c r="VLJ266" s="93"/>
      <c r="VLK266" s="93"/>
      <c r="VLL266" s="93"/>
      <c r="VLM266" s="93"/>
      <c r="VLN266" s="93"/>
      <c r="VLO266" s="93"/>
      <c r="VLP266" s="93"/>
      <c r="VLQ266" s="93"/>
      <c r="VLR266" s="93"/>
      <c r="VLS266" s="93"/>
      <c r="VLT266" s="93"/>
      <c r="VLU266" s="93"/>
      <c r="VLV266" s="93"/>
      <c r="VLW266" s="93"/>
      <c r="VLX266" s="93"/>
      <c r="VLY266" s="93"/>
      <c r="VLZ266" s="93"/>
      <c r="VMA266" s="93"/>
      <c r="VMB266" s="93"/>
      <c r="VMC266" s="93"/>
      <c r="VMD266" s="93"/>
      <c r="VME266" s="93"/>
      <c r="VMF266" s="93"/>
      <c r="VMG266" s="93"/>
      <c r="VMH266" s="93"/>
      <c r="VMI266" s="93"/>
      <c r="VMJ266" s="93"/>
      <c r="VMK266" s="93"/>
      <c r="VML266" s="93"/>
      <c r="VMM266" s="93"/>
      <c r="VMN266" s="93"/>
      <c r="VMO266" s="93"/>
      <c r="VMP266" s="93"/>
      <c r="VMQ266" s="93"/>
      <c r="VMR266" s="93"/>
      <c r="VMS266" s="93"/>
      <c r="VMT266" s="93"/>
      <c r="VMU266" s="93"/>
      <c r="VMV266" s="93"/>
      <c r="VMW266" s="93"/>
      <c r="VMX266" s="93"/>
      <c r="VMY266" s="93"/>
      <c r="VMZ266" s="93"/>
      <c r="VNA266" s="93"/>
      <c r="VNB266" s="93"/>
      <c r="VNC266" s="93"/>
      <c r="VND266" s="93"/>
      <c r="VNE266" s="93"/>
      <c r="VNF266" s="93"/>
      <c r="VNG266" s="93"/>
      <c r="VNH266" s="93"/>
      <c r="VNI266" s="93"/>
      <c r="VNJ266" s="93"/>
      <c r="VNK266" s="93"/>
      <c r="VNL266" s="93"/>
      <c r="VNM266" s="93"/>
      <c r="VNN266" s="93"/>
      <c r="VNO266" s="93"/>
      <c r="VNP266" s="93"/>
      <c r="VNQ266" s="93"/>
      <c r="VNR266" s="93"/>
      <c r="VNS266" s="93"/>
      <c r="VNT266" s="93"/>
      <c r="VNU266" s="93"/>
      <c r="VNV266" s="93"/>
      <c r="VNW266" s="93"/>
      <c r="VNX266" s="93"/>
      <c r="VNY266" s="93"/>
      <c r="VNZ266" s="93"/>
      <c r="VOA266" s="93"/>
      <c r="VOB266" s="93"/>
      <c r="VOC266" s="93"/>
      <c r="VOD266" s="93"/>
      <c r="VOE266" s="93"/>
      <c r="VOF266" s="93"/>
      <c r="VOG266" s="93"/>
      <c r="VOH266" s="93"/>
      <c r="VOI266" s="93"/>
      <c r="VOJ266" s="93"/>
      <c r="VOK266" s="93"/>
      <c r="VOL266" s="93"/>
      <c r="VOM266" s="93"/>
      <c r="VON266" s="93"/>
      <c r="VOO266" s="93"/>
      <c r="VOP266" s="93"/>
      <c r="VOQ266" s="93"/>
      <c r="VOR266" s="93"/>
      <c r="VOS266" s="93"/>
      <c r="VOT266" s="93"/>
      <c r="VOU266" s="93"/>
      <c r="VOV266" s="93"/>
      <c r="VOW266" s="93"/>
      <c r="VOX266" s="93"/>
      <c r="VOY266" s="93"/>
      <c r="VOZ266" s="93"/>
      <c r="VPA266" s="93"/>
      <c r="VPB266" s="93"/>
      <c r="VPC266" s="93"/>
      <c r="VPD266" s="93"/>
      <c r="VPE266" s="93"/>
      <c r="VPF266" s="93"/>
      <c r="VPG266" s="93"/>
      <c r="VPH266" s="93"/>
      <c r="VPI266" s="93"/>
      <c r="VPJ266" s="93"/>
      <c r="VPK266" s="93"/>
      <c r="VPL266" s="93"/>
      <c r="VPM266" s="93"/>
      <c r="VPN266" s="93"/>
      <c r="VPO266" s="93"/>
      <c r="VPP266" s="93"/>
      <c r="VPQ266" s="93"/>
      <c r="VPR266" s="93"/>
      <c r="VPS266" s="93"/>
      <c r="VPT266" s="93"/>
      <c r="VPU266" s="93"/>
      <c r="VPV266" s="93"/>
      <c r="VPW266" s="93"/>
      <c r="VPX266" s="93"/>
      <c r="VPY266" s="93"/>
      <c r="VPZ266" s="93"/>
      <c r="VQA266" s="93"/>
      <c r="VQB266" s="93"/>
      <c r="VQC266" s="93"/>
      <c r="VQD266" s="93"/>
      <c r="VQE266" s="93"/>
      <c r="VQF266" s="93"/>
      <c r="VQG266" s="93"/>
      <c r="VQH266" s="93"/>
      <c r="VQI266" s="93"/>
      <c r="VQJ266" s="93"/>
      <c r="VQK266" s="93"/>
      <c r="VQL266" s="93"/>
      <c r="VQM266" s="93"/>
      <c r="VQN266" s="93"/>
      <c r="VQO266" s="93"/>
      <c r="VQP266" s="93"/>
      <c r="VQQ266" s="93"/>
      <c r="VQR266" s="93"/>
      <c r="VQS266" s="93"/>
      <c r="VQT266" s="93"/>
      <c r="VQU266" s="93"/>
      <c r="VQV266" s="93"/>
      <c r="VQW266" s="93"/>
      <c r="VQX266" s="93"/>
      <c r="VQY266" s="93"/>
      <c r="VQZ266" s="93"/>
      <c r="VRA266" s="93"/>
      <c r="VRB266" s="93"/>
      <c r="VRC266" s="93"/>
      <c r="VRD266" s="93"/>
      <c r="VRE266" s="93"/>
      <c r="VRF266" s="93"/>
      <c r="VRG266" s="93"/>
      <c r="VRH266" s="93"/>
      <c r="VRI266" s="93"/>
      <c r="VRJ266" s="93"/>
      <c r="VRK266" s="93"/>
      <c r="VRL266" s="93"/>
      <c r="VRM266" s="93"/>
      <c r="VRN266" s="93"/>
      <c r="VRO266" s="93"/>
      <c r="VRP266" s="93"/>
      <c r="VRQ266" s="93"/>
      <c r="VRR266" s="93"/>
      <c r="VRS266" s="93"/>
      <c r="VRT266" s="93"/>
      <c r="VRU266" s="93"/>
      <c r="VRV266" s="93"/>
      <c r="VRW266" s="93"/>
      <c r="VRX266" s="93"/>
      <c r="VRY266" s="93"/>
      <c r="VRZ266" s="93"/>
      <c r="VSA266" s="93"/>
      <c r="VSB266" s="93"/>
      <c r="VSC266" s="93"/>
      <c r="VSD266" s="93"/>
      <c r="VSE266" s="93"/>
      <c r="VSF266" s="93"/>
      <c r="VSG266" s="93"/>
      <c r="VSH266" s="93"/>
      <c r="VSI266" s="93"/>
      <c r="VSJ266" s="93"/>
      <c r="VSK266" s="93"/>
      <c r="VSL266" s="93"/>
      <c r="VSM266" s="93"/>
      <c r="VSN266" s="93"/>
      <c r="VSO266" s="93"/>
      <c r="VSP266" s="93"/>
      <c r="VSQ266" s="93"/>
      <c r="VSR266" s="93"/>
      <c r="VSS266" s="93"/>
      <c r="VST266" s="93"/>
      <c r="VSU266" s="93"/>
      <c r="VSV266" s="93"/>
      <c r="VSW266" s="93"/>
      <c r="VSX266" s="93"/>
      <c r="VSY266" s="93"/>
      <c r="VSZ266" s="93"/>
      <c r="VTA266" s="93"/>
      <c r="VTB266" s="93"/>
      <c r="VTC266" s="93"/>
      <c r="VTD266" s="93"/>
      <c r="VTE266" s="93"/>
      <c r="VTF266" s="93"/>
      <c r="VTG266" s="93"/>
      <c r="VTH266" s="93"/>
      <c r="VTI266" s="93"/>
      <c r="VTJ266" s="93"/>
      <c r="VTK266" s="93"/>
      <c r="VTL266" s="93"/>
      <c r="VTM266" s="93"/>
      <c r="VTN266" s="93"/>
      <c r="VTO266" s="93"/>
      <c r="VTP266" s="93"/>
      <c r="VTQ266" s="93"/>
      <c r="VTR266" s="93"/>
      <c r="VTS266" s="93"/>
      <c r="VTT266" s="93"/>
      <c r="VTU266" s="93"/>
      <c r="VTV266" s="93"/>
      <c r="VTW266" s="93"/>
      <c r="VTX266" s="93"/>
      <c r="VTY266" s="93"/>
      <c r="VTZ266" s="93"/>
      <c r="VUA266" s="93"/>
      <c r="VUB266" s="93"/>
      <c r="VUC266" s="93"/>
      <c r="VUD266" s="93"/>
      <c r="VUE266" s="93"/>
      <c r="VUF266" s="93"/>
      <c r="VUG266" s="93"/>
      <c r="VUH266" s="93"/>
      <c r="VUI266" s="93"/>
      <c r="VUJ266" s="93"/>
      <c r="VUK266" s="93"/>
      <c r="VUL266" s="93"/>
      <c r="VUM266" s="93"/>
      <c r="VUN266" s="93"/>
      <c r="VUO266" s="93"/>
      <c r="VUP266" s="93"/>
      <c r="VUQ266" s="93"/>
      <c r="VUR266" s="93"/>
      <c r="VUS266" s="93"/>
      <c r="VUT266" s="93"/>
      <c r="VUU266" s="93"/>
      <c r="VUV266" s="93"/>
      <c r="VUW266" s="93"/>
      <c r="VUX266" s="93"/>
      <c r="VUY266" s="93"/>
      <c r="VUZ266" s="93"/>
      <c r="VVA266" s="93"/>
      <c r="VVB266" s="93"/>
      <c r="VVC266" s="93"/>
      <c r="VVD266" s="93"/>
      <c r="VVE266" s="93"/>
      <c r="VVF266" s="93"/>
      <c r="VVG266" s="93"/>
      <c r="VVH266" s="93"/>
      <c r="VVI266" s="93"/>
      <c r="VVJ266" s="93"/>
      <c r="VVK266" s="93"/>
      <c r="VVL266" s="93"/>
      <c r="VVM266" s="93"/>
      <c r="VVN266" s="93"/>
      <c r="VVO266" s="93"/>
      <c r="VVP266" s="93"/>
      <c r="VVQ266" s="93"/>
      <c r="VVR266" s="93"/>
      <c r="VVS266" s="93"/>
      <c r="VVT266" s="93"/>
      <c r="VVU266" s="93"/>
      <c r="VVV266" s="93"/>
      <c r="VVW266" s="93"/>
      <c r="VVX266" s="93"/>
      <c r="VVY266" s="93"/>
      <c r="VVZ266" s="93"/>
      <c r="VWA266" s="93"/>
      <c r="VWB266" s="93"/>
      <c r="VWC266" s="93"/>
      <c r="VWD266" s="93"/>
      <c r="VWE266" s="93"/>
      <c r="VWF266" s="93"/>
      <c r="VWG266" s="93"/>
      <c r="VWH266" s="93"/>
      <c r="VWI266" s="93"/>
      <c r="VWJ266" s="93"/>
      <c r="VWK266" s="93"/>
      <c r="VWL266" s="93"/>
      <c r="VWM266" s="93"/>
      <c r="VWN266" s="93"/>
      <c r="VWO266" s="93"/>
      <c r="VWP266" s="93"/>
      <c r="VWQ266" s="93"/>
      <c r="VWR266" s="93"/>
      <c r="VWS266" s="93"/>
      <c r="VWT266" s="93"/>
      <c r="VWU266" s="93"/>
      <c r="VWV266" s="93"/>
      <c r="VWW266" s="93"/>
      <c r="VWX266" s="93"/>
      <c r="VWY266" s="93"/>
      <c r="VWZ266" s="93"/>
      <c r="VXA266" s="93"/>
      <c r="VXB266" s="93"/>
      <c r="VXC266" s="93"/>
      <c r="VXD266" s="93"/>
      <c r="VXE266" s="93"/>
      <c r="VXF266" s="93"/>
      <c r="VXG266" s="93"/>
      <c r="VXH266" s="93"/>
      <c r="VXI266" s="93"/>
      <c r="VXJ266" s="93"/>
      <c r="VXK266" s="93"/>
      <c r="VXL266" s="93"/>
      <c r="VXM266" s="93"/>
      <c r="VXN266" s="93"/>
      <c r="VXO266" s="93"/>
      <c r="VXP266" s="93"/>
      <c r="VXQ266" s="93"/>
      <c r="VXR266" s="93"/>
      <c r="VXS266" s="93"/>
      <c r="VXT266" s="93"/>
      <c r="VXU266" s="93"/>
      <c r="VXV266" s="93"/>
      <c r="VXW266" s="93"/>
      <c r="VXX266" s="93"/>
      <c r="VXY266" s="93"/>
      <c r="VXZ266" s="93"/>
      <c r="VYA266" s="93"/>
      <c r="VYB266" s="93"/>
      <c r="VYC266" s="93"/>
      <c r="VYD266" s="93"/>
      <c r="VYE266" s="93"/>
      <c r="VYF266" s="93"/>
      <c r="VYG266" s="93"/>
      <c r="VYH266" s="93"/>
      <c r="VYI266" s="93"/>
      <c r="VYJ266" s="93"/>
      <c r="VYK266" s="93"/>
      <c r="VYL266" s="93"/>
      <c r="VYM266" s="93"/>
      <c r="VYN266" s="93"/>
      <c r="VYO266" s="93"/>
      <c r="VYP266" s="93"/>
      <c r="VYQ266" s="93"/>
      <c r="VYR266" s="93"/>
      <c r="VYS266" s="93"/>
      <c r="VYT266" s="93"/>
      <c r="VYU266" s="93"/>
      <c r="VYV266" s="93"/>
      <c r="VYW266" s="93"/>
      <c r="VYX266" s="93"/>
      <c r="VYY266" s="93"/>
      <c r="VYZ266" s="93"/>
      <c r="VZA266" s="93"/>
      <c r="VZB266" s="93"/>
      <c r="VZC266" s="93"/>
      <c r="VZD266" s="93"/>
      <c r="VZE266" s="93"/>
      <c r="VZF266" s="93"/>
      <c r="VZG266" s="93"/>
      <c r="VZH266" s="93"/>
      <c r="VZI266" s="93"/>
      <c r="VZJ266" s="93"/>
      <c r="VZK266" s="93"/>
      <c r="VZL266" s="93"/>
      <c r="VZM266" s="93"/>
      <c r="VZN266" s="93"/>
      <c r="VZO266" s="93"/>
      <c r="VZP266" s="93"/>
      <c r="VZQ266" s="93"/>
      <c r="VZR266" s="93"/>
      <c r="VZS266" s="93"/>
      <c r="VZT266" s="93"/>
      <c r="VZU266" s="93"/>
      <c r="VZV266" s="93"/>
      <c r="VZW266" s="93"/>
      <c r="VZX266" s="93"/>
      <c r="VZY266" s="93"/>
      <c r="VZZ266" s="93"/>
      <c r="WAA266" s="93"/>
      <c r="WAB266" s="93"/>
      <c r="WAC266" s="93"/>
      <c r="WAD266" s="93"/>
      <c r="WAE266" s="93"/>
      <c r="WAF266" s="93"/>
      <c r="WAG266" s="93"/>
      <c r="WAH266" s="93"/>
      <c r="WAI266" s="93"/>
      <c r="WAJ266" s="93"/>
      <c r="WAK266" s="93"/>
      <c r="WAL266" s="93"/>
      <c r="WAM266" s="93"/>
      <c r="WAN266" s="93"/>
      <c r="WAO266" s="93"/>
      <c r="WAP266" s="93"/>
      <c r="WAQ266" s="93"/>
      <c r="WAR266" s="93"/>
      <c r="WAS266" s="93"/>
      <c r="WAT266" s="93"/>
      <c r="WAU266" s="93"/>
      <c r="WAV266" s="93"/>
      <c r="WAW266" s="93"/>
      <c r="WAX266" s="93"/>
      <c r="WAY266" s="93"/>
      <c r="WAZ266" s="93"/>
      <c r="WBA266" s="93"/>
      <c r="WBB266" s="93"/>
      <c r="WBC266" s="93"/>
      <c r="WBD266" s="93"/>
      <c r="WBE266" s="93"/>
      <c r="WBF266" s="93"/>
      <c r="WBG266" s="93"/>
      <c r="WBH266" s="93"/>
      <c r="WBI266" s="93"/>
      <c r="WBJ266" s="93"/>
      <c r="WBK266" s="93"/>
      <c r="WBL266" s="93"/>
      <c r="WBM266" s="93"/>
      <c r="WBN266" s="93"/>
      <c r="WBO266" s="93"/>
      <c r="WBP266" s="93"/>
      <c r="WBQ266" s="93"/>
      <c r="WBR266" s="93"/>
      <c r="WBS266" s="93"/>
      <c r="WBT266" s="93"/>
      <c r="WBU266" s="93"/>
      <c r="WBV266" s="93"/>
      <c r="WBW266" s="93"/>
      <c r="WBX266" s="93"/>
      <c r="WBY266" s="93"/>
      <c r="WBZ266" s="93"/>
      <c r="WCA266" s="93"/>
      <c r="WCB266" s="93"/>
      <c r="WCC266" s="93"/>
      <c r="WCD266" s="93"/>
      <c r="WCE266" s="93"/>
      <c r="WCF266" s="93"/>
      <c r="WCG266" s="93"/>
      <c r="WCH266" s="93"/>
      <c r="WCI266" s="93"/>
      <c r="WCJ266" s="93"/>
      <c r="WCK266" s="93"/>
      <c r="WCL266" s="93"/>
      <c r="WCM266" s="93"/>
      <c r="WCN266" s="93"/>
      <c r="WCO266" s="93"/>
      <c r="WCP266" s="93"/>
      <c r="WCQ266" s="93"/>
      <c r="WCR266" s="93"/>
      <c r="WCS266" s="93"/>
      <c r="WCT266" s="93"/>
      <c r="WCU266" s="93"/>
      <c r="WCV266" s="93"/>
      <c r="WCW266" s="93"/>
      <c r="WCX266" s="93"/>
      <c r="WCY266" s="93"/>
      <c r="WCZ266" s="93"/>
      <c r="WDA266" s="93"/>
      <c r="WDB266" s="93"/>
      <c r="WDC266" s="93"/>
      <c r="WDD266" s="93"/>
      <c r="WDE266" s="93"/>
      <c r="WDF266" s="93"/>
      <c r="WDG266" s="93"/>
      <c r="WDH266" s="93"/>
      <c r="WDI266" s="93"/>
      <c r="WDJ266" s="93"/>
      <c r="WDK266" s="93"/>
      <c r="WDL266" s="93"/>
      <c r="WDM266" s="93"/>
      <c r="WDN266" s="93"/>
      <c r="WDO266" s="93"/>
      <c r="WDP266" s="93"/>
      <c r="WDQ266" s="93"/>
      <c r="WDR266" s="93"/>
      <c r="WDS266" s="93"/>
      <c r="WDT266" s="93"/>
      <c r="WDU266" s="93"/>
      <c r="WDV266" s="93"/>
      <c r="WDW266" s="93"/>
      <c r="WDX266" s="93"/>
      <c r="WDY266" s="93"/>
      <c r="WDZ266" s="93"/>
      <c r="WEA266" s="93"/>
      <c r="WEB266" s="93"/>
      <c r="WEC266" s="93"/>
      <c r="WED266" s="93"/>
      <c r="WEE266" s="93"/>
      <c r="WEF266" s="93"/>
      <c r="WEG266" s="93"/>
      <c r="WEH266" s="93"/>
      <c r="WEI266" s="93"/>
      <c r="WEJ266" s="93"/>
      <c r="WEK266" s="93"/>
      <c r="WEL266" s="93"/>
      <c r="WEM266" s="93"/>
      <c r="WEN266" s="93"/>
      <c r="WEO266" s="93"/>
      <c r="WEP266" s="93"/>
      <c r="WEQ266" s="93"/>
      <c r="WER266" s="93"/>
      <c r="WES266" s="93"/>
      <c r="WET266" s="93"/>
      <c r="WEU266" s="93"/>
      <c r="WEV266" s="93"/>
      <c r="WEW266" s="93"/>
      <c r="WEX266" s="93"/>
      <c r="WEY266" s="93"/>
      <c r="WEZ266" s="93"/>
      <c r="WFA266" s="93"/>
      <c r="WFB266" s="93"/>
      <c r="WFC266" s="93"/>
      <c r="WFD266" s="93"/>
      <c r="WFE266" s="93"/>
      <c r="WFF266" s="93"/>
      <c r="WFG266" s="93"/>
      <c r="WFH266" s="93"/>
      <c r="WFI266" s="93"/>
      <c r="WFJ266" s="93"/>
      <c r="WFK266" s="93"/>
      <c r="WFL266" s="93"/>
      <c r="WFM266" s="93"/>
      <c r="WFN266" s="93"/>
      <c r="WFO266" s="93"/>
      <c r="WFP266" s="93"/>
      <c r="WFQ266" s="93"/>
      <c r="WFR266" s="93"/>
      <c r="WFS266" s="93"/>
      <c r="WFT266" s="93"/>
      <c r="WFU266" s="93"/>
      <c r="WFV266" s="93"/>
      <c r="WFW266" s="93"/>
      <c r="WFX266" s="93"/>
      <c r="WFY266" s="93"/>
      <c r="WFZ266" s="93"/>
      <c r="WGA266" s="93"/>
      <c r="WGB266" s="93"/>
      <c r="WGC266" s="93"/>
      <c r="WGD266" s="93"/>
      <c r="WGE266" s="93"/>
      <c r="WGF266" s="93"/>
      <c r="WGG266" s="93"/>
      <c r="WGH266" s="93"/>
      <c r="WGI266" s="93"/>
      <c r="WGJ266" s="93"/>
      <c r="WGK266" s="93"/>
      <c r="WGL266" s="93"/>
      <c r="WGM266" s="93"/>
      <c r="WGN266" s="93"/>
      <c r="WGO266" s="93"/>
      <c r="WGP266" s="93"/>
      <c r="WGQ266" s="93"/>
      <c r="WGR266" s="93"/>
      <c r="WGS266" s="93"/>
      <c r="WGT266" s="93"/>
      <c r="WGU266" s="93"/>
      <c r="WGV266" s="93"/>
      <c r="WGW266" s="93"/>
      <c r="WGX266" s="93"/>
      <c r="WGY266" s="93"/>
      <c r="WGZ266" s="93"/>
      <c r="WHA266" s="93"/>
      <c r="WHB266" s="93"/>
      <c r="WHC266" s="93"/>
      <c r="WHD266" s="93"/>
      <c r="WHE266" s="93"/>
      <c r="WHF266" s="93"/>
      <c r="WHG266" s="93"/>
      <c r="WHH266" s="93"/>
      <c r="WHI266" s="93"/>
      <c r="WHJ266" s="93"/>
      <c r="WHK266" s="93"/>
      <c r="WHL266" s="93"/>
      <c r="WHM266" s="93"/>
      <c r="WHN266" s="93"/>
      <c r="WHO266" s="93"/>
      <c r="WHP266" s="93"/>
      <c r="WHQ266" s="93"/>
      <c r="WHR266" s="93"/>
      <c r="WHS266" s="93"/>
      <c r="WHT266" s="93"/>
      <c r="WHU266" s="93"/>
      <c r="WHV266" s="93"/>
      <c r="WHW266" s="93"/>
      <c r="WHX266" s="93"/>
      <c r="WHY266" s="93"/>
      <c r="WHZ266" s="93"/>
      <c r="WIA266" s="93"/>
      <c r="WIB266" s="93"/>
      <c r="WIC266" s="93"/>
      <c r="WID266" s="93"/>
      <c r="WIE266" s="93"/>
      <c r="WIF266" s="93"/>
      <c r="WIG266" s="93"/>
      <c r="WIH266" s="93"/>
      <c r="WII266" s="93"/>
      <c r="WIJ266" s="93"/>
      <c r="WIK266" s="93"/>
      <c r="WIL266" s="93"/>
      <c r="WIM266" s="93"/>
      <c r="WIN266" s="93"/>
      <c r="WIO266" s="93"/>
      <c r="WIP266" s="93"/>
      <c r="WIQ266" s="93"/>
      <c r="WIR266" s="93"/>
      <c r="WIS266" s="93"/>
      <c r="WIT266" s="93"/>
      <c r="WIU266" s="93"/>
      <c r="WIV266" s="93"/>
      <c r="WIW266" s="93"/>
      <c r="WIX266" s="93"/>
      <c r="WIY266" s="93"/>
      <c r="WIZ266" s="93"/>
      <c r="WJA266" s="93"/>
      <c r="WJB266" s="93"/>
      <c r="WJC266" s="93"/>
      <c r="WJD266" s="93"/>
      <c r="WJE266" s="93"/>
      <c r="WJF266" s="93"/>
      <c r="WJG266" s="93"/>
      <c r="WJH266" s="93"/>
      <c r="WJI266" s="93"/>
      <c r="WJJ266" s="93"/>
      <c r="WJK266" s="93"/>
      <c r="WJL266" s="93"/>
      <c r="WJM266" s="93"/>
      <c r="WJN266" s="93"/>
      <c r="WJO266" s="93"/>
      <c r="WJP266" s="93"/>
      <c r="WJQ266" s="93"/>
      <c r="WJR266" s="93"/>
      <c r="WJS266" s="93"/>
      <c r="WJT266" s="93"/>
      <c r="WJU266" s="93"/>
      <c r="WJV266" s="93"/>
      <c r="WJW266" s="93"/>
      <c r="WJX266" s="93"/>
      <c r="WJY266" s="93"/>
      <c r="WJZ266" s="93"/>
      <c r="WKA266" s="93"/>
      <c r="WKB266" s="93"/>
      <c r="WKC266" s="93"/>
      <c r="WKD266" s="93"/>
      <c r="WKE266" s="93"/>
      <c r="WKF266" s="93"/>
      <c r="WKG266" s="93"/>
      <c r="WKH266" s="93"/>
      <c r="WKI266" s="93"/>
      <c r="WKJ266" s="93"/>
      <c r="WKK266" s="93"/>
      <c r="WKL266" s="93"/>
      <c r="WKM266" s="93"/>
      <c r="WKN266" s="93"/>
      <c r="WKO266" s="93"/>
      <c r="WKP266" s="93"/>
      <c r="WKQ266" s="93"/>
      <c r="WKR266" s="93"/>
      <c r="WKS266" s="93"/>
      <c r="WKT266" s="93"/>
      <c r="WKU266" s="93"/>
      <c r="WKV266" s="93"/>
      <c r="WKW266" s="93"/>
      <c r="WKX266" s="93"/>
      <c r="WKY266" s="93"/>
      <c r="WKZ266" s="93"/>
      <c r="WLA266" s="93"/>
      <c r="WLB266" s="93"/>
      <c r="WLC266" s="93"/>
      <c r="WLD266" s="93"/>
      <c r="WLE266" s="93"/>
      <c r="WLF266" s="93"/>
      <c r="WLG266" s="93"/>
      <c r="WLH266" s="93"/>
      <c r="WLI266" s="93"/>
      <c r="WLJ266" s="93"/>
      <c r="WLK266" s="93"/>
      <c r="WLL266" s="93"/>
      <c r="WLM266" s="93"/>
      <c r="WLN266" s="93"/>
      <c r="WLO266" s="93"/>
      <c r="WLP266" s="93"/>
      <c r="WLQ266" s="93"/>
      <c r="WLR266" s="93"/>
      <c r="WLS266" s="93"/>
      <c r="WLT266" s="93"/>
      <c r="WLU266" s="93"/>
      <c r="WLV266" s="93"/>
      <c r="WLW266" s="93"/>
      <c r="WLX266" s="93"/>
      <c r="WLY266" s="93"/>
      <c r="WLZ266" s="93"/>
      <c r="WMA266" s="93"/>
      <c r="WMB266" s="93"/>
      <c r="WMC266" s="93"/>
      <c r="WMD266" s="93"/>
      <c r="WME266" s="93"/>
      <c r="WMF266" s="93"/>
      <c r="WMG266" s="93"/>
      <c r="WMH266" s="93"/>
      <c r="WMI266" s="93"/>
      <c r="WMJ266" s="93"/>
      <c r="WMK266" s="93"/>
      <c r="WML266" s="93"/>
      <c r="WMM266" s="93"/>
      <c r="WMN266" s="93"/>
      <c r="WMO266" s="93"/>
      <c r="WMP266" s="93"/>
      <c r="WMQ266" s="93"/>
      <c r="WMR266" s="93"/>
      <c r="WMS266" s="93"/>
      <c r="WMT266" s="93"/>
      <c r="WMU266" s="93"/>
      <c r="WMV266" s="93"/>
      <c r="WMW266" s="93"/>
      <c r="WMX266" s="93"/>
      <c r="WMY266" s="93"/>
      <c r="WMZ266" s="93"/>
      <c r="WNA266" s="93"/>
      <c r="WNB266" s="93"/>
      <c r="WNC266" s="93"/>
      <c r="WND266" s="93"/>
      <c r="WNE266" s="93"/>
      <c r="WNF266" s="93"/>
      <c r="WNG266" s="93"/>
      <c r="WNH266" s="93"/>
      <c r="WNI266" s="93"/>
      <c r="WNJ266" s="93"/>
      <c r="WNK266" s="93"/>
      <c r="WNL266" s="93"/>
      <c r="WNM266" s="93"/>
      <c r="WNN266" s="93"/>
      <c r="WNO266" s="93"/>
      <c r="WNP266" s="93"/>
      <c r="WNQ266" s="93"/>
      <c r="WNR266" s="93"/>
      <c r="WNS266" s="93"/>
      <c r="WNT266" s="93"/>
      <c r="WNU266" s="93"/>
      <c r="WNV266" s="93"/>
      <c r="WNW266" s="93"/>
      <c r="WNX266" s="93"/>
      <c r="WNY266" s="93"/>
      <c r="WNZ266" s="93"/>
      <c r="WOA266" s="93"/>
      <c r="WOB266" s="93"/>
      <c r="WOC266" s="93"/>
      <c r="WOD266" s="93"/>
      <c r="WOE266" s="93"/>
      <c r="WOF266" s="93"/>
      <c r="WOG266" s="93"/>
      <c r="WOH266" s="93"/>
      <c r="WOI266" s="93"/>
      <c r="WOJ266" s="93"/>
      <c r="WOK266" s="93"/>
      <c r="WOL266" s="93"/>
      <c r="WOM266" s="93"/>
      <c r="WON266" s="93"/>
      <c r="WOO266" s="93"/>
      <c r="WOP266" s="93"/>
      <c r="WOQ266" s="93"/>
      <c r="WOR266" s="93"/>
      <c r="WOS266" s="93"/>
      <c r="WOT266" s="93"/>
      <c r="WOU266" s="93"/>
      <c r="WOV266" s="93"/>
      <c r="WOW266" s="93"/>
      <c r="WOX266" s="93"/>
      <c r="WOY266" s="93"/>
      <c r="WOZ266" s="93"/>
      <c r="WPA266" s="93"/>
      <c r="WPB266" s="93"/>
      <c r="WPC266" s="93"/>
      <c r="WPD266" s="93"/>
      <c r="WPE266" s="93"/>
      <c r="WPF266" s="93"/>
      <c r="WPG266" s="93"/>
      <c r="WPH266" s="93"/>
      <c r="WPI266" s="93"/>
      <c r="WPJ266" s="93"/>
      <c r="WPK266" s="93"/>
      <c r="WPL266" s="93"/>
      <c r="WPM266" s="93"/>
      <c r="WPN266" s="93"/>
      <c r="WPO266" s="93"/>
      <c r="WPP266" s="93"/>
      <c r="WPQ266" s="93"/>
      <c r="WPR266" s="93"/>
      <c r="WPS266" s="93"/>
      <c r="WPT266" s="93"/>
      <c r="WPU266" s="93"/>
      <c r="WPV266" s="93"/>
      <c r="WPW266" s="93"/>
      <c r="WPX266" s="93"/>
      <c r="WPY266" s="93"/>
      <c r="WPZ266" s="93"/>
      <c r="WQA266" s="93"/>
      <c r="WQB266" s="93"/>
      <c r="WQC266" s="93"/>
      <c r="WQD266" s="93"/>
      <c r="WQE266" s="93"/>
      <c r="WQF266" s="93"/>
      <c r="WQG266" s="93"/>
      <c r="WQH266" s="93"/>
      <c r="WQI266" s="93"/>
      <c r="WQJ266" s="93"/>
      <c r="WQK266" s="93"/>
      <c r="WQL266" s="93"/>
      <c r="WQM266" s="93"/>
      <c r="WQN266" s="93"/>
      <c r="WQO266" s="93"/>
      <c r="WQP266" s="93"/>
      <c r="WQQ266" s="93"/>
      <c r="WQR266" s="93"/>
      <c r="WQS266" s="93"/>
      <c r="WQT266" s="93"/>
      <c r="WQU266" s="93"/>
      <c r="WQV266" s="93"/>
      <c r="WQW266" s="93"/>
      <c r="WQX266" s="93"/>
      <c r="WQY266" s="93"/>
      <c r="WQZ266" s="93"/>
      <c r="WRA266" s="93"/>
      <c r="WRB266" s="93"/>
      <c r="WRC266" s="93"/>
      <c r="WRD266" s="93"/>
      <c r="WRE266" s="93"/>
      <c r="WRF266" s="93"/>
      <c r="WRG266" s="93"/>
      <c r="WRH266" s="93"/>
      <c r="WRI266" s="93"/>
      <c r="WRJ266" s="93"/>
      <c r="WRK266" s="93"/>
      <c r="WRL266" s="93"/>
      <c r="WRM266" s="93"/>
      <c r="WRN266" s="93"/>
      <c r="WRO266" s="93"/>
      <c r="WRP266" s="93"/>
      <c r="WRQ266" s="93"/>
      <c r="WRR266" s="93"/>
      <c r="WRS266" s="93"/>
      <c r="WRT266" s="93"/>
      <c r="WRU266" s="93"/>
      <c r="WRV266" s="93"/>
      <c r="WRW266" s="93"/>
      <c r="WRX266" s="93"/>
      <c r="WRY266" s="93"/>
      <c r="WRZ266" s="93"/>
      <c r="WSA266" s="93"/>
      <c r="WSB266" s="93"/>
      <c r="WSC266" s="93"/>
      <c r="WSD266" s="93"/>
      <c r="WSE266" s="93"/>
      <c r="WSF266" s="93"/>
      <c r="WSG266" s="93"/>
      <c r="WSH266" s="93"/>
      <c r="WSI266" s="93"/>
      <c r="WSJ266" s="93"/>
      <c r="WSK266" s="93"/>
      <c r="WSL266" s="93"/>
      <c r="WSM266" s="93"/>
      <c r="WSN266" s="93"/>
      <c r="WSO266" s="93"/>
      <c r="WSP266" s="93"/>
      <c r="WSQ266" s="93"/>
      <c r="WSR266" s="93"/>
      <c r="WSS266" s="93"/>
      <c r="WST266" s="93"/>
      <c r="WSU266" s="93"/>
      <c r="WSV266" s="93"/>
      <c r="WSW266" s="93"/>
      <c r="WSX266" s="93"/>
      <c r="WSY266" s="93"/>
      <c r="WSZ266" s="93"/>
      <c r="WTA266" s="93"/>
      <c r="WTB266" s="93"/>
      <c r="WTC266" s="93"/>
      <c r="WTD266" s="93"/>
      <c r="WTE266" s="93"/>
      <c r="WTF266" s="93"/>
      <c r="WTG266" s="93"/>
      <c r="WTH266" s="93"/>
      <c r="WTI266" s="93"/>
      <c r="WTJ266" s="93"/>
      <c r="WTK266" s="93"/>
      <c r="WTL266" s="93"/>
      <c r="WTM266" s="93"/>
      <c r="WTN266" s="93"/>
      <c r="WTO266" s="93"/>
      <c r="WTP266" s="93"/>
      <c r="WTQ266" s="93"/>
      <c r="WTR266" s="93"/>
      <c r="WTS266" s="93"/>
      <c r="WTT266" s="93"/>
      <c r="WTU266" s="93"/>
      <c r="WTV266" s="93"/>
      <c r="WTW266" s="93"/>
      <c r="WTX266" s="93"/>
      <c r="WTY266" s="93"/>
      <c r="WTZ266" s="93"/>
      <c r="WUA266" s="93"/>
      <c r="WUB266" s="93"/>
      <c r="WUC266" s="93"/>
      <c r="WUD266" s="93"/>
      <c r="WUE266" s="93"/>
      <c r="WUF266" s="93"/>
      <c r="WUG266" s="93"/>
      <c r="WUH266" s="93"/>
      <c r="WUI266" s="93"/>
      <c r="WUJ266" s="93"/>
      <c r="WUK266" s="93"/>
      <c r="WUL266" s="93"/>
      <c r="WUM266" s="93"/>
      <c r="WUN266" s="93"/>
      <c r="WUO266" s="93"/>
      <c r="WUP266" s="93"/>
      <c r="WUQ266" s="93"/>
      <c r="WUR266" s="93"/>
      <c r="WUS266" s="93"/>
      <c r="WUT266" s="93"/>
      <c r="WUU266" s="93"/>
      <c r="WUV266" s="93"/>
      <c r="WUW266" s="93"/>
      <c r="WUX266" s="93"/>
      <c r="WUY266" s="93"/>
      <c r="WUZ266" s="93"/>
      <c r="WVA266" s="93"/>
      <c r="WVB266" s="93"/>
      <c r="WVC266" s="93"/>
      <c r="WVD266" s="93"/>
      <c r="WVE266" s="93"/>
      <c r="WVF266" s="93"/>
      <c r="WVG266" s="93"/>
      <c r="WVH266" s="93"/>
      <c r="WVI266" s="93"/>
      <c r="WVJ266" s="93"/>
      <c r="WVK266" s="93"/>
      <c r="WVL266" s="93"/>
      <c r="WVM266" s="93"/>
      <c r="WVN266" s="93"/>
      <c r="WVO266" s="93"/>
      <c r="WVP266" s="93"/>
      <c r="WVQ266" s="93"/>
      <c r="WVR266" s="93"/>
      <c r="WVS266" s="93"/>
      <c r="WVT266" s="93"/>
      <c r="WVU266" s="93"/>
      <c r="WVV266" s="93"/>
      <c r="WVW266" s="93"/>
      <c r="WVX266" s="93"/>
      <c r="WVY266" s="93"/>
      <c r="WVZ266" s="93"/>
      <c r="WWA266" s="93"/>
      <c r="WWB266" s="93"/>
      <c r="WWC266" s="93"/>
      <c r="WWD266" s="93"/>
      <c r="WWE266" s="93"/>
      <c r="WWF266" s="93"/>
      <c r="WWG266" s="93"/>
      <c r="WWH266" s="93"/>
      <c r="WWI266" s="93"/>
      <c r="WWJ266" s="93"/>
      <c r="WWK266" s="93"/>
      <c r="WWL266" s="93"/>
      <c r="WWM266" s="93"/>
      <c r="WWN266" s="93"/>
      <c r="WWO266" s="93"/>
      <c r="WWP266" s="93"/>
      <c r="WWQ266" s="93"/>
      <c r="WWR266" s="93"/>
      <c r="WWS266" s="93"/>
      <c r="WWT266" s="93"/>
      <c r="WWU266" s="93"/>
      <c r="WWV266" s="93"/>
      <c r="WWW266" s="93"/>
      <c r="WWX266" s="93"/>
      <c r="WWY266" s="93"/>
      <c r="WWZ266" s="93"/>
      <c r="WXA266" s="93"/>
      <c r="WXB266" s="93"/>
      <c r="WXC266" s="93"/>
      <c r="WXD266" s="93"/>
      <c r="WXE266" s="93"/>
      <c r="WXF266" s="93"/>
      <c r="WXG266" s="93"/>
      <c r="WXH266" s="93"/>
      <c r="WXI266" s="93"/>
      <c r="WXJ266" s="93"/>
      <c r="WXK266" s="93"/>
      <c r="WXL266" s="93"/>
      <c r="WXM266" s="93"/>
      <c r="WXN266" s="93"/>
      <c r="WXO266" s="93"/>
      <c r="WXP266" s="93"/>
      <c r="WXQ266" s="93"/>
      <c r="WXR266" s="93"/>
      <c r="WXS266" s="93"/>
      <c r="WXT266" s="93"/>
      <c r="WXU266" s="93"/>
      <c r="WXV266" s="93"/>
      <c r="WXW266" s="93"/>
      <c r="WXX266" s="93"/>
      <c r="WXY266" s="93"/>
      <c r="WXZ266" s="93"/>
      <c r="WYA266" s="93"/>
      <c r="WYB266" s="93"/>
      <c r="WYC266" s="93"/>
      <c r="WYD266" s="93"/>
      <c r="WYE266" s="93"/>
      <c r="WYF266" s="93"/>
      <c r="WYG266" s="93"/>
      <c r="WYH266" s="93"/>
      <c r="WYI266" s="93"/>
      <c r="WYJ266" s="93"/>
      <c r="WYK266" s="93"/>
      <c r="WYL266" s="93"/>
      <c r="WYM266" s="93"/>
      <c r="WYN266" s="93"/>
      <c r="WYO266" s="93"/>
      <c r="WYP266" s="93"/>
      <c r="WYQ266" s="93"/>
      <c r="WYR266" s="93"/>
      <c r="WYS266" s="93"/>
      <c r="WYT266" s="93"/>
      <c r="WYU266" s="93"/>
      <c r="WYV266" s="93"/>
      <c r="WYW266" s="93"/>
      <c r="WYX266" s="93"/>
      <c r="WYY266" s="93"/>
      <c r="WYZ266" s="93"/>
      <c r="WZA266" s="93"/>
      <c r="WZB266" s="93"/>
      <c r="WZC266" s="93"/>
      <c r="WZD266" s="93"/>
      <c r="WZE266" s="93"/>
      <c r="WZF266" s="93"/>
      <c r="WZG266" s="93"/>
      <c r="WZH266" s="93"/>
      <c r="WZI266" s="93"/>
      <c r="WZJ266" s="93"/>
      <c r="WZK266" s="93"/>
      <c r="WZL266" s="93"/>
      <c r="WZM266" s="93"/>
      <c r="WZN266" s="93"/>
      <c r="WZO266" s="93"/>
      <c r="WZP266" s="93"/>
      <c r="WZQ266" s="93"/>
      <c r="WZR266" s="93"/>
      <c r="WZS266" s="93"/>
      <c r="WZT266" s="93"/>
      <c r="WZU266" s="93"/>
      <c r="WZV266" s="93"/>
      <c r="WZW266" s="93"/>
      <c r="WZX266" s="93"/>
      <c r="WZY266" s="93"/>
      <c r="WZZ266" s="93"/>
      <c r="XAA266" s="93"/>
      <c r="XAB266" s="93"/>
      <c r="XAC266" s="93"/>
      <c r="XAD266" s="93"/>
      <c r="XAE266" s="93"/>
      <c r="XAF266" s="93"/>
      <c r="XAG266" s="93"/>
      <c r="XAH266" s="93"/>
      <c r="XAI266" s="93"/>
      <c r="XAJ266" s="93"/>
      <c r="XAK266" s="93"/>
      <c r="XAL266" s="93"/>
      <c r="XAM266" s="93"/>
      <c r="XAN266" s="93"/>
      <c r="XAO266" s="93"/>
      <c r="XAP266" s="93"/>
      <c r="XAQ266" s="93"/>
      <c r="XAR266" s="93"/>
      <c r="XAS266" s="93"/>
      <c r="XAT266" s="93"/>
      <c r="XAU266" s="93"/>
      <c r="XAV266" s="93"/>
      <c r="XAW266" s="93"/>
      <c r="XAX266" s="93"/>
      <c r="XAY266" s="93"/>
      <c r="XAZ266" s="93"/>
      <c r="XBA266" s="93"/>
      <c r="XBB266" s="93"/>
      <c r="XBC266" s="93"/>
      <c r="XBD266" s="93"/>
      <c r="XBE266" s="93"/>
      <c r="XBF266" s="93"/>
      <c r="XBG266" s="93"/>
      <c r="XBH266" s="93"/>
      <c r="XBI266" s="93"/>
      <c r="XBJ266" s="93"/>
      <c r="XBK266" s="93"/>
      <c r="XBL266" s="93"/>
      <c r="XBM266" s="93"/>
      <c r="XBN266" s="93"/>
      <c r="XBO266" s="93"/>
      <c r="XBP266" s="93"/>
      <c r="XBQ266" s="93"/>
      <c r="XBR266" s="93"/>
      <c r="XBS266" s="93"/>
      <c r="XBT266" s="93"/>
      <c r="XBU266" s="93"/>
      <c r="XBV266" s="93"/>
      <c r="XBW266" s="93"/>
      <c r="XBX266" s="93"/>
      <c r="XBY266" s="93"/>
      <c r="XBZ266" s="93"/>
      <c r="XCA266" s="93"/>
      <c r="XCB266" s="93"/>
      <c r="XCC266" s="93"/>
      <c r="XCD266" s="93"/>
      <c r="XCE266" s="93"/>
      <c r="XCF266" s="93"/>
      <c r="XCG266" s="93"/>
      <c r="XCH266" s="93"/>
      <c r="XCI266" s="93"/>
      <c r="XCJ266" s="93"/>
      <c r="XCK266" s="93"/>
      <c r="XCL266" s="93"/>
      <c r="XCM266" s="93"/>
      <c r="XCN266" s="93"/>
      <c r="XCO266" s="93"/>
      <c r="XCP266" s="93"/>
      <c r="XCQ266" s="93"/>
      <c r="XCR266" s="93"/>
      <c r="XCS266" s="93"/>
      <c r="XCT266" s="93"/>
      <c r="XCU266" s="93"/>
      <c r="XCV266" s="93"/>
      <c r="XCW266" s="93"/>
      <c r="XCX266" s="93"/>
      <c r="XCY266" s="93"/>
      <c r="XCZ266" s="93"/>
      <c r="XDA266" s="93"/>
      <c r="XDB266" s="93"/>
      <c r="XDC266" s="93"/>
      <c r="XDD266" s="93"/>
      <c r="XDE266" s="93"/>
      <c r="XDF266" s="93"/>
      <c r="XDG266" s="93"/>
      <c r="XDH266" s="93"/>
      <c r="XDI266" s="93"/>
      <c r="XDJ266" s="93"/>
      <c r="XDK266" s="93"/>
      <c r="XDL266" s="93"/>
      <c r="XDM266" s="93"/>
      <c r="XDN266" s="93"/>
      <c r="XDO266" s="93"/>
      <c r="XDP266" s="93"/>
    </row>
    <row r="267" spans="1:16344" ht="28.5" customHeight="1" x14ac:dyDescent="0.2">
      <c r="A267" s="82" t="s">
        <v>47</v>
      </c>
      <c r="B267" s="3" t="s">
        <v>68</v>
      </c>
      <c r="C267" s="4"/>
      <c r="D267" s="5"/>
      <c r="E267" s="23"/>
      <c r="F267" s="23"/>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row>
    <row r="268" spans="1:16344" ht="28.5" customHeight="1" x14ac:dyDescent="0.2">
      <c r="A268" s="82" t="s">
        <v>50</v>
      </c>
      <c r="B268" s="3"/>
      <c r="C268" s="4"/>
      <c r="D268" s="5"/>
      <c r="E268" s="23"/>
      <c r="F268" s="23"/>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row>
    <row r="269" spans="1:16344" ht="30" customHeight="1" x14ac:dyDescent="0.2">
      <c r="A269" s="8" t="s">
        <v>214</v>
      </c>
      <c r="B269" s="3" t="s">
        <v>51</v>
      </c>
      <c r="C269" s="4">
        <v>2523</v>
      </c>
      <c r="D269" s="5" t="s">
        <v>24</v>
      </c>
      <c r="E269" s="6" t="s">
        <v>37</v>
      </c>
      <c r="F269" s="6" t="s">
        <v>37</v>
      </c>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row>
    <row r="270" spans="1:16344" s="10" customFormat="1" ht="25.5" x14ac:dyDescent="0.2">
      <c r="A270" s="8" t="s">
        <v>215</v>
      </c>
      <c r="B270" s="8" t="s">
        <v>161</v>
      </c>
      <c r="C270" s="12">
        <v>22689</v>
      </c>
      <c r="D270" s="13" t="s">
        <v>24</v>
      </c>
      <c r="E270" s="18" t="s">
        <v>108</v>
      </c>
      <c r="F270" s="18" t="s">
        <v>160</v>
      </c>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row>
    <row r="271" spans="1:16344" ht="21" customHeight="1" x14ac:dyDescent="0.2">
      <c r="A271" s="3" t="s">
        <v>216</v>
      </c>
      <c r="B271" s="3" t="s">
        <v>161</v>
      </c>
      <c r="C271" s="4">
        <v>52478</v>
      </c>
      <c r="D271" s="5" t="s">
        <v>24</v>
      </c>
      <c r="E271" s="6" t="s">
        <v>160</v>
      </c>
      <c r="F271" s="6" t="s">
        <v>18</v>
      </c>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row>
    <row r="272" spans="1:16344" ht="28.5" customHeight="1" x14ac:dyDescent="0.2">
      <c r="A272" s="82" t="s">
        <v>100</v>
      </c>
      <c r="B272" s="3"/>
      <c r="C272" s="4"/>
      <c r="D272" s="5"/>
      <c r="E272" s="23"/>
      <c r="F272" s="23"/>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row>
    <row r="273" spans="1:93" ht="28.5" customHeight="1" x14ac:dyDescent="0.2">
      <c r="A273" s="82" t="s">
        <v>157</v>
      </c>
      <c r="B273" s="3"/>
      <c r="C273" s="4"/>
      <c r="D273" s="5"/>
      <c r="E273" s="23"/>
      <c r="F273" s="23"/>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row>
    <row r="274" spans="1:93" ht="38.25" customHeight="1" x14ac:dyDescent="0.2">
      <c r="A274" s="3" t="s">
        <v>361</v>
      </c>
      <c r="B274" s="3" t="s">
        <v>155</v>
      </c>
      <c r="C274" s="4">
        <v>121000</v>
      </c>
      <c r="D274" s="5" t="s">
        <v>24</v>
      </c>
      <c r="E274" s="6" t="s">
        <v>73</v>
      </c>
      <c r="F274" s="6" t="s">
        <v>35</v>
      </c>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row>
    <row r="275" spans="1:93" ht="38.25" customHeight="1" x14ac:dyDescent="0.2">
      <c r="A275" s="3" t="s">
        <v>776</v>
      </c>
      <c r="B275" s="3" t="s">
        <v>155</v>
      </c>
      <c r="C275" s="4">
        <v>12575</v>
      </c>
      <c r="D275" s="5" t="s">
        <v>24</v>
      </c>
      <c r="E275" s="6" t="s">
        <v>104</v>
      </c>
      <c r="F275" s="6" t="s">
        <v>104</v>
      </c>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row>
    <row r="276" spans="1:93" ht="30" customHeight="1" x14ac:dyDescent="0.2">
      <c r="A276" s="3" t="s">
        <v>217</v>
      </c>
      <c r="B276" s="3" t="s">
        <v>158</v>
      </c>
      <c r="C276" s="4">
        <v>94117</v>
      </c>
      <c r="D276" s="5" t="s">
        <v>24</v>
      </c>
      <c r="E276" s="6" t="s">
        <v>97</v>
      </c>
      <c r="F276" s="6" t="s">
        <v>104</v>
      </c>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row>
    <row r="277" spans="1:93" ht="28.5" customHeight="1" x14ac:dyDescent="0.2">
      <c r="A277" s="82" t="s">
        <v>95</v>
      </c>
      <c r="B277" s="3"/>
      <c r="C277" s="4"/>
      <c r="D277" s="5"/>
      <c r="E277" s="23"/>
      <c r="F277" s="23"/>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row>
    <row r="278" spans="1:93" ht="66" customHeight="1" x14ac:dyDescent="0.2">
      <c r="A278" s="3" t="s">
        <v>821</v>
      </c>
      <c r="B278" s="3"/>
      <c r="C278" s="4">
        <v>665</v>
      </c>
      <c r="D278" s="5" t="s">
        <v>24</v>
      </c>
      <c r="E278" s="23" t="s">
        <v>107</v>
      </c>
      <c r="F278" s="23" t="s">
        <v>108</v>
      </c>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row>
    <row r="279" spans="1:93" ht="43.5" customHeight="1" x14ac:dyDescent="0.2">
      <c r="A279" s="82" t="s">
        <v>143</v>
      </c>
      <c r="B279" s="3" t="s">
        <v>96</v>
      </c>
      <c r="C279" s="4"/>
      <c r="D279" s="5"/>
      <c r="E279" s="23"/>
      <c r="F279" s="23"/>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row>
    <row r="280" spans="1:93" ht="33" customHeight="1" x14ac:dyDescent="0.2">
      <c r="A280" s="3" t="s">
        <v>144</v>
      </c>
      <c r="B280" s="3" t="s">
        <v>145</v>
      </c>
      <c r="C280" s="4">
        <v>277.31</v>
      </c>
      <c r="D280" s="5" t="s">
        <v>24</v>
      </c>
      <c r="E280" s="6" t="s">
        <v>37</v>
      </c>
      <c r="F280" s="6" t="s">
        <v>37</v>
      </c>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row>
    <row r="281" spans="1:93" ht="23.25" customHeight="1" x14ac:dyDescent="0.2">
      <c r="A281" s="3" t="s">
        <v>282</v>
      </c>
      <c r="B281" s="3" t="s">
        <v>283</v>
      </c>
      <c r="C281" s="4">
        <v>330</v>
      </c>
      <c r="D281" s="5" t="s">
        <v>24</v>
      </c>
      <c r="E281" s="6" t="s">
        <v>73</v>
      </c>
      <c r="F281" s="6" t="s">
        <v>73</v>
      </c>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row>
    <row r="282" spans="1:93" ht="23.25" customHeight="1" x14ac:dyDescent="0.2">
      <c r="A282" s="3" t="s">
        <v>505</v>
      </c>
      <c r="B282" s="3" t="s">
        <v>504</v>
      </c>
      <c r="C282" s="4">
        <v>320</v>
      </c>
      <c r="D282" s="5" t="s">
        <v>24</v>
      </c>
      <c r="E282" s="6" t="s">
        <v>92</v>
      </c>
      <c r="F282" s="6" t="s">
        <v>92</v>
      </c>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row>
    <row r="283" spans="1:93" ht="23.25" customHeight="1" x14ac:dyDescent="0.2">
      <c r="A283" s="3" t="s">
        <v>663</v>
      </c>
      <c r="B283" s="3" t="s">
        <v>666</v>
      </c>
      <c r="C283" s="4"/>
      <c r="D283" s="5" t="s">
        <v>24</v>
      </c>
      <c r="E283" s="6" t="s">
        <v>104</v>
      </c>
      <c r="F283" s="6" t="s">
        <v>104</v>
      </c>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row>
    <row r="284" spans="1:93" ht="27" customHeight="1" x14ac:dyDescent="0.2">
      <c r="A284" s="3" t="s">
        <v>806</v>
      </c>
      <c r="B284" s="3"/>
      <c r="C284" s="4">
        <v>850</v>
      </c>
      <c r="D284" s="5" t="s">
        <v>24</v>
      </c>
      <c r="E284" s="6" t="s">
        <v>107</v>
      </c>
      <c r="F284" s="6" t="s">
        <v>107</v>
      </c>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row>
    <row r="285" spans="1:93" ht="43.5" customHeight="1" x14ac:dyDescent="0.2">
      <c r="A285" s="82" t="s">
        <v>716</v>
      </c>
      <c r="B285" s="3"/>
      <c r="C285" s="83"/>
      <c r="D285" s="5"/>
      <c r="E285" s="6"/>
      <c r="F285" s="6"/>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row>
    <row r="286" spans="1:93" s="10" customFormat="1" ht="38.25" x14ac:dyDescent="0.2">
      <c r="A286" s="8" t="s">
        <v>841</v>
      </c>
      <c r="B286" s="94" t="s">
        <v>412</v>
      </c>
      <c r="C286" s="12">
        <v>375</v>
      </c>
      <c r="D286" s="13" t="s">
        <v>24</v>
      </c>
      <c r="E286" s="18" t="s">
        <v>35</v>
      </c>
      <c r="F286" s="18" t="s">
        <v>35</v>
      </c>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row>
    <row r="287" spans="1:93" s="10" customFormat="1" ht="18.75" customHeight="1" x14ac:dyDescent="0.2">
      <c r="A287" s="8" t="s">
        <v>842</v>
      </c>
      <c r="B287" s="95" t="s">
        <v>413</v>
      </c>
      <c r="C287" s="12">
        <v>125</v>
      </c>
      <c r="D287" s="13"/>
      <c r="E287" s="18" t="s">
        <v>35</v>
      </c>
      <c r="F287" s="18" t="s">
        <v>35</v>
      </c>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row>
    <row r="288" spans="1:93" s="10" customFormat="1" ht="33.75" x14ac:dyDescent="0.2">
      <c r="A288" s="8" t="s">
        <v>424</v>
      </c>
      <c r="B288" s="95" t="s">
        <v>425</v>
      </c>
      <c r="C288" s="12">
        <v>150</v>
      </c>
      <c r="D288" s="13" t="s">
        <v>24</v>
      </c>
      <c r="E288" s="18" t="s">
        <v>36</v>
      </c>
      <c r="F288" s="18" t="s">
        <v>36</v>
      </c>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row>
    <row r="289" spans="1:94" s="10" customFormat="1" ht="39.75" customHeight="1" x14ac:dyDescent="0.2">
      <c r="A289" s="8" t="s">
        <v>521</v>
      </c>
      <c r="B289" s="95" t="s">
        <v>522</v>
      </c>
      <c r="C289" s="12">
        <v>11615</v>
      </c>
      <c r="D289" s="13" t="s">
        <v>24</v>
      </c>
      <c r="E289" s="18" t="s">
        <v>92</v>
      </c>
      <c r="F289" s="18" t="s">
        <v>97</v>
      </c>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row>
    <row r="290" spans="1:94" s="10" customFormat="1" ht="39.75" customHeight="1" x14ac:dyDescent="0.2">
      <c r="A290" s="8" t="s">
        <v>652</v>
      </c>
      <c r="B290" s="95" t="s">
        <v>653</v>
      </c>
      <c r="C290" s="12">
        <f>6984+925</f>
        <v>7909</v>
      </c>
      <c r="D290" s="13" t="s">
        <v>24</v>
      </c>
      <c r="E290" s="18" t="s">
        <v>104</v>
      </c>
      <c r="F290" s="18" t="s">
        <v>106</v>
      </c>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row>
    <row r="291" spans="1:94" s="10" customFormat="1" ht="46.5" customHeight="1" x14ac:dyDescent="0.2">
      <c r="A291" s="8" t="s">
        <v>749</v>
      </c>
      <c r="B291" s="95" t="s">
        <v>717</v>
      </c>
      <c r="C291" s="12">
        <v>11550</v>
      </c>
      <c r="D291" s="13" t="s">
        <v>24</v>
      </c>
      <c r="E291" s="18" t="s">
        <v>106</v>
      </c>
      <c r="F291" s="18" t="s">
        <v>106</v>
      </c>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row>
    <row r="292" spans="1:94" ht="34.5" customHeight="1" x14ac:dyDescent="0.2">
      <c r="A292" s="82" t="s">
        <v>48</v>
      </c>
      <c r="B292" s="3" t="s">
        <v>44</v>
      </c>
      <c r="C292" s="4"/>
      <c r="D292" s="5"/>
      <c r="E292" s="23"/>
      <c r="F292" s="23"/>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row>
    <row r="293" spans="1:94" s="10" customFormat="1" ht="21" customHeight="1" x14ac:dyDescent="0.2">
      <c r="A293" s="25" t="s">
        <v>127</v>
      </c>
      <c r="B293" s="8"/>
      <c r="C293" s="12">
        <f>1900*5.253</f>
        <v>9980.7000000000007</v>
      </c>
      <c r="D293" s="13" t="s">
        <v>24</v>
      </c>
      <c r="E293" s="18" t="s">
        <v>37</v>
      </c>
      <c r="F293" s="18" t="s">
        <v>37</v>
      </c>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row>
    <row r="294" spans="1:94" s="10" customFormat="1" ht="27.75" customHeight="1" x14ac:dyDescent="0.2">
      <c r="A294" s="8" t="s">
        <v>254</v>
      </c>
      <c r="B294" s="8"/>
      <c r="C294" s="12">
        <v>7027</v>
      </c>
      <c r="D294" s="13" t="s">
        <v>24</v>
      </c>
      <c r="E294" s="18" t="s">
        <v>37</v>
      </c>
      <c r="F294" s="18" t="s">
        <v>37</v>
      </c>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row>
    <row r="295" spans="1:94" s="10" customFormat="1" ht="27.75" customHeight="1" x14ac:dyDescent="0.2">
      <c r="A295" s="8" t="s">
        <v>747</v>
      </c>
      <c r="B295" s="8"/>
      <c r="C295" s="12">
        <v>7027.8</v>
      </c>
      <c r="D295" s="13" t="s">
        <v>24</v>
      </c>
      <c r="E295" s="18" t="s">
        <v>36</v>
      </c>
      <c r="F295" s="18" t="s">
        <v>36</v>
      </c>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row>
    <row r="296" spans="1:94" s="10" customFormat="1" ht="27.75" customHeight="1" x14ac:dyDescent="0.2">
      <c r="A296" s="8" t="s">
        <v>748</v>
      </c>
      <c r="B296" s="8"/>
      <c r="C296" s="12">
        <v>7027.8</v>
      </c>
      <c r="D296" s="13" t="s">
        <v>24</v>
      </c>
      <c r="E296" s="18" t="s">
        <v>104</v>
      </c>
      <c r="F296" s="18" t="s">
        <v>104</v>
      </c>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row>
    <row r="297" spans="1:94" ht="52.5" customHeight="1" x14ac:dyDescent="0.2">
      <c r="A297" s="3" t="s">
        <v>386</v>
      </c>
      <c r="B297" s="3"/>
      <c r="C297" s="4">
        <v>229.43</v>
      </c>
      <c r="D297" s="5" t="s">
        <v>24</v>
      </c>
      <c r="E297" s="6" t="s">
        <v>73</v>
      </c>
      <c r="F297" s="6" t="s">
        <v>73</v>
      </c>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row>
    <row r="298" spans="1:94" ht="51.75" customHeight="1" x14ac:dyDescent="0.2">
      <c r="A298" s="3" t="s">
        <v>298</v>
      </c>
      <c r="B298" s="3"/>
      <c r="C298" s="4">
        <v>110</v>
      </c>
      <c r="D298" s="5" t="s">
        <v>24</v>
      </c>
      <c r="E298" s="6" t="s">
        <v>73</v>
      </c>
      <c r="F298" s="6" t="s">
        <v>35</v>
      </c>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row>
    <row r="299" spans="1:94" ht="25.5" x14ac:dyDescent="0.2">
      <c r="A299" s="3" t="s">
        <v>321</v>
      </c>
      <c r="B299" s="2"/>
      <c r="C299" s="24">
        <v>220</v>
      </c>
      <c r="D299" s="5" t="s">
        <v>24</v>
      </c>
      <c r="E299" s="6" t="s">
        <v>73</v>
      </c>
      <c r="F299" s="6" t="s">
        <v>35</v>
      </c>
    </row>
    <row r="300" spans="1:94" ht="25.5" x14ac:dyDescent="0.2">
      <c r="A300" s="3" t="s">
        <v>348</v>
      </c>
      <c r="B300" s="2"/>
      <c r="C300" s="24">
        <v>121.5</v>
      </c>
      <c r="D300" s="5" t="s">
        <v>24</v>
      </c>
      <c r="E300" s="6" t="s">
        <v>73</v>
      </c>
      <c r="F300" s="6" t="s">
        <v>73</v>
      </c>
    </row>
    <row r="301" spans="1:94" s="10" customFormat="1" ht="27.75" customHeight="1" x14ac:dyDescent="0.2">
      <c r="A301" s="8" t="s">
        <v>79</v>
      </c>
      <c r="B301" s="8"/>
      <c r="C301" s="12">
        <v>5000</v>
      </c>
      <c r="D301" s="13" t="s">
        <v>24</v>
      </c>
      <c r="E301" s="26" t="s">
        <v>73</v>
      </c>
      <c r="F301" s="27" t="s">
        <v>73</v>
      </c>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row>
    <row r="302" spans="1:94" s="10" customFormat="1" ht="27.75" customHeight="1" x14ac:dyDescent="0.2">
      <c r="A302" s="8" t="s">
        <v>372</v>
      </c>
      <c r="B302" s="8"/>
      <c r="C302" s="12">
        <v>270</v>
      </c>
      <c r="D302" s="13" t="s">
        <v>24</v>
      </c>
      <c r="E302" s="26" t="s">
        <v>35</v>
      </c>
      <c r="F302" s="27" t="s">
        <v>35</v>
      </c>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row>
    <row r="303" spans="1:94" s="10" customFormat="1" ht="27.75" customHeight="1" x14ac:dyDescent="0.2">
      <c r="A303" s="8" t="s">
        <v>381</v>
      </c>
      <c r="B303" s="8"/>
      <c r="C303" s="12">
        <v>1884.55</v>
      </c>
      <c r="D303" s="13" t="s">
        <v>24</v>
      </c>
      <c r="E303" s="26" t="s">
        <v>35</v>
      </c>
      <c r="F303" s="27" t="s">
        <v>35</v>
      </c>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row>
    <row r="304" spans="1:94" s="10" customFormat="1" ht="24" customHeight="1" x14ac:dyDescent="0.2">
      <c r="A304" s="8" t="s">
        <v>391</v>
      </c>
      <c r="B304" s="8"/>
      <c r="C304" s="12">
        <v>330</v>
      </c>
      <c r="D304" s="13" t="s">
        <v>24</v>
      </c>
      <c r="E304" s="26"/>
      <c r="F304" s="27"/>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row>
    <row r="305" spans="1:94" s="10" customFormat="1" ht="24" customHeight="1" x14ac:dyDescent="0.2">
      <c r="A305" s="8" t="s">
        <v>572</v>
      </c>
      <c r="B305" s="8"/>
      <c r="C305" s="12">
        <v>330</v>
      </c>
      <c r="D305" s="13" t="s">
        <v>24</v>
      </c>
      <c r="E305" s="26"/>
      <c r="F305" s="27"/>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row>
    <row r="306" spans="1:94" s="10" customFormat="1" ht="24" customHeight="1" x14ac:dyDescent="0.2">
      <c r="A306" s="8" t="s">
        <v>799</v>
      </c>
      <c r="B306" s="8"/>
      <c r="C306" s="12">
        <v>330</v>
      </c>
      <c r="D306" s="13" t="s">
        <v>24</v>
      </c>
      <c r="E306" s="26" t="s">
        <v>107</v>
      </c>
      <c r="F306" s="27" t="s">
        <v>107</v>
      </c>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row>
    <row r="307" spans="1:94" s="10" customFormat="1" ht="27.75" customHeight="1" x14ac:dyDescent="0.2">
      <c r="A307" s="8" t="s">
        <v>397</v>
      </c>
      <c r="B307" s="8"/>
      <c r="C307" s="12">
        <f>5.3438*500</f>
        <v>2671.9</v>
      </c>
      <c r="D307" s="13" t="s">
        <v>24</v>
      </c>
      <c r="E307" s="26" t="s">
        <v>35</v>
      </c>
      <c r="F307" s="27" t="s">
        <v>35</v>
      </c>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row>
    <row r="308" spans="1:94" s="10" customFormat="1" ht="27.75" customHeight="1" x14ac:dyDescent="0.2">
      <c r="A308" s="8" t="s">
        <v>421</v>
      </c>
      <c r="B308" s="8"/>
      <c r="C308" s="12">
        <v>9245.5</v>
      </c>
      <c r="D308" s="13" t="s">
        <v>24</v>
      </c>
      <c r="E308" s="26" t="s">
        <v>36</v>
      </c>
      <c r="F308" s="27" t="s">
        <v>36</v>
      </c>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row>
    <row r="309" spans="1:94" ht="21" customHeight="1" x14ac:dyDescent="0.2">
      <c r="A309" s="3" t="s">
        <v>218</v>
      </c>
      <c r="B309" s="3"/>
      <c r="C309" s="4">
        <v>2000</v>
      </c>
      <c r="D309" s="5" t="s">
        <v>24</v>
      </c>
      <c r="E309" s="6" t="s">
        <v>37</v>
      </c>
      <c r="F309" s="6" t="s">
        <v>37</v>
      </c>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row>
    <row r="310" spans="1:94" ht="27.75" customHeight="1" x14ac:dyDescent="0.2">
      <c r="A310" s="3" t="s">
        <v>219</v>
      </c>
      <c r="B310" s="3"/>
      <c r="C310" s="4">
        <v>5000</v>
      </c>
      <c r="D310" s="5" t="s">
        <v>24</v>
      </c>
      <c r="E310" s="6" t="s">
        <v>36</v>
      </c>
      <c r="F310" s="6" t="s">
        <v>36</v>
      </c>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row>
    <row r="311" spans="1:94" ht="23.25" customHeight="1" x14ac:dyDescent="0.2">
      <c r="A311" s="30" t="s">
        <v>93</v>
      </c>
      <c r="B311" s="3"/>
      <c r="C311" s="4">
        <f>800*4</f>
        <v>3200</v>
      </c>
      <c r="D311" s="5" t="s">
        <v>24</v>
      </c>
      <c r="E311" s="6" t="s">
        <v>92</v>
      </c>
      <c r="F311" s="6" t="s">
        <v>92</v>
      </c>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row>
    <row r="312" spans="1:94" ht="23.25" customHeight="1" x14ac:dyDescent="0.2">
      <c r="A312" s="30" t="s">
        <v>520</v>
      </c>
      <c r="B312" s="3"/>
      <c r="C312" s="4">
        <v>40</v>
      </c>
      <c r="D312" s="5" t="s">
        <v>24</v>
      </c>
      <c r="E312" s="6" t="s">
        <v>92</v>
      </c>
      <c r="F312" s="6" t="s">
        <v>92</v>
      </c>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row>
    <row r="313" spans="1:94" ht="23.25" customHeight="1" x14ac:dyDescent="0.2">
      <c r="A313" s="30" t="s">
        <v>838</v>
      </c>
      <c r="B313" s="3"/>
      <c r="C313" s="4">
        <v>2000</v>
      </c>
      <c r="D313" s="5" t="s">
        <v>24</v>
      </c>
      <c r="E313" s="6" t="s">
        <v>97</v>
      </c>
      <c r="F313" s="6" t="s">
        <v>97</v>
      </c>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row>
    <row r="314" spans="1:94" ht="23.25" customHeight="1" x14ac:dyDescent="0.2">
      <c r="A314" s="3" t="s">
        <v>105</v>
      </c>
      <c r="B314" s="3"/>
      <c r="C314" s="4">
        <f>500*4</f>
        <v>2000</v>
      </c>
      <c r="D314" s="5" t="s">
        <v>24</v>
      </c>
      <c r="E314" s="6" t="s">
        <v>97</v>
      </c>
      <c r="F314" s="6" t="s">
        <v>97</v>
      </c>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row>
    <row r="315" spans="1:94" ht="23.25" customHeight="1" x14ac:dyDescent="0.2">
      <c r="A315" s="3" t="s">
        <v>594</v>
      </c>
      <c r="B315" s="3"/>
      <c r="C315" s="4">
        <v>15000</v>
      </c>
      <c r="D315" s="5" t="s">
        <v>24</v>
      </c>
      <c r="E315" s="6" t="s">
        <v>92</v>
      </c>
      <c r="F315" s="6" t="s">
        <v>92</v>
      </c>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row>
    <row r="316" spans="1:94" ht="23.25" customHeight="1" x14ac:dyDescent="0.2">
      <c r="A316" s="3" t="s">
        <v>600</v>
      </c>
      <c r="B316" s="3"/>
      <c r="C316" s="4">
        <v>100</v>
      </c>
      <c r="D316" s="5" t="s">
        <v>24</v>
      </c>
      <c r="E316" s="6" t="s">
        <v>97</v>
      </c>
      <c r="F316" s="6" t="s">
        <v>97</v>
      </c>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row>
    <row r="317" spans="1:94" ht="23.25" customHeight="1" x14ac:dyDescent="0.2">
      <c r="A317" s="3" t="s">
        <v>627</v>
      </c>
      <c r="B317" s="3"/>
      <c r="C317" s="4">
        <v>20</v>
      </c>
      <c r="D317" s="5" t="s">
        <v>24</v>
      </c>
      <c r="E317" s="6" t="s">
        <v>104</v>
      </c>
      <c r="F317" s="6" t="s">
        <v>104</v>
      </c>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row>
    <row r="318" spans="1:94" ht="23.25" customHeight="1" x14ac:dyDescent="0.2">
      <c r="A318" s="3" t="s">
        <v>220</v>
      </c>
      <c r="B318" s="3"/>
      <c r="C318" s="4">
        <v>6992.55</v>
      </c>
      <c r="D318" s="5" t="s">
        <v>24</v>
      </c>
      <c r="E318" s="6" t="s">
        <v>104</v>
      </c>
      <c r="F318" s="6" t="s">
        <v>104</v>
      </c>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row>
    <row r="319" spans="1:94" ht="23.25" customHeight="1" x14ac:dyDescent="0.2">
      <c r="A319" s="3" t="s">
        <v>655</v>
      </c>
      <c r="B319" s="3"/>
      <c r="C319" s="4">
        <f>500*4</f>
        <v>2000</v>
      </c>
      <c r="D319" s="5" t="s">
        <v>24</v>
      </c>
      <c r="E319" s="6" t="s">
        <v>92</v>
      </c>
      <c r="F319" s="6" t="s">
        <v>92</v>
      </c>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row>
    <row r="320" spans="1:94" ht="23.25" customHeight="1" x14ac:dyDescent="0.2">
      <c r="A320" s="3" t="s">
        <v>751</v>
      </c>
      <c r="B320" s="3"/>
      <c r="C320" s="4">
        <v>6990</v>
      </c>
      <c r="D320" s="5" t="s">
        <v>24</v>
      </c>
      <c r="E320" s="6" t="s">
        <v>106</v>
      </c>
      <c r="F320" s="6" t="s">
        <v>106</v>
      </c>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row>
    <row r="321" spans="1:93" ht="23.25" customHeight="1" x14ac:dyDescent="0.2">
      <c r="A321" s="3" t="s">
        <v>752</v>
      </c>
      <c r="B321" s="3"/>
      <c r="C321" s="4">
        <v>6990</v>
      </c>
      <c r="D321" s="5" t="s">
        <v>24</v>
      </c>
      <c r="E321" s="6" t="s">
        <v>106</v>
      </c>
      <c r="F321" s="6" t="s">
        <v>106</v>
      </c>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row>
    <row r="322" spans="1:93" ht="27.75" customHeight="1" x14ac:dyDescent="0.2">
      <c r="A322" s="3" t="s">
        <v>221</v>
      </c>
      <c r="B322" s="3"/>
      <c r="C322" s="4">
        <v>2400</v>
      </c>
      <c r="D322" s="5" t="s">
        <v>24</v>
      </c>
      <c r="E322" s="6" t="s">
        <v>108</v>
      </c>
      <c r="F322" s="6" t="s">
        <v>108</v>
      </c>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row>
    <row r="323" spans="1:93" ht="27.75" customHeight="1" x14ac:dyDescent="0.2">
      <c r="A323" s="3" t="s">
        <v>222</v>
      </c>
      <c r="B323" s="3"/>
      <c r="C323" s="4">
        <v>600</v>
      </c>
      <c r="D323" s="5" t="s">
        <v>24</v>
      </c>
      <c r="E323" s="6" t="s">
        <v>108</v>
      </c>
      <c r="F323" s="6" t="s">
        <v>108</v>
      </c>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row>
    <row r="324" spans="1:93" ht="27.75" customHeight="1" x14ac:dyDescent="0.2">
      <c r="A324" s="38" t="s">
        <v>715</v>
      </c>
      <c r="B324" s="38"/>
      <c r="C324" s="39">
        <v>60</v>
      </c>
      <c r="D324" s="40" t="s">
        <v>24</v>
      </c>
      <c r="E324" s="6" t="s">
        <v>106</v>
      </c>
      <c r="F324" s="6" t="s">
        <v>106</v>
      </c>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row>
    <row r="325" spans="1:93" ht="38.25" customHeight="1" x14ac:dyDescent="0.2">
      <c r="A325" s="38" t="s">
        <v>786</v>
      </c>
      <c r="B325" s="38"/>
      <c r="C325" s="39">
        <f>680*4.6393</f>
        <v>3154.7240000000002</v>
      </c>
      <c r="D325" s="40" t="s">
        <v>24</v>
      </c>
      <c r="E325" s="6" t="s">
        <v>107</v>
      </c>
      <c r="F325" s="6" t="s">
        <v>107</v>
      </c>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row>
    <row r="326" spans="1:93" ht="19.5" customHeight="1" x14ac:dyDescent="0.2">
      <c r="A326" s="38" t="s">
        <v>796</v>
      </c>
      <c r="B326" s="38"/>
      <c r="C326" s="39">
        <v>400</v>
      </c>
      <c r="D326" s="40" t="s">
        <v>24</v>
      </c>
      <c r="E326" s="6" t="s">
        <v>107</v>
      </c>
      <c r="F326" s="6" t="s">
        <v>107</v>
      </c>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row>
    <row r="327" spans="1:93" ht="19.5" customHeight="1" x14ac:dyDescent="0.2">
      <c r="A327" s="38" t="s">
        <v>817</v>
      </c>
      <c r="B327" s="38"/>
      <c r="C327" s="39">
        <v>180</v>
      </c>
      <c r="D327" s="40" t="s">
        <v>24</v>
      </c>
      <c r="E327" s="6" t="s">
        <v>107</v>
      </c>
      <c r="F327" s="6" t="s">
        <v>107</v>
      </c>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row>
    <row r="328" spans="1:93" ht="21.6" customHeight="1" x14ac:dyDescent="0.2">
      <c r="A328" s="96" t="s">
        <v>112</v>
      </c>
      <c r="B328" s="38" t="s">
        <v>113</v>
      </c>
      <c r="C328" s="39"/>
      <c r="D328" s="40"/>
      <c r="E328" s="23"/>
      <c r="F328" s="23"/>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row>
    <row r="329" spans="1:93" s="10" customFormat="1" ht="37.5" customHeight="1" x14ac:dyDescent="0.2">
      <c r="A329" s="97" t="s">
        <v>432</v>
      </c>
      <c r="B329" s="8"/>
      <c r="C329" s="98">
        <v>1000</v>
      </c>
      <c r="D329" s="99" t="s">
        <v>24</v>
      </c>
      <c r="E329" s="50" t="s">
        <v>35</v>
      </c>
      <c r="F329" s="50" t="s">
        <v>35</v>
      </c>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row>
    <row r="330" spans="1:93" s="10" customFormat="1" ht="25.5" x14ac:dyDescent="0.2">
      <c r="A330" s="97" t="s">
        <v>349</v>
      </c>
      <c r="B330" s="8"/>
      <c r="C330" s="98">
        <v>700</v>
      </c>
      <c r="D330" s="99" t="s">
        <v>24</v>
      </c>
      <c r="E330" s="50" t="s">
        <v>35</v>
      </c>
      <c r="F330" s="50" t="s">
        <v>35</v>
      </c>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row>
    <row r="331" spans="1:93" s="10" customFormat="1" ht="25.5" x14ac:dyDescent="0.2">
      <c r="A331" s="97" t="s">
        <v>376</v>
      </c>
      <c r="B331" s="8"/>
      <c r="C331" s="98">
        <v>1000</v>
      </c>
      <c r="D331" s="99" t="s">
        <v>24</v>
      </c>
      <c r="E331" s="50" t="s">
        <v>35</v>
      </c>
      <c r="F331" s="50" t="s">
        <v>35</v>
      </c>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row>
    <row r="332" spans="1:93" s="10" customFormat="1" ht="25.5" x14ac:dyDescent="0.2">
      <c r="A332" s="97" t="s">
        <v>441</v>
      </c>
      <c r="B332" s="58"/>
      <c r="C332" s="98">
        <v>1700</v>
      </c>
      <c r="D332" s="99" t="s">
        <v>24</v>
      </c>
      <c r="E332" s="50" t="s">
        <v>36</v>
      </c>
      <c r="F332" s="50" t="s">
        <v>36</v>
      </c>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row>
    <row r="333" spans="1:93" s="10" customFormat="1" x14ac:dyDescent="0.2">
      <c r="A333" s="97" t="s">
        <v>625</v>
      </c>
      <c r="B333" s="8"/>
      <c r="C333" s="98">
        <v>108</v>
      </c>
      <c r="D333" s="99" t="s">
        <v>24</v>
      </c>
      <c r="E333" s="50" t="s">
        <v>92</v>
      </c>
      <c r="F333" s="50" t="s">
        <v>92</v>
      </c>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row>
    <row r="334" spans="1:93" s="10" customFormat="1" x14ac:dyDescent="0.2">
      <c r="A334" s="97" t="s">
        <v>626</v>
      </c>
      <c r="B334" s="8"/>
      <c r="C334" s="98">
        <v>210</v>
      </c>
      <c r="D334" s="99" t="s">
        <v>24</v>
      </c>
      <c r="E334" s="50" t="s">
        <v>92</v>
      </c>
      <c r="F334" s="50" t="s">
        <v>92</v>
      </c>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row>
    <row r="335" spans="1:93" s="10" customFormat="1" x14ac:dyDescent="0.2">
      <c r="A335" s="97" t="s">
        <v>744</v>
      </c>
      <c r="B335" s="8"/>
      <c r="C335" s="98">
        <v>80</v>
      </c>
      <c r="D335" s="99" t="s">
        <v>24</v>
      </c>
      <c r="E335" s="50" t="s">
        <v>104</v>
      </c>
      <c r="F335" s="50" t="s">
        <v>104</v>
      </c>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row>
    <row r="336" spans="1:93" ht="34.5" customHeight="1" x14ac:dyDescent="0.2">
      <c r="A336" s="96" t="s">
        <v>729</v>
      </c>
      <c r="B336" s="38" t="s">
        <v>728</v>
      </c>
      <c r="C336" s="39"/>
      <c r="D336" s="40"/>
      <c r="E336" s="23"/>
      <c r="F336" s="23"/>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row>
    <row r="337" spans="1:93" s="10" customFormat="1" ht="37.5" customHeight="1" x14ac:dyDescent="0.2">
      <c r="A337" s="97" t="s">
        <v>826</v>
      </c>
      <c r="B337" s="8"/>
      <c r="C337" s="98">
        <f>9123.54*5.1896</f>
        <v>47347.523184000005</v>
      </c>
      <c r="D337" s="99" t="s">
        <v>24</v>
      </c>
      <c r="E337" s="50" t="s">
        <v>35</v>
      </c>
      <c r="F337" s="50" t="s">
        <v>35</v>
      </c>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row>
    <row r="338" spans="1:93" ht="37.5" customHeight="1" x14ac:dyDescent="0.2">
      <c r="A338" s="82" t="s">
        <v>583</v>
      </c>
      <c r="B338" s="1" t="s">
        <v>584</v>
      </c>
      <c r="C338" s="4"/>
      <c r="D338" s="5"/>
      <c r="E338" s="6"/>
      <c r="F338" s="6"/>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row>
    <row r="339" spans="1:93" ht="48" customHeight="1" x14ac:dyDescent="0.2">
      <c r="A339" s="3" t="s">
        <v>585</v>
      </c>
      <c r="B339" s="3" t="s">
        <v>584</v>
      </c>
      <c r="C339" s="4">
        <v>26000</v>
      </c>
      <c r="D339" s="5" t="s">
        <v>24</v>
      </c>
      <c r="E339" s="6" t="s">
        <v>92</v>
      </c>
      <c r="F339" s="6" t="s">
        <v>97</v>
      </c>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row>
    <row r="340" spans="1:93" ht="37.5" customHeight="1" x14ac:dyDescent="0.2">
      <c r="A340" s="82" t="s">
        <v>70</v>
      </c>
      <c r="B340" s="1" t="s">
        <v>71</v>
      </c>
      <c r="C340" s="4"/>
      <c r="D340" s="5"/>
      <c r="E340" s="6"/>
      <c r="F340" s="6"/>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row>
    <row r="341" spans="1:93" ht="25.5" customHeight="1" x14ac:dyDescent="0.2">
      <c r="A341" s="3" t="s">
        <v>223</v>
      </c>
      <c r="B341" s="3"/>
      <c r="C341" s="4">
        <v>800</v>
      </c>
      <c r="D341" s="5" t="s">
        <v>24</v>
      </c>
      <c r="E341" s="6" t="s">
        <v>37</v>
      </c>
      <c r="F341" s="6" t="s">
        <v>72</v>
      </c>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row>
    <row r="342" spans="1:93" ht="37.5" customHeight="1" x14ac:dyDescent="0.2">
      <c r="A342" s="82" t="s">
        <v>496</v>
      </c>
      <c r="B342" s="1"/>
      <c r="C342" s="4"/>
      <c r="D342" s="5"/>
      <c r="E342" s="6"/>
      <c r="F342" s="6"/>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row>
    <row r="343" spans="1:93" ht="25.5" customHeight="1" x14ac:dyDescent="0.2">
      <c r="A343" s="3" t="s">
        <v>497</v>
      </c>
      <c r="B343" s="3" t="s">
        <v>498</v>
      </c>
      <c r="C343" s="4">
        <v>1000</v>
      </c>
      <c r="D343" s="5" t="s">
        <v>24</v>
      </c>
      <c r="E343" s="6" t="s">
        <v>92</v>
      </c>
      <c r="F343" s="6" t="s">
        <v>92</v>
      </c>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row>
    <row r="344" spans="1:93" ht="31.5" x14ac:dyDescent="0.2">
      <c r="A344" s="82" t="s">
        <v>494</v>
      </c>
      <c r="B344" s="3"/>
      <c r="C344" s="4"/>
      <c r="D344" s="5"/>
      <c r="E344" s="23"/>
      <c r="F344" s="23"/>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row>
    <row r="345" spans="1:93" ht="29.25" customHeight="1" x14ac:dyDescent="0.2">
      <c r="A345" s="3" t="s">
        <v>312</v>
      </c>
      <c r="B345" s="3"/>
      <c r="C345" s="4">
        <v>6815</v>
      </c>
      <c r="D345" s="5" t="s">
        <v>24</v>
      </c>
      <c r="E345" s="23" t="s">
        <v>73</v>
      </c>
      <c r="F345" s="23" t="s">
        <v>73</v>
      </c>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row>
    <row r="346" spans="1:93" ht="29.25" customHeight="1" x14ac:dyDescent="0.2">
      <c r="A346" s="3" t="s">
        <v>322</v>
      </c>
      <c r="B346" s="3" t="s">
        <v>323</v>
      </c>
      <c r="C346" s="4">
        <v>3010</v>
      </c>
      <c r="D346" s="5" t="s">
        <v>24</v>
      </c>
      <c r="E346" s="23" t="s">
        <v>73</v>
      </c>
      <c r="F346" s="23" t="s">
        <v>35</v>
      </c>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row>
    <row r="347" spans="1:93" ht="39" customHeight="1" x14ac:dyDescent="0.2">
      <c r="A347" s="3" t="s">
        <v>411</v>
      </c>
      <c r="B347" s="3" t="s">
        <v>323</v>
      </c>
      <c r="C347" s="4">
        <v>1672</v>
      </c>
      <c r="D347" s="5" t="s">
        <v>24</v>
      </c>
      <c r="E347" s="23" t="s">
        <v>73</v>
      </c>
      <c r="F347" s="23" t="s">
        <v>35</v>
      </c>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row>
    <row r="348" spans="1:93" ht="29.25" customHeight="1" x14ac:dyDescent="0.2">
      <c r="A348" s="3" t="s">
        <v>325</v>
      </c>
      <c r="B348" s="3" t="s">
        <v>324</v>
      </c>
      <c r="C348" s="4">
        <v>1850</v>
      </c>
      <c r="D348" s="5" t="s">
        <v>24</v>
      </c>
      <c r="E348" s="23" t="s">
        <v>73</v>
      </c>
      <c r="F348" s="23" t="s">
        <v>73</v>
      </c>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row>
    <row r="349" spans="1:93" ht="29.25" customHeight="1" x14ac:dyDescent="0.2">
      <c r="A349" s="3" t="s">
        <v>362</v>
      </c>
      <c r="B349" s="3" t="s">
        <v>363</v>
      </c>
      <c r="C349" s="4">
        <v>700</v>
      </c>
      <c r="D349" s="5" t="s">
        <v>24</v>
      </c>
      <c r="E349" s="23" t="s">
        <v>35</v>
      </c>
      <c r="F349" s="23" t="s">
        <v>35</v>
      </c>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row>
    <row r="350" spans="1:93" ht="29.25" customHeight="1" x14ac:dyDescent="0.2">
      <c r="A350" s="3" t="s">
        <v>415</v>
      </c>
      <c r="B350" s="3" t="s">
        <v>10</v>
      </c>
      <c r="C350" s="4">
        <v>4400</v>
      </c>
      <c r="D350" s="5" t="s">
        <v>24</v>
      </c>
      <c r="E350" s="23" t="s">
        <v>35</v>
      </c>
      <c r="F350" s="23" t="s">
        <v>36</v>
      </c>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row>
    <row r="351" spans="1:93" ht="29.25" customHeight="1" x14ac:dyDescent="0.2">
      <c r="A351" s="3" t="s">
        <v>611</v>
      </c>
      <c r="B351" s="3" t="s">
        <v>612</v>
      </c>
      <c r="C351" s="4">
        <v>292</v>
      </c>
      <c r="D351" s="5" t="s">
        <v>24</v>
      </c>
      <c r="E351" s="23" t="s">
        <v>104</v>
      </c>
      <c r="F351" s="23" t="s">
        <v>104</v>
      </c>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row>
    <row r="352" spans="1:93" ht="29.25" customHeight="1" x14ac:dyDescent="0.2">
      <c r="A352" s="3" t="s">
        <v>778</v>
      </c>
      <c r="B352" s="3" t="s">
        <v>815</v>
      </c>
      <c r="C352" s="4">
        <v>775</v>
      </c>
      <c r="D352" s="5" t="s">
        <v>24</v>
      </c>
      <c r="E352" s="23" t="s">
        <v>107</v>
      </c>
      <c r="F352" s="23" t="s">
        <v>107</v>
      </c>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row>
    <row r="353" spans="1:192" ht="29.25" customHeight="1" x14ac:dyDescent="0.2">
      <c r="A353" s="3" t="s">
        <v>784</v>
      </c>
      <c r="B353" s="3" t="s">
        <v>816</v>
      </c>
      <c r="C353" s="4">
        <v>1000</v>
      </c>
      <c r="D353" s="5" t="s">
        <v>24</v>
      </c>
      <c r="E353" s="23" t="s">
        <v>107</v>
      </c>
      <c r="F353" s="23" t="s">
        <v>107</v>
      </c>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row>
    <row r="354" spans="1:192" ht="29.25" customHeight="1" x14ac:dyDescent="0.2">
      <c r="A354" s="3" t="s">
        <v>814</v>
      </c>
      <c r="B354" s="3"/>
      <c r="C354" s="4">
        <v>3615</v>
      </c>
      <c r="D354" s="5" t="s">
        <v>24</v>
      </c>
      <c r="E354" s="23" t="s">
        <v>107</v>
      </c>
      <c r="F354" s="23" t="s">
        <v>108</v>
      </c>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row>
    <row r="355" spans="1:192" ht="29.25" customHeight="1" x14ac:dyDescent="0.2">
      <c r="A355" s="82" t="s">
        <v>665</v>
      </c>
      <c r="B355" s="3"/>
      <c r="C355" s="4"/>
      <c r="D355" s="5"/>
      <c r="E355" s="23"/>
      <c r="F355" s="23"/>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row>
    <row r="356" spans="1:192" ht="29.25" customHeight="1" x14ac:dyDescent="0.2">
      <c r="A356" s="3" t="s">
        <v>588</v>
      </c>
      <c r="B356" s="3" t="s">
        <v>483</v>
      </c>
      <c r="C356" s="4">
        <v>3700</v>
      </c>
      <c r="D356" s="5" t="s">
        <v>24</v>
      </c>
      <c r="E356" s="23" t="s">
        <v>36</v>
      </c>
      <c r="F356" s="23" t="s">
        <v>92</v>
      </c>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row>
    <row r="357" spans="1:192" ht="29.25" customHeight="1" x14ac:dyDescent="0.2">
      <c r="A357" s="3" t="s">
        <v>664</v>
      </c>
      <c r="B357" s="3" t="s">
        <v>724</v>
      </c>
      <c r="C357" s="4">
        <v>711</v>
      </c>
      <c r="D357" s="5" t="s">
        <v>24</v>
      </c>
      <c r="E357" s="23" t="s">
        <v>104</v>
      </c>
      <c r="F357" s="23" t="s">
        <v>106</v>
      </c>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row>
    <row r="358" spans="1:192" x14ac:dyDescent="0.2">
      <c r="A358" s="3" t="s">
        <v>672</v>
      </c>
      <c r="B358" s="3"/>
      <c r="C358" s="4">
        <v>300</v>
      </c>
      <c r="D358" s="5" t="s">
        <v>24</v>
      </c>
      <c r="E358" s="23" t="s">
        <v>104</v>
      </c>
      <c r="F358" s="23" t="s">
        <v>104</v>
      </c>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row>
    <row r="359" spans="1:192" ht="21" customHeight="1" x14ac:dyDescent="0.2">
      <c r="A359" s="3" t="s">
        <v>739</v>
      </c>
      <c r="B359" s="3"/>
      <c r="C359" s="4">
        <v>190</v>
      </c>
      <c r="D359" s="5" t="s">
        <v>24</v>
      </c>
      <c r="E359" s="23" t="s">
        <v>106</v>
      </c>
      <c r="F359" s="23" t="s">
        <v>106</v>
      </c>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row>
    <row r="360" spans="1:192" ht="31.5" x14ac:dyDescent="0.2">
      <c r="A360" s="82" t="s">
        <v>366</v>
      </c>
      <c r="B360" s="3"/>
      <c r="C360" s="4"/>
      <c r="D360" s="5"/>
      <c r="E360" s="23"/>
      <c r="F360" s="23"/>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row>
    <row r="361" spans="1:192" s="10" customFormat="1" ht="29.25" customHeight="1" x14ac:dyDescent="0.2">
      <c r="A361" s="8" t="s">
        <v>430</v>
      </c>
      <c r="B361" s="8" t="s">
        <v>431</v>
      </c>
      <c r="C361" s="12">
        <v>4000</v>
      </c>
      <c r="D361" s="13" t="s">
        <v>24</v>
      </c>
      <c r="E361" s="50" t="s">
        <v>35</v>
      </c>
      <c r="F361" s="50" t="s">
        <v>36</v>
      </c>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row>
    <row r="362" spans="1:192" s="10" customFormat="1" ht="29.25" customHeight="1" x14ac:dyDescent="0.2">
      <c r="A362" s="8" t="s">
        <v>618</v>
      </c>
      <c r="B362" s="8" t="s">
        <v>431</v>
      </c>
      <c r="C362" s="12">
        <v>4370</v>
      </c>
      <c r="D362" s="13" t="s">
        <v>24</v>
      </c>
      <c r="E362" s="50" t="s">
        <v>104</v>
      </c>
      <c r="F362" s="50" t="s">
        <v>104</v>
      </c>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row>
    <row r="363" spans="1:192" s="9" customFormat="1" ht="76.5" x14ac:dyDescent="0.2">
      <c r="A363" s="100" t="s">
        <v>49</v>
      </c>
      <c r="B363" s="8" t="s">
        <v>42</v>
      </c>
      <c r="C363" s="101"/>
      <c r="D363" s="13"/>
      <c r="E363" s="50"/>
      <c r="F363" s="5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row>
    <row r="364" spans="1:192" s="1" customFormat="1" ht="34.5" customHeight="1" x14ac:dyDescent="0.2">
      <c r="A364" s="3" t="s">
        <v>129</v>
      </c>
      <c r="B364" s="3" t="s">
        <v>52</v>
      </c>
      <c r="C364" s="24">
        <v>10000</v>
      </c>
      <c r="D364" s="5" t="s">
        <v>24</v>
      </c>
      <c r="E364" s="23" t="s">
        <v>122</v>
      </c>
      <c r="F364" s="23" t="s">
        <v>122</v>
      </c>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row>
    <row r="365" spans="1:192" s="1" customFormat="1" x14ac:dyDescent="0.2">
      <c r="A365" s="3" t="s">
        <v>130</v>
      </c>
      <c r="B365" s="2" t="s">
        <v>5</v>
      </c>
      <c r="C365" s="4">
        <v>3000</v>
      </c>
      <c r="D365" s="5" t="s">
        <v>24</v>
      </c>
      <c r="E365" s="6" t="s">
        <v>122</v>
      </c>
      <c r="F365" s="6" t="s">
        <v>122</v>
      </c>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row>
    <row r="366" spans="1:192" s="1" customFormat="1" x14ac:dyDescent="0.2">
      <c r="A366" s="3" t="s">
        <v>131</v>
      </c>
      <c r="B366" s="2" t="s">
        <v>5</v>
      </c>
      <c r="C366" s="4">
        <v>5000</v>
      </c>
      <c r="D366" s="5" t="s">
        <v>24</v>
      </c>
      <c r="E366" s="6" t="s">
        <v>122</v>
      </c>
      <c r="F366" s="6" t="s">
        <v>122</v>
      </c>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row>
    <row r="367" spans="1:192" s="1" customFormat="1" ht="23.25" customHeight="1" x14ac:dyDescent="0.2">
      <c r="A367" s="8" t="s">
        <v>610</v>
      </c>
      <c r="B367" s="2" t="s">
        <v>5</v>
      </c>
      <c r="C367" s="4">
        <v>265</v>
      </c>
      <c r="D367" s="5" t="s">
        <v>24</v>
      </c>
      <c r="E367" s="6" t="s">
        <v>104</v>
      </c>
      <c r="F367" s="6" t="s">
        <v>104</v>
      </c>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row>
    <row r="368" spans="1:192" s="9" customFormat="1" ht="32.450000000000003" customHeight="1" x14ac:dyDescent="0.2">
      <c r="A368" s="100" t="s">
        <v>84</v>
      </c>
      <c r="B368" s="8" t="s">
        <v>85</v>
      </c>
      <c r="C368" s="101"/>
      <c r="D368" s="13"/>
      <c r="E368" s="50"/>
      <c r="F368" s="5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row>
    <row r="369" spans="1:192" s="1" customFormat="1" x14ac:dyDescent="0.2">
      <c r="A369" s="3" t="s">
        <v>768</v>
      </c>
      <c r="B369" s="3"/>
      <c r="C369" s="24">
        <v>1995</v>
      </c>
      <c r="D369" s="5" t="s">
        <v>24</v>
      </c>
      <c r="E369" s="23" t="s">
        <v>73</v>
      </c>
      <c r="F369" s="23" t="s">
        <v>73</v>
      </c>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row>
    <row r="370" spans="1:192" s="1" customFormat="1" x14ac:dyDescent="0.2">
      <c r="A370" s="3" t="s">
        <v>767</v>
      </c>
      <c r="B370" s="3"/>
      <c r="C370" s="24">
        <v>158.01</v>
      </c>
      <c r="D370" s="5" t="s">
        <v>24</v>
      </c>
      <c r="E370" s="23" t="s">
        <v>73</v>
      </c>
      <c r="F370" s="23" t="s">
        <v>73</v>
      </c>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row>
    <row r="371" spans="1:192" s="1" customFormat="1" ht="25.5" x14ac:dyDescent="0.2">
      <c r="A371" s="3" t="s">
        <v>523</v>
      </c>
      <c r="B371" s="3"/>
      <c r="C371" s="24">
        <v>22458</v>
      </c>
      <c r="D371" s="5" t="s">
        <v>24</v>
      </c>
      <c r="E371" s="23" t="s">
        <v>92</v>
      </c>
      <c r="F371" s="23" t="s">
        <v>97</v>
      </c>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row>
    <row r="372" spans="1:192" s="1" customFormat="1" ht="74.25" x14ac:dyDescent="0.2">
      <c r="A372" s="100" t="s">
        <v>57</v>
      </c>
      <c r="B372" s="102" t="s">
        <v>43</v>
      </c>
      <c r="C372" s="4"/>
      <c r="D372" s="5"/>
      <c r="E372" s="50"/>
      <c r="F372" s="50"/>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row>
    <row r="373" spans="1:192" s="1" customFormat="1" x14ac:dyDescent="0.2">
      <c r="A373" s="3" t="s">
        <v>33</v>
      </c>
      <c r="B373" s="2" t="s">
        <v>32</v>
      </c>
      <c r="C373" s="24">
        <v>28800</v>
      </c>
      <c r="D373" s="5" t="s">
        <v>24</v>
      </c>
      <c r="E373" s="6" t="s">
        <v>122</v>
      </c>
      <c r="F373" s="6" t="s">
        <v>122</v>
      </c>
    </row>
    <row r="374" spans="1:192" s="1" customFormat="1" ht="25.5" customHeight="1" x14ac:dyDescent="0.2">
      <c r="A374" s="53" t="s">
        <v>123</v>
      </c>
      <c r="B374" s="2" t="s">
        <v>124</v>
      </c>
      <c r="C374" s="103">
        <v>13085</v>
      </c>
      <c r="D374" s="5" t="s">
        <v>24</v>
      </c>
      <c r="E374" s="23" t="s">
        <v>122</v>
      </c>
      <c r="F374" s="23" t="s">
        <v>122</v>
      </c>
    </row>
    <row r="375" spans="1:192" s="52" customFormat="1" x14ac:dyDescent="0.2">
      <c r="A375" s="3" t="s">
        <v>34</v>
      </c>
      <c r="B375" s="3" t="s">
        <v>4</v>
      </c>
      <c r="C375" s="4">
        <v>4080</v>
      </c>
      <c r="D375" s="5" t="s">
        <v>24</v>
      </c>
      <c r="E375" s="6" t="s">
        <v>122</v>
      </c>
      <c r="F375" s="6" t="s">
        <v>122</v>
      </c>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c r="BZ375" s="51"/>
      <c r="CA375" s="51"/>
      <c r="CB375" s="51"/>
      <c r="CC375" s="51"/>
      <c r="CD375" s="51"/>
      <c r="CE375" s="51"/>
      <c r="CF375" s="51"/>
      <c r="CG375" s="51"/>
      <c r="CH375" s="51"/>
      <c r="CI375" s="51"/>
      <c r="CJ375" s="51"/>
      <c r="CK375" s="51"/>
      <c r="CL375" s="51"/>
      <c r="CM375" s="51"/>
      <c r="CN375" s="51"/>
      <c r="CO375" s="51"/>
      <c r="CP375" s="51"/>
      <c r="CQ375" s="51"/>
      <c r="CR375" s="51"/>
      <c r="CS375" s="51"/>
      <c r="CT375" s="51"/>
      <c r="CU375" s="51"/>
      <c r="CV375" s="51"/>
      <c r="CW375" s="51"/>
      <c r="CX375" s="51"/>
      <c r="CY375" s="51"/>
      <c r="CZ375" s="51"/>
      <c r="DA375" s="51"/>
      <c r="DB375" s="51"/>
      <c r="DC375" s="51"/>
      <c r="DD375" s="51"/>
      <c r="DE375" s="51"/>
      <c r="DF375" s="51"/>
      <c r="DG375" s="51"/>
      <c r="DH375" s="51"/>
      <c r="DI375" s="51"/>
      <c r="DJ375" s="51"/>
      <c r="DK375" s="51"/>
      <c r="DL375" s="51"/>
      <c r="DM375" s="51"/>
      <c r="DN375" s="51"/>
      <c r="DO375" s="51"/>
      <c r="DP375" s="51"/>
      <c r="DQ375" s="51"/>
      <c r="DR375" s="51"/>
      <c r="DS375" s="51"/>
      <c r="DT375" s="51"/>
      <c r="DU375" s="51"/>
      <c r="DV375" s="51"/>
      <c r="DW375" s="51"/>
      <c r="DX375" s="51"/>
      <c r="DY375" s="51"/>
      <c r="DZ375" s="51"/>
      <c r="EA375" s="51"/>
      <c r="EB375" s="51"/>
      <c r="EC375" s="51"/>
      <c r="ED375" s="51"/>
      <c r="EE375" s="51"/>
      <c r="EF375" s="51"/>
      <c r="EG375" s="51"/>
      <c r="EH375" s="51"/>
      <c r="EI375" s="51"/>
      <c r="EJ375" s="51"/>
      <c r="EK375" s="51"/>
      <c r="EL375" s="51"/>
      <c r="EM375" s="51"/>
      <c r="EN375" s="51"/>
      <c r="EO375" s="51"/>
      <c r="EP375" s="51"/>
      <c r="EQ375" s="51"/>
      <c r="ER375" s="51"/>
      <c r="ES375" s="51"/>
      <c r="ET375" s="51"/>
      <c r="EU375" s="51"/>
      <c r="EV375" s="51"/>
      <c r="EW375" s="51"/>
      <c r="EX375" s="51"/>
      <c r="EY375" s="51"/>
      <c r="EZ375" s="51"/>
      <c r="FA375" s="51"/>
      <c r="FB375" s="51"/>
      <c r="FC375" s="51"/>
      <c r="FD375" s="51"/>
      <c r="FE375" s="51"/>
      <c r="FF375" s="51"/>
      <c r="FG375" s="51"/>
      <c r="FH375" s="51"/>
      <c r="FI375" s="51"/>
      <c r="FJ375" s="51"/>
      <c r="FK375" s="51"/>
      <c r="FL375" s="51"/>
      <c r="FM375" s="51"/>
      <c r="FN375" s="51"/>
      <c r="FO375" s="51"/>
      <c r="FP375" s="51"/>
      <c r="FQ375" s="51"/>
      <c r="FR375" s="51"/>
      <c r="FS375" s="51"/>
      <c r="FT375" s="51"/>
      <c r="FU375" s="51"/>
      <c r="FV375" s="51"/>
      <c r="FW375" s="51"/>
      <c r="FX375" s="51"/>
      <c r="FY375" s="51"/>
      <c r="FZ375" s="51"/>
      <c r="GA375" s="51"/>
      <c r="GB375" s="51"/>
      <c r="GC375" s="51"/>
      <c r="GD375" s="51"/>
      <c r="GE375" s="51"/>
      <c r="GF375" s="51"/>
      <c r="GG375" s="51"/>
      <c r="GH375" s="51"/>
      <c r="GI375" s="51"/>
      <c r="GJ375" s="51"/>
    </row>
    <row r="376" spans="1:192" s="52" customFormat="1" x14ac:dyDescent="0.2">
      <c r="A376" s="3" t="s">
        <v>843</v>
      </c>
      <c r="B376" s="3" t="s">
        <v>126</v>
      </c>
      <c r="C376" s="24">
        <v>22500</v>
      </c>
      <c r="D376" s="5" t="s">
        <v>24</v>
      </c>
      <c r="E376" s="6" t="s">
        <v>122</v>
      </c>
      <c r="F376" s="6" t="s">
        <v>122</v>
      </c>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c r="BU376" s="51"/>
      <c r="BV376" s="51"/>
      <c r="BW376" s="51"/>
      <c r="BX376" s="51"/>
      <c r="BY376" s="51"/>
      <c r="BZ376" s="51"/>
      <c r="CA376" s="51"/>
      <c r="CB376" s="51"/>
      <c r="CC376" s="51"/>
      <c r="CD376" s="51"/>
      <c r="CE376" s="51"/>
      <c r="CF376" s="51"/>
      <c r="CG376" s="51"/>
      <c r="CH376" s="51"/>
      <c r="CI376" s="51"/>
      <c r="CJ376" s="51"/>
      <c r="CK376" s="51"/>
      <c r="CL376" s="51"/>
      <c r="CM376" s="51"/>
      <c r="CN376" s="51"/>
      <c r="CO376" s="51"/>
      <c r="CP376" s="51"/>
      <c r="CQ376" s="51"/>
      <c r="CR376" s="51"/>
      <c r="CS376" s="51"/>
      <c r="CT376" s="51"/>
      <c r="CU376" s="51"/>
      <c r="CV376" s="51"/>
      <c r="CW376" s="51"/>
      <c r="CX376" s="51"/>
      <c r="CY376" s="51"/>
      <c r="CZ376" s="51"/>
      <c r="DA376" s="51"/>
      <c r="DB376" s="51"/>
      <c r="DC376" s="51"/>
      <c r="DD376" s="51"/>
      <c r="DE376" s="51"/>
      <c r="DF376" s="51"/>
      <c r="DG376" s="51"/>
      <c r="DH376" s="51"/>
      <c r="DI376" s="51"/>
      <c r="DJ376" s="51"/>
      <c r="DK376" s="51"/>
      <c r="DL376" s="51"/>
      <c r="DM376" s="51"/>
      <c r="DN376" s="51"/>
      <c r="DO376" s="51"/>
      <c r="DP376" s="51"/>
      <c r="DQ376" s="51"/>
      <c r="DR376" s="51"/>
      <c r="DS376" s="51"/>
      <c r="DT376" s="51"/>
      <c r="DU376" s="51"/>
      <c r="DV376" s="51"/>
      <c r="DW376" s="51"/>
      <c r="DX376" s="51"/>
      <c r="DY376" s="51"/>
      <c r="DZ376" s="51"/>
      <c r="EA376" s="51"/>
      <c r="EB376" s="51"/>
      <c r="EC376" s="51"/>
      <c r="ED376" s="51"/>
      <c r="EE376" s="51"/>
      <c r="EF376" s="51"/>
      <c r="EG376" s="51"/>
      <c r="EH376" s="51"/>
      <c r="EI376" s="51"/>
      <c r="EJ376" s="51"/>
      <c r="EK376" s="51"/>
      <c r="EL376" s="51"/>
      <c r="EM376" s="51"/>
      <c r="EN376" s="51"/>
      <c r="EO376" s="51"/>
      <c r="EP376" s="51"/>
      <c r="EQ376" s="51"/>
      <c r="ER376" s="51"/>
      <c r="ES376" s="51"/>
      <c r="ET376" s="51"/>
      <c r="EU376" s="51"/>
      <c r="EV376" s="51"/>
      <c r="EW376" s="51"/>
      <c r="EX376" s="51"/>
      <c r="EY376" s="51"/>
      <c r="EZ376" s="51"/>
      <c r="FA376" s="51"/>
      <c r="FB376" s="51"/>
      <c r="FC376" s="51"/>
      <c r="FD376" s="51"/>
      <c r="FE376" s="51"/>
      <c r="FF376" s="51"/>
      <c r="FG376" s="51"/>
      <c r="FH376" s="51"/>
      <c r="FI376" s="51"/>
      <c r="FJ376" s="51"/>
      <c r="FK376" s="51"/>
      <c r="FL376" s="51"/>
      <c r="FM376" s="51"/>
      <c r="FN376" s="51"/>
      <c r="FO376" s="51"/>
      <c r="FP376" s="51"/>
      <c r="FQ376" s="51"/>
      <c r="FR376" s="51"/>
      <c r="FS376" s="51"/>
      <c r="FT376" s="51"/>
      <c r="FU376" s="51"/>
      <c r="FV376" s="51"/>
      <c r="FW376" s="51"/>
      <c r="FX376" s="51"/>
      <c r="FY376" s="51"/>
      <c r="FZ376" s="51"/>
      <c r="GA376" s="51"/>
      <c r="GB376" s="51"/>
      <c r="GC376" s="51"/>
      <c r="GD376" s="51"/>
      <c r="GE376" s="51"/>
      <c r="GF376" s="51"/>
      <c r="GG376" s="51"/>
      <c r="GH376" s="51"/>
      <c r="GI376" s="51"/>
      <c r="GJ376" s="51"/>
    </row>
    <row r="377" spans="1:192" ht="28.5" customHeight="1" x14ac:dyDescent="0.2">
      <c r="A377" s="82" t="s">
        <v>101</v>
      </c>
      <c r="B377" s="3"/>
      <c r="C377" s="4"/>
      <c r="D377" s="5"/>
      <c r="E377" s="23"/>
      <c r="F377" s="23"/>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row>
    <row r="378" spans="1:192" ht="51" x14ac:dyDescent="0.2">
      <c r="A378" s="3" t="s">
        <v>53</v>
      </c>
      <c r="B378" s="3" t="s">
        <v>54</v>
      </c>
      <c r="C378" s="4">
        <v>130000</v>
      </c>
      <c r="D378" s="5" t="s">
        <v>24</v>
      </c>
      <c r="E378" s="6" t="s">
        <v>122</v>
      </c>
      <c r="F378" s="6" t="s">
        <v>122</v>
      </c>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row>
    <row r="379" spans="1:192" ht="28.5" customHeight="1" x14ac:dyDescent="0.2">
      <c r="A379" s="82" t="s">
        <v>102</v>
      </c>
      <c r="B379" s="3"/>
      <c r="C379" s="4"/>
      <c r="D379" s="5"/>
      <c r="E379" s="23"/>
      <c r="F379" s="23"/>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row>
    <row r="380" spans="1:192" s="10" customFormat="1" ht="37.5" customHeight="1" x14ac:dyDescent="0.2">
      <c r="A380" s="8" t="s">
        <v>244</v>
      </c>
      <c r="B380" s="8" t="s">
        <v>245</v>
      </c>
      <c r="C380" s="12">
        <v>2790.42</v>
      </c>
      <c r="D380" s="13" t="s">
        <v>24</v>
      </c>
      <c r="E380" s="18" t="s">
        <v>37</v>
      </c>
      <c r="F380" s="18" t="s">
        <v>37</v>
      </c>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row>
    <row r="381" spans="1:192" ht="28.5" customHeight="1" x14ac:dyDescent="0.2">
      <c r="A381" s="82" t="s">
        <v>111</v>
      </c>
      <c r="B381" s="3"/>
      <c r="C381" s="4"/>
      <c r="D381" s="5"/>
      <c r="E381" s="23"/>
      <c r="F381" s="23"/>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row>
    <row r="382" spans="1:192" ht="23.25" customHeight="1" x14ac:dyDescent="0.2">
      <c r="A382" s="3" t="s">
        <v>624</v>
      </c>
      <c r="B382" s="3"/>
      <c r="C382" s="4">
        <v>1260</v>
      </c>
      <c r="D382" s="5" t="s">
        <v>24</v>
      </c>
      <c r="E382" s="23" t="s">
        <v>97</v>
      </c>
      <c r="F382" s="23" t="s">
        <v>104</v>
      </c>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row>
    <row r="383" spans="1:192" ht="28.5" customHeight="1" x14ac:dyDescent="0.2">
      <c r="A383" s="82" t="s">
        <v>55</v>
      </c>
      <c r="B383" s="3"/>
      <c r="C383" s="4"/>
      <c r="D383" s="5"/>
      <c r="E383" s="23"/>
      <c r="F383" s="23"/>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row>
    <row r="384" spans="1:192" ht="21.75" customHeight="1" x14ac:dyDescent="0.2">
      <c r="A384" s="3" t="s">
        <v>265</v>
      </c>
      <c r="B384" s="3"/>
      <c r="C384" s="4">
        <v>60</v>
      </c>
      <c r="D384" s="5" t="s">
        <v>24</v>
      </c>
      <c r="E384" s="23" t="s">
        <v>37</v>
      </c>
      <c r="F384" s="23" t="s">
        <v>37</v>
      </c>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row>
    <row r="385" spans="1:94" ht="24" customHeight="1" x14ac:dyDescent="0.2">
      <c r="A385" s="3" t="s">
        <v>266</v>
      </c>
      <c r="B385" s="3"/>
      <c r="C385" s="4">
        <v>105.05</v>
      </c>
      <c r="D385" s="5" t="s">
        <v>24</v>
      </c>
      <c r="E385" s="23" t="s">
        <v>37</v>
      </c>
      <c r="F385" s="23" t="s">
        <v>37</v>
      </c>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row>
    <row r="386" spans="1:94" ht="20.25" customHeight="1" x14ac:dyDescent="0.2">
      <c r="A386" s="3" t="s">
        <v>301</v>
      </c>
      <c r="B386" s="3"/>
      <c r="C386" s="4">
        <v>120</v>
      </c>
      <c r="D386" s="5" t="s">
        <v>24</v>
      </c>
      <c r="E386" s="23" t="s">
        <v>73</v>
      </c>
      <c r="F386" s="23" t="s">
        <v>73</v>
      </c>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row>
    <row r="387" spans="1:94" ht="20.25" customHeight="1" x14ac:dyDescent="0.2">
      <c r="A387" s="3" t="s">
        <v>302</v>
      </c>
      <c r="B387" s="3"/>
      <c r="C387" s="4">
        <v>113.57</v>
      </c>
      <c r="D387" s="5" t="s">
        <v>24</v>
      </c>
      <c r="E387" s="23" t="s">
        <v>73</v>
      </c>
      <c r="F387" s="23" t="s">
        <v>73</v>
      </c>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row>
    <row r="388" spans="1:94" ht="23.25" customHeight="1" x14ac:dyDescent="0.2">
      <c r="A388" s="3" t="s">
        <v>392</v>
      </c>
      <c r="B388" s="3"/>
      <c r="C388" s="4">
        <v>500</v>
      </c>
      <c r="D388" s="5" t="s">
        <v>24</v>
      </c>
      <c r="E388" s="23" t="s">
        <v>35</v>
      </c>
      <c r="F388" s="23" t="s">
        <v>35</v>
      </c>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row>
    <row r="389" spans="1:94" ht="23.25" customHeight="1" x14ac:dyDescent="0.2">
      <c r="A389" s="3" t="s">
        <v>449</v>
      </c>
      <c r="B389" s="3"/>
      <c r="C389" s="4"/>
      <c r="D389" s="5" t="s">
        <v>24</v>
      </c>
      <c r="E389" s="23" t="s">
        <v>36</v>
      </c>
      <c r="F389" s="23" t="s">
        <v>36</v>
      </c>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row>
    <row r="390" spans="1:94" ht="23.25" customHeight="1" x14ac:dyDescent="0.2">
      <c r="A390" s="3" t="s">
        <v>450</v>
      </c>
      <c r="B390" s="3"/>
      <c r="C390" s="4">
        <v>230</v>
      </c>
      <c r="D390" s="5" t="s">
        <v>24</v>
      </c>
      <c r="E390" s="23" t="s">
        <v>36</v>
      </c>
      <c r="F390" s="23" t="s">
        <v>36</v>
      </c>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row>
    <row r="391" spans="1:94" ht="24" customHeight="1" x14ac:dyDescent="0.2">
      <c r="A391" s="3" t="s">
        <v>824</v>
      </c>
      <c r="B391" s="3"/>
      <c r="C391" s="4">
        <v>498.44</v>
      </c>
      <c r="D391" s="5" t="s">
        <v>24</v>
      </c>
      <c r="E391" s="23" t="s">
        <v>37</v>
      </c>
      <c r="F391" s="23" t="s">
        <v>37</v>
      </c>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row>
    <row r="392" spans="1:94" ht="24" customHeight="1" x14ac:dyDescent="0.2">
      <c r="A392" s="3" t="s">
        <v>553</v>
      </c>
      <c r="B392" s="3"/>
      <c r="C392" s="4">
        <v>840</v>
      </c>
      <c r="D392" s="5" t="s">
        <v>24</v>
      </c>
      <c r="E392" s="23" t="s">
        <v>97</v>
      </c>
      <c r="F392" s="23" t="s">
        <v>97</v>
      </c>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row>
    <row r="393" spans="1:94" ht="20.25" customHeight="1" x14ac:dyDescent="0.2">
      <c r="A393" s="3" t="s">
        <v>590</v>
      </c>
      <c r="B393" s="3"/>
      <c r="C393" s="4">
        <v>113.57</v>
      </c>
      <c r="D393" s="5" t="s">
        <v>24</v>
      </c>
      <c r="E393" s="23" t="s">
        <v>97</v>
      </c>
      <c r="F393" s="23" t="s">
        <v>97</v>
      </c>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row>
    <row r="394" spans="1:94" ht="20.25" customHeight="1" x14ac:dyDescent="0.2">
      <c r="A394" s="3" t="s">
        <v>591</v>
      </c>
      <c r="B394" s="3"/>
      <c r="C394" s="4">
        <v>113.57</v>
      </c>
      <c r="D394" s="5" t="s">
        <v>24</v>
      </c>
      <c r="E394" s="23" t="s">
        <v>97</v>
      </c>
      <c r="F394" s="23" t="s">
        <v>97</v>
      </c>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row>
    <row r="395" spans="1:94" ht="23.25" customHeight="1" x14ac:dyDescent="0.2">
      <c r="A395" s="3" t="s">
        <v>592</v>
      </c>
      <c r="B395" s="3"/>
      <c r="C395" s="4">
        <v>240</v>
      </c>
      <c r="D395" s="5" t="s">
        <v>24</v>
      </c>
      <c r="E395" s="23" t="s">
        <v>97</v>
      </c>
      <c r="F395" s="23" t="s">
        <v>97</v>
      </c>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row>
    <row r="396" spans="1:94" ht="23.25" customHeight="1" x14ac:dyDescent="0.2">
      <c r="A396" s="3" t="s">
        <v>797</v>
      </c>
      <c r="B396" s="3"/>
      <c r="C396" s="4">
        <v>120</v>
      </c>
      <c r="D396" s="5" t="s">
        <v>24</v>
      </c>
      <c r="E396" s="23" t="s">
        <v>107</v>
      </c>
      <c r="F396" s="23" t="s">
        <v>107</v>
      </c>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row>
    <row r="397" spans="1:94" ht="23.25" customHeight="1" x14ac:dyDescent="0.2">
      <c r="A397" s="3" t="s">
        <v>825</v>
      </c>
      <c r="B397" s="3"/>
      <c r="C397" s="4">
        <v>150</v>
      </c>
      <c r="D397" s="5" t="s">
        <v>24</v>
      </c>
      <c r="E397" s="23" t="s">
        <v>107</v>
      </c>
      <c r="F397" s="23" t="s">
        <v>107</v>
      </c>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row>
    <row r="398" spans="1:94" ht="28.5" customHeight="1" x14ac:dyDescent="0.2">
      <c r="A398" s="82" t="s">
        <v>533</v>
      </c>
      <c r="B398" s="3"/>
      <c r="C398" s="4"/>
      <c r="D398" s="5"/>
      <c r="E398" s="23"/>
      <c r="F398" s="23"/>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row>
    <row r="399" spans="1:94" s="10" customFormat="1" ht="37.5" customHeight="1" x14ac:dyDescent="0.2">
      <c r="A399" s="8" t="s">
        <v>534</v>
      </c>
      <c r="B399" s="8" t="s">
        <v>535</v>
      </c>
      <c r="C399" s="12">
        <v>600</v>
      </c>
      <c r="D399" s="13" t="s">
        <v>24</v>
      </c>
      <c r="E399" s="18" t="s">
        <v>97</v>
      </c>
      <c r="F399" s="18" t="s">
        <v>97</v>
      </c>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row>
    <row r="400" spans="1:94" ht="28.5" customHeight="1" x14ac:dyDescent="0.2">
      <c r="A400" s="82" t="s">
        <v>60</v>
      </c>
      <c r="B400" s="3"/>
      <c r="C400" s="4"/>
      <c r="D400" s="5"/>
      <c r="E400" s="23"/>
      <c r="F400" s="23"/>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row>
    <row r="401" spans="1:93" ht="42.75" customHeight="1" x14ac:dyDescent="0.2">
      <c r="A401" s="82" t="s">
        <v>551</v>
      </c>
      <c r="B401" s="3"/>
      <c r="C401" s="4"/>
      <c r="D401" s="5"/>
      <c r="E401" s="23"/>
      <c r="F401" s="23"/>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row>
    <row r="402" spans="1:93" ht="21.95" customHeight="1" x14ac:dyDescent="0.2">
      <c r="A402" s="3" t="s">
        <v>305</v>
      </c>
      <c r="B402" s="3" t="s">
        <v>335</v>
      </c>
      <c r="C402" s="4">
        <v>2100</v>
      </c>
      <c r="D402" s="5" t="s">
        <v>24</v>
      </c>
      <c r="E402" s="23" t="s">
        <v>37</v>
      </c>
      <c r="F402" s="23" t="s">
        <v>37</v>
      </c>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row>
    <row r="403" spans="1:93" ht="21.95" customHeight="1" x14ac:dyDescent="0.2">
      <c r="A403" s="3" t="s">
        <v>438</v>
      </c>
      <c r="B403" s="3" t="s">
        <v>335</v>
      </c>
      <c r="C403" s="4">
        <v>3692</v>
      </c>
      <c r="D403" s="5" t="s">
        <v>24</v>
      </c>
      <c r="E403" s="23" t="s">
        <v>73</v>
      </c>
      <c r="F403" s="23" t="s">
        <v>73</v>
      </c>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row>
    <row r="404" spans="1:93" ht="21.95" customHeight="1" x14ac:dyDescent="0.2">
      <c r="A404" s="3" t="s">
        <v>439</v>
      </c>
      <c r="B404" s="3" t="s">
        <v>335</v>
      </c>
      <c r="C404" s="4">
        <v>2543</v>
      </c>
      <c r="D404" s="5" t="s">
        <v>24</v>
      </c>
      <c r="E404" s="23" t="s">
        <v>73</v>
      </c>
      <c r="F404" s="23" t="s">
        <v>73</v>
      </c>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row>
    <row r="405" spans="1:93" ht="39" customHeight="1" x14ac:dyDescent="0.2">
      <c r="A405" s="3" t="s">
        <v>484</v>
      </c>
      <c r="B405" s="2"/>
      <c r="C405" s="4">
        <v>7406.24</v>
      </c>
      <c r="D405" s="5" t="s">
        <v>24</v>
      </c>
      <c r="E405" s="23" t="s">
        <v>92</v>
      </c>
      <c r="F405" s="23" t="s">
        <v>92</v>
      </c>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row>
    <row r="406" spans="1:93" ht="24.75" customHeight="1" x14ac:dyDescent="0.2">
      <c r="A406" s="3" t="s">
        <v>270</v>
      </c>
      <c r="B406" s="2" t="s">
        <v>271</v>
      </c>
      <c r="C406" s="4">
        <v>140</v>
      </c>
      <c r="D406" s="5" t="s">
        <v>24</v>
      </c>
      <c r="E406" s="23" t="s">
        <v>37</v>
      </c>
      <c r="F406" s="23" t="s">
        <v>73</v>
      </c>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row>
    <row r="407" spans="1:93" ht="24.75" customHeight="1" x14ac:dyDescent="0.2">
      <c r="A407" s="3" t="s">
        <v>306</v>
      </c>
      <c r="B407" s="2" t="s">
        <v>271</v>
      </c>
      <c r="C407" s="4">
        <v>1260.5</v>
      </c>
      <c r="D407" s="5" t="s">
        <v>24</v>
      </c>
      <c r="E407" s="23" t="s">
        <v>73</v>
      </c>
      <c r="F407" s="23" t="s">
        <v>73</v>
      </c>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row>
    <row r="408" spans="1:93" x14ac:dyDescent="0.2">
      <c r="A408" s="3" t="s">
        <v>334</v>
      </c>
      <c r="B408" s="2" t="s">
        <v>337</v>
      </c>
      <c r="C408" s="4">
        <v>540</v>
      </c>
      <c r="D408" s="5" t="s">
        <v>24</v>
      </c>
      <c r="E408" s="23" t="s">
        <v>73</v>
      </c>
      <c r="F408" s="23" t="s">
        <v>73</v>
      </c>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row>
    <row r="409" spans="1:93" x14ac:dyDescent="0.2">
      <c r="A409" s="3" t="s">
        <v>628</v>
      </c>
      <c r="B409" s="2" t="s">
        <v>407</v>
      </c>
      <c r="C409" s="4">
        <v>2200</v>
      </c>
      <c r="D409" s="5" t="s">
        <v>24</v>
      </c>
      <c r="E409" s="23" t="s">
        <v>35</v>
      </c>
      <c r="F409" s="23" t="s">
        <v>406</v>
      </c>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row>
    <row r="410" spans="1:93" ht="25.5" x14ac:dyDescent="0.2">
      <c r="A410" s="3" t="s">
        <v>769</v>
      </c>
      <c r="B410" s="2" t="s">
        <v>401</v>
      </c>
      <c r="C410" s="4">
        <v>1100</v>
      </c>
      <c r="D410" s="5" t="s">
        <v>24</v>
      </c>
      <c r="E410" s="23" t="s">
        <v>92</v>
      </c>
      <c r="F410" s="23" t="s">
        <v>92</v>
      </c>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row>
    <row r="411" spans="1:93" ht="26.25" customHeight="1" x14ac:dyDescent="0.2">
      <c r="A411" s="3" t="s">
        <v>629</v>
      </c>
      <c r="B411" s="2"/>
      <c r="C411" s="4">
        <f>210.85*5.35</f>
        <v>1128.0474999999999</v>
      </c>
      <c r="D411" s="5" t="s">
        <v>24</v>
      </c>
      <c r="E411" s="23" t="s">
        <v>92</v>
      </c>
      <c r="F411" s="23" t="s">
        <v>92</v>
      </c>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row>
    <row r="412" spans="1:93" ht="24.75" customHeight="1" x14ac:dyDescent="0.2">
      <c r="A412" s="3" t="s">
        <v>576</v>
      </c>
      <c r="B412" s="3" t="s">
        <v>271</v>
      </c>
      <c r="C412" s="4">
        <v>150</v>
      </c>
      <c r="D412" s="5" t="s">
        <v>24</v>
      </c>
      <c r="E412" s="23" t="s">
        <v>97</v>
      </c>
      <c r="F412" s="23" t="s">
        <v>97</v>
      </c>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row>
    <row r="413" spans="1:93" ht="24.75" customHeight="1" x14ac:dyDescent="0.2">
      <c r="A413" s="3" t="s">
        <v>578</v>
      </c>
      <c r="B413" s="3" t="s">
        <v>579</v>
      </c>
      <c r="C413" s="4">
        <f>500+60</f>
        <v>560</v>
      </c>
      <c r="D413" s="5" t="s">
        <v>24</v>
      </c>
      <c r="E413" s="23" t="s">
        <v>97</v>
      </c>
      <c r="F413" s="23" t="s">
        <v>97</v>
      </c>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row>
    <row r="414" spans="1:93" ht="24.75" customHeight="1" x14ac:dyDescent="0.2">
      <c r="A414" s="3" t="s">
        <v>630</v>
      </c>
      <c r="B414" s="3" t="s">
        <v>271</v>
      </c>
      <c r="C414" s="4">
        <v>168.07</v>
      </c>
      <c r="D414" s="5" t="s">
        <v>24</v>
      </c>
      <c r="E414" s="23" t="s">
        <v>104</v>
      </c>
      <c r="F414" s="23" t="s">
        <v>104</v>
      </c>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row>
    <row r="415" spans="1:93" ht="24.75" customHeight="1" x14ac:dyDescent="0.2">
      <c r="A415" s="3" t="s">
        <v>742</v>
      </c>
      <c r="B415" s="3" t="s">
        <v>271</v>
      </c>
      <c r="C415" s="4">
        <v>155</v>
      </c>
      <c r="D415" s="5" t="s">
        <v>24</v>
      </c>
      <c r="E415" s="23" t="s">
        <v>695</v>
      </c>
      <c r="F415" s="23" t="s">
        <v>106</v>
      </c>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row>
    <row r="416" spans="1:93" ht="24.75" customHeight="1" x14ac:dyDescent="0.2">
      <c r="A416" s="3" t="s">
        <v>713</v>
      </c>
      <c r="B416" s="3"/>
      <c r="C416" s="4">
        <v>500</v>
      </c>
      <c r="D416" s="5" t="s">
        <v>24</v>
      </c>
      <c r="E416" s="23" t="s">
        <v>106</v>
      </c>
      <c r="F416" s="23"/>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row>
    <row r="417" spans="1:93" ht="24.75" customHeight="1" x14ac:dyDescent="0.2">
      <c r="A417" s="3" t="s">
        <v>789</v>
      </c>
      <c r="B417" s="3"/>
      <c r="C417" s="4">
        <v>1160</v>
      </c>
      <c r="D417" s="5" t="s">
        <v>24</v>
      </c>
      <c r="E417" s="23" t="s">
        <v>107</v>
      </c>
      <c r="F417" s="23" t="s">
        <v>107</v>
      </c>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row>
    <row r="418" spans="1:93" s="10" customFormat="1" ht="21" customHeight="1" x14ac:dyDescent="0.2">
      <c r="A418" s="82" t="s">
        <v>110</v>
      </c>
      <c r="B418" s="2"/>
      <c r="C418" s="12"/>
      <c r="D418" s="13"/>
      <c r="E418" s="18"/>
      <c r="F418" s="18"/>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row>
    <row r="419" spans="1:93" ht="24.75" customHeight="1" x14ac:dyDescent="0.2">
      <c r="A419" s="3" t="s">
        <v>248</v>
      </c>
      <c r="B419" s="2" t="s">
        <v>249</v>
      </c>
      <c r="C419" s="4">
        <v>1900</v>
      </c>
      <c r="D419" s="5" t="s">
        <v>24</v>
      </c>
      <c r="E419" s="23" t="s">
        <v>37</v>
      </c>
      <c r="F419" s="23" t="s">
        <v>37</v>
      </c>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row>
    <row r="420" spans="1:93" ht="21" customHeight="1" x14ac:dyDescent="0.2">
      <c r="A420" s="3" t="s">
        <v>307</v>
      </c>
      <c r="B420" s="2" t="s">
        <v>249</v>
      </c>
      <c r="C420" s="4">
        <v>660.55</v>
      </c>
      <c r="D420" s="5" t="s">
        <v>24</v>
      </c>
      <c r="E420" s="23" t="s">
        <v>73</v>
      </c>
      <c r="F420" s="23" t="s">
        <v>73</v>
      </c>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row>
    <row r="421" spans="1:93" ht="21" customHeight="1" x14ac:dyDescent="0.2">
      <c r="A421" s="3" t="s">
        <v>307</v>
      </c>
      <c r="B421" s="2" t="s">
        <v>249</v>
      </c>
      <c r="C421" s="4">
        <v>2642</v>
      </c>
      <c r="D421" s="5" t="s">
        <v>24</v>
      </c>
      <c r="E421" s="23" t="s">
        <v>73</v>
      </c>
      <c r="F421" s="23" t="s">
        <v>73</v>
      </c>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row>
    <row r="422" spans="1:93" ht="21" customHeight="1" x14ac:dyDescent="0.2">
      <c r="A422" s="3" t="s">
        <v>340</v>
      </c>
      <c r="B422" s="2" t="s">
        <v>249</v>
      </c>
      <c r="C422" s="4">
        <v>1871.56</v>
      </c>
      <c r="D422" s="5" t="s">
        <v>24</v>
      </c>
      <c r="E422" s="23" t="s">
        <v>73</v>
      </c>
      <c r="F422" s="23" t="s">
        <v>73</v>
      </c>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row>
    <row r="423" spans="1:93" ht="21" customHeight="1" x14ac:dyDescent="0.2">
      <c r="A423" s="3" t="s">
        <v>839</v>
      </c>
      <c r="B423" s="2"/>
      <c r="C423" s="4">
        <v>1500</v>
      </c>
      <c r="D423" s="5" t="s">
        <v>24</v>
      </c>
      <c r="E423" s="23" t="s">
        <v>73</v>
      </c>
      <c r="F423" s="23" t="s">
        <v>35</v>
      </c>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row>
    <row r="424" spans="1:93" ht="21" customHeight="1" x14ac:dyDescent="0.2">
      <c r="A424" s="3" t="s">
        <v>443</v>
      </c>
      <c r="B424" s="2" t="s">
        <v>249</v>
      </c>
      <c r="C424" s="4">
        <v>8528</v>
      </c>
      <c r="D424" s="5" t="s">
        <v>24</v>
      </c>
      <c r="E424" s="23" t="s">
        <v>73</v>
      </c>
      <c r="F424" s="23" t="s">
        <v>35</v>
      </c>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row>
    <row r="425" spans="1:93" ht="21" customHeight="1" x14ac:dyDescent="0.2">
      <c r="A425" s="3" t="s">
        <v>444</v>
      </c>
      <c r="B425" s="2" t="s">
        <v>445</v>
      </c>
      <c r="C425" s="4">
        <v>1000</v>
      </c>
      <c r="D425" s="5" t="s">
        <v>24</v>
      </c>
      <c r="E425" s="23" t="s">
        <v>36</v>
      </c>
      <c r="F425" s="23" t="s">
        <v>36</v>
      </c>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row>
    <row r="426" spans="1:93" ht="25.5" customHeight="1" x14ac:dyDescent="0.2">
      <c r="A426" s="3" t="s">
        <v>466</v>
      </c>
      <c r="B426" s="2" t="s">
        <v>445</v>
      </c>
      <c r="C426" s="4">
        <v>723</v>
      </c>
      <c r="D426" s="5" t="s">
        <v>24</v>
      </c>
      <c r="E426" s="23" t="s">
        <v>36</v>
      </c>
      <c r="F426" s="23" t="s">
        <v>36</v>
      </c>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row>
    <row r="427" spans="1:93" ht="21" customHeight="1" x14ac:dyDescent="0.2">
      <c r="A427" s="3" t="s">
        <v>547</v>
      </c>
      <c r="B427" s="2"/>
      <c r="C427" s="4">
        <v>1820</v>
      </c>
      <c r="D427" s="5" t="s">
        <v>24</v>
      </c>
      <c r="E427" s="23" t="s">
        <v>92</v>
      </c>
      <c r="F427" s="23" t="s">
        <v>92</v>
      </c>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row>
    <row r="428" spans="1:93" ht="27" customHeight="1" x14ac:dyDescent="0.2">
      <c r="A428" s="3" t="s">
        <v>546</v>
      </c>
      <c r="B428" s="2"/>
      <c r="C428" s="4">
        <v>6500</v>
      </c>
      <c r="D428" s="5" t="s">
        <v>24</v>
      </c>
      <c r="E428" s="23" t="s">
        <v>92</v>
      </c>
      <c r="F428" s="23" t="s">
        <v>92</v>
      </c>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row>
    <row r="429" spans="1:93" ht="36" customHeight="1" x14ac:dyDescent="0.2">
      <c r="A429" s="3" t="s">
        <v>526</v>
      </c>
      <c r="B429" s="2"/>
      <c r="C429" s="4">
        <v>1200</v>
      </c>
      <c r="D429" s="5" t="s">
        <v>24</v>
      </c>
      <c r="E429" s="23" t="s">
        <v>97</v>
      </c>
      <c r="F429" s="23" t="s">
        <v>97</v>
      </c>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row>
    <row r="430" spans="1:93" ht="21" customHeight="1" x14ac:dyDescent="0.2">
      <c r="A430" s="3" t="s">
        <v>770</v>
      </c>
      <c r="B430" s="2"/>
      <c r="C430" s="4">
        <f>146.79*5.35</f>
        <v>785.3264999999999</v>
      </c>
      <c r="D430" s="5" t="s">
        <v>24</v>
      </c>
      <c r="E430" s="23" t="s">
        <v>92</v>
      </c>
      <c r="F430" s="23" t="s">
        <v>92</v>
      </c>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row>
    <row r="431" spans="1:93" ht="27.75" customHeight="1" x14ac:dyDescent="0.2">
      <c r="A431" s="3" t="s">
        <v>552</v>
      </c>
      <c r="B431" s="2"/>
      <c r="C431" s="4">
        <v>734</v>
      </c>
      <c r="D431" s="5" t="s">
        <v>24</v>
      </c>
      <c r="E431" s="23" t="s">
        <v>97</v>
      </c>
      <c r="F431" s="23" t="s">
        <v>97</v>
      </c>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row>
    <row r="432" spans="1:93" ht="27.75" customHeight="1" x14ac:dyDescent="0.2">
      <c r="A432" s="3" t="s">
        <v>619</v>
      </c>
      <c r="B432" s="2"/>
      <c r="C432" s="4">
        <v>3852</v>
      </c>
      <c r="D432" s="5" t="s">
        <v>24</v>
      </c>
      <c r="E432" s="23" t="s">
        <v>104</v>
      </c>
      <c r="F432" s="23" t="s">
        <v>104</v>
      </c>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row>
    <row r="433" spans="1:192" ht="21" customHeight="1" x14ac:dyDescent="0.2">
      <c r="A433" s="3" t="s">
        <v>657</v>
      </c>
      <c r="B433" s="2"/>
      <c r="C433" s="4">
        <v>1539</v>
      </c>
      <c r="D433" s="5" t="s">
        <v>24</v>
      </c>
      <c r="E433" s="23" t="s">
        <v>104</v>
      </c>
      <c r="F433" s="23" t="s">
        <v>104</v>
      </c>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row>
    <row r="434" spans="1:192" ht="22.5" customHeight="1" x14ac:dyDescent="0.2">
      <c r="A434" s="3" t="s">
        <v>658</v>
      </c>
      <c r="B434" s="2"/>
      <c r="C434" s="4">
        <v>1645</v>
      </c>
      <c r="D434" s="5" t="s">
        <v>24</v>
      </c>
      <c r="E434" s="23" t="s">
        <v>104</v>
      </c>
      <c r="F434" s="23" t="s">
        <v>104</v>
      </c>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row>
    <row r="435" spans="1:192" ht="22.5" customHeight="1" x14ac:dyDescent="0.2">
      <c r="A435" s="3" t="s">
        <v>679</v>
      </c>
      <c r="B435" s="2"/>
      <c r="C435" s="4">
        <v>1211</v>
      </c>
      <c r="D435" s="5" t="s">
        <v>24</v>
      </c>
      <c r="E435" s="23" t="s">
        <v>104</v>
      </c>
      <c r="F435" s="23" t="s">
        <v>104</v>
      </c>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row>
    <row r="436" spans="1:192" ht="22.5" customHeight="1" x14ac:dyDescent="0.2">
      <c r="A436" s="3" t="s">
        <v>788</v>
      </c>
      <c r="B436" s="2"/>
      <c r="C436" s="4">
        <v>5520</v>
      </c>
      <c r="D436" s="5" t="s">
        <v>24</v>
      </c>
      <c r="E436" s="23" t="s">
        <v>107</v>
      </c>
      <c r="F436" s="23" t="s">
        <v>107</v>
      </c>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row>
    <row r="437" spans="1:192" s="10" customFormat="1" ht="24.75" customHeight="1" x14ac:dyDescent="0.2">
      <c r="A437" s="82" t="s">
        <v>75</v>
      </c>
      <c r="B437" s="8" t="s">
        <v>76</v>
      </c>
      <c r="C437" s="12"/>
      <c r="D437" s="13"/>
      <c r="E437" s="18"/>
      <c r="F437" s="18"/>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row>
    <row r="438" spans="1:192" s="10" customFormat="1" ht="17.25" customHeight="1" x14ac:dyDescent="0.2">
      <c r="A438" s="3" t="s">
        <v>637</v>
      </c>
      <c r="B438" s="8"/>
      <c r="C438" s="12">
        <v>3850</v>
      </c>
      <c r="D438" s="13" t="s">
        <v>24</v>
      </c>
      <c r="E438" s="18" t="s">
        <v>73</v>
      </c>
      <c r="F438" s="18" t="s">
        <v>73</v>
      </c>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row>
    <row r="439" spans="1:192" s="10" customFormat="1" ht="22.5" customHeight="1" x14ac:dyDescent="0.2">
      <c r="A439" s="3" t="s">
        <v>577</v>
      </c>
      <c r="B439" s="8"/>
      <c r="C439" s="12">
        <v>365.57</v>
      </c>
      <c r="D439" s="13" t="s">
        <v>24</v>
      </c>
      <c r="E439" s="18" t="s">
        <v>97</v>
      </c>
      <c r="F439" s="18" t="s">
        <v>97</v>
      </c>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row>
    <row r="440" spans="1:192" s="10" customFormat="1" ht="24.75" customHeight="1" x14ac:dyDescent="0.2">
      <c r="A440" s="82" t="s">
        <v>82</v>
      </c>
      <c r="B440" s="8" t="s">
        <v>83</v>
      </c>
      <c r="C440" s="12"/>
      <c r="D440" s="13"/>
      <c r="E440" s="18"/>
      <c r="F440" s="18"/>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row>
    <row r="441" spans="1:192" ht="24.75" customHeight="1" x14ac:dyDescent="0.2">
      <c r="A441" s="53" t="s">
        <v>284</v>
      </c>
      <c r="B441" s="3" t="s">
        <v>26</v>
      </c>
      <c r="C441" s="4">
        <v>212.84</v>
      </c>
      <c r="D441" s="5" t="s">
        <v>24</v>
      </c>
      <c r="E441" s="6" t="s">
        <v>73</v>
      </c>
      <c r="F441" s="6" t="s">
        <v>73</v>
      </c>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row>
    <row r="442" spans="1:192" ht="24.75" customHeight="1" x14ac:dyDescent="0.2">
      <c r="A442" s="53" t="s">
        <v>89</v>
      </c>
      <c r="B442" s="3" t="s">
        <v>26</v>
      </c>
      <c r="C442" s="4">
        <v>90000</v>
      </c>
      <c r="D442" s="5" t="s">
        <v>24</v>
      </c>
      <c r="E442" s="6" t="s">
        <v>37</v>
      </c>
      <c r="F442" s="6" t="s">
        <v>73</v>
      </c>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row>
    <row r="443" spans="1:192" s="107" customFormat="1" ht="30" customHeight="1" x14ac:dyDescent="0.2">
      <c r="A443" s="104" t="s">
        <v>478</v>
      </c>
      <c r="B443" s="9"/>
      <c r="C443" s="86"/>
      <c r="D443" s="105"/>
      <c r="E443" s="106"/>
      <c r="F443" s="106"/>
    </row>
    <row r="444" spans="1:192" s="1" customFormat="1" ht="23.25" customHeight="1" x14ac:dyDescent="0.2">
      <c r="A444" s="3" t="s">
        <v>176</v>
      </c>
      <c r="B444" s="2" t="s">
        <v>177</v>
      </c>
      <c r="C444" s="4">
        <v>400</v>
      </c>
      <c r="D444" s="5" t="s">
        <v>24</v>
      </c>
      <c r="E444" s="23" t="s">
        <v>72</v>
      </c>
      <c r="F444" s="23" t="s">
        <v>37</v>
      </c>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c r="FV444" s="7"/>
      <c r="FW444" s="7"/>
      <c r="FX444" s="7"/>
      <c r="FY444" s="7"/>
      <c r="FZ444" s="7"/>
      <c r="GA444" s="7"/>
      <c r="GB444" s="7"/>
      <c r="GC444" s="7"/>
      <c r="GD444" s="7"/>
      <c r="GE444" s="7"/>
      <c r="GF444" s="7"/>
      <c r="GG444" s="7"/>
      <c r="GH444" s="7"/>
      <c r="GI444" s="7"/>
      <c r="GJ444" s="7"/>
    </row>
    <row r="445" spans="1:192" s="1" customFormat="1" ht="23.25" customHeight="1" x14ac:dyDescent="0.2">
      <c r="A445" s="3" t="s">
        <v>426</v>
      </c>
      <c r="B445" s="2" t="s">
        <v>427</v>
      </c>
      <c r="C445" s="4">
        <v>400</v>
      </c>
      <c r="D445" s="5" t="s">
        <v>24</v>
      </c>
      <c r="E445" s="23" t="s">
        <v>35</v>
      </c>
      <c r="F445" s="23" t="s">
        <v>35</v>
      </c>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c r="GA445" s="7"/>
      <c r="GB445" s="7"/>
      <c r="GC445" s="7"/>
      <c r="GD445" s="7"/>
      <c r="GE445" s="7"/>
      <c r="GF445" s="7"/>
      <c r="GG445" s="7"/>
      <c r="GH445" s="7"/>
      <c r="GI445" s="7"/>
      <c r="GJ445" s="7"/>
    </row>
    <row r="446" spans="1:192" s="1" customFormat="1" ht="23.25" customHeight="1" x14ac:dyDescent="0.2">
      <c r="A446" s="3" t="s">
        <v>426</v>
      </c>
      <c r="B446" s="2" t="s">
        <v>427</v>
      </c>
      <c r="C446" s="4">
        <v>200</v>
      </c>
      <c r="D446" s="5" t="s">
        <v>24</v>
      </c>
      <c r="E446" s="23" t="s">
        <v>92</v>
      </c>
      <c r="F446" s="23" t="s">
        <v>92</v>
      </c>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row>
    <row r="447" spans="1:192" s="1" customFormat="1" ht="23.25" customHeight="1" x14ac:dyDescent="0.2">
      <c r="A447" s="3" t="s">
        <v>426</v>
      </c>
      <c r="B447" s="2" t="s">
        <v>427</v>
      </c>
      <c r="C447" s="4">
        <v>200</v>
      </c>
      <c r="D447" s="5" t="s">
        <v>24</v>
      </c>
      <c r="E447" s="23" t="s">
        <v>104</v>
      </c>
      <c r="F447" s="23" t="s">
        <v>104</v>
      </c>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row>
    <row r="448" spans="1:192" s="1" customFormat="1" ht="23.25" customHeight="1" x14ac:dyDescent="0.2">
      <c r="A448" s="3" t="s">
        <v>426</v>
      </c>
      <c r="B448" s="2" t="s">
        <v>827</v>
      </c>
      <c r="C448" s="4">
        <v>200</v>
      </c>
      <c r="D448" s="5" t="s">
        <v>24</v>
      </c>
      <c r="E448" s="23" t="s">
        <v>107</v>
      </c>
      <c r="F448" s="23" t="s">
        <v>107</v>
      </c>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c r="FV448" s="7"/>
      <c r="FW448" s="7"/>
      <c r="FX448" s="7"/>
      <c r="FY448" s="7"/>
      <c r="FZ448" s="7"/>
      <c r="GA448" s="7"/>
      <c r="GB448" s="7"/>
      <c r="GC448" s="7"/>
      <c r="GD448" s="7"/>
      <c r="GE448" s="7"/>
      <c r="GF448" s="7"/>
      <c r="GG448" s="7"/>
      <c r="GH448" s="7"/>
      <c r="GI448" s="7"/>
      <c r="GJ448" s="7"/>
    </row>
    <row r="449" spans="1:192" ht="31.5" x14ac:dyDescent="0.2">
      <c r="A449" s="82" t="s">
        <v>541</v>
      </c>
      <c r="B449" s="108"/>
      <c r="C449" s="86"/>
      <c r="D449" s="105"/>
      <c r="E449" s="106"/>
      <c r="F449" s="106"/>
    </row>
    <row r="450" spans="1:192" s="1" customFormat="1" ht="32.25" customHeight="1" x14ac:dyDescent="0.2">
      <c r="A450" s="2" t="s">
        <v>539</v>
      </c>
      <c r="B450" s="37" t="s">
        <v>540</v>
      </c>
      <c r="C450" s="4">
        <v>559</v>
      </c>
      <c r="D450" s="5" t="s">
        <v>24</v>
      </c>
      <c r="E450" s="109" t="s">
        <v>97</v>
      </c>
      <c r="F450" s="6" t="s">
        <v>97</v>
      </c>
    </row>
    <row r="451" spans="1:192" ht="31.5" x14ac:dyDescent="0.2">
      <c r="A451" s="82" t="s">
        <v>538</v>
      </c>
      <c r="B451" s="108"/>
      <c r="C451" s="86"/>
      <c r="D451" s="105"/>
      <c r="E451" s="106"/>
      <c r="F451" s="106"/>
    </row>
    <row r="452" spans="1:192" s="1" customFormat="1" ht="25.5" x14ac:dyDescent="0.2">
      <c r="A452" s="53" t="s">
        <v>189</v>
      </c>
      <c r="B452" s="3" t="s">
        <v>10</v>
      </c>
      <c r="C452" s="4">
        <v>9600</v>
      </c>
      <c r="D452" s="5" t="s">
        <v>24</v>
      </c>
      <c r="E452" s="23" t="s">
        <v>121</v>
      </c>
      <c r="F452" s="110">
        <v>43040</v>
      </c>
    </row>
    <row r="453" spans="1:192" ht="38.25" x14ac:dyDescent="0.2">
      <c r="A453" s="3" t="s">
        <v>119</v>
      </c>
      <c r="B453" s="3" t="s">
        <v>99</v>
      </c>
      <c r="C453" s="4">
        <v>5000</v>
      </c>
      <c r="D453" s="5" t="s">
        <v>24</v>
      </c>
      <c r="E453" s="6" t="s">
        <v>120</v>
      </c>
      <c r="F453" s="29">
        <v>43070</v>
      </c>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row>
    <row r="454" spans="1:192" ht="25.5" x14ac:dyDescent="0.2">
      <c r="A454" s="3" t="s">
        <v>495</v>
      </c>
      <c r="B454" s="3" t="s">
        <v>524</v>
      </c>
      <c r="C454" s="4">
        <v>3053</v>
      </c>
      <c r="D454" s="5" t="s">
        <v>24</v>
      </c>
      <c r="E454" s="6" t="s">
        <v>92</v>
      </c>
      <c r="F454" s="29" t="s">
        <v>92</v>
      </c>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row>
    <row r="455" spans="1:192" s="1" customFormat="1" ht="35.25" customHeight="1" x14ac:dyDescent="0.2">
      <c r="A455" s="3" t="s">
        <v>188</v>
      </c>
      <c r="B455" s="3" t="s">
        <v>29</v>
      </c>
      <c r="C455" s="24">
        <v>25500</v>
      </c>
      <c r="D455" s="5" t="s">
        <v>24</v>
      </c>
      <c r="E455" s="6" t="s">
        <v>122</v>
      </c>
      <c r="F455" s="6" t="s">
        <v>122</v>
      </c>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c r="GA455" s="7"/>
      <c r="GB455" s="7"/>
      <c r="GC455" s="7"/>
      <c r="GD455" s="7"/>
      <c r="GE455" s="7"/>
      <c r="GF455" s="7"/>
      <c r="GG455" s="7"/>
      <c r="GH455" s="7"/>
      <c r="GI455" s="7"/>
      <c r="GJ455" s="7"/>
    </row>
    <row r="456" spans="1:192" s="1" customFormat="1" ht="39.75" customHeight="1" x14ac:dyDescent="0.2">
      <c r="A456" s="2" t="s">
        <v>30</v>
      </c>
      <c r="B456" s="2" t="s">
        <v>7</v>
      </c>
      <c r="C456" s="4">
        <v>95400</v>
      </c>
      <c r="D456" s="5" t="s">
        <v>24</v>
      </c>
      <c r="E456" s="6" t="s">
        <v>122</v>
      </c>
      <c r="F456" s="6" t="s">
        <v>122</v>
      </c>
    </row>
    <row r="457" spans="1:192" s="1" customFormat="1" x14ac:dyDescent="0.2">
      <c r="A457" s="3" t="s">
        <v>20</v>
      </c>
      <c r="B457" s="3" t="s">
        <v>21</v>
      </c>
      <c r="C457" s="4">
        <v>34100</v>
      </c>
      <c r="D457" s="5" t="s">
        <v>24</v>
      </c>
      <c r="E457" s="111">
        <v>43040</v>
      </c>
      <c r="F457" s="110">
        <v>43070</v>
      </c>
    </row>
    <row r="458" spans="1:192" s="1" customFormat="1" ht="25.5" x14ac:dyDescent="0.2">
      <c r="A458" s="3" t="s">
        <v>118</v>
      </c>
      <c r="B458" s="3" t="s">
        <v>80</v>
      </c>
      <c r="C458" s="4">
        <f>6000+4000</f>
        <v>10000</v>
      </c>
      <c r="D458" s="5" t="s">
        <v>24</v>
      </c>
      <c r="E458" s="111">
        <v>43040</v>
      </c>
      <c r="F458" s="110">
        <v>43070</v>
      </c>
    </row>
    <row r="459" spans="1:192" x14ac:dyDescent="0.2">
      <c r="A459" s="2" t="s">
        <v>81</v>
      </c>
      <c r="B459" s="2" t="s">
        <v>3</v>
      </c>
      <c r="C459" s="24">
        <v>15000</v>
      </c>
      <c r="D459" s="5" t="s">
        <v>24</v>
      </c>
      <c r="E459" s="111">
        <v>43040</v>
      </c>
      <c r="F459" s="110">
        <v>43070</v>
      </c>
    </row>
    <row r="460" spans="1:192" ht="27.75" customHeight="1" x14ac:dyDescent="0.2">
      <c r="A460" s="2" t="s">
        <v>19</v>
      </c>
      <c r="B460" s="2" t="s">
        <v>31</v>
      </c>
      <c r="C460" s="24">
        <v>8304</v>
      </c>
      <c r="D460" s="5" t="s">
        <v>24</v>
      </c>
      <c r="E460" s="112" t="s">
        <v>120</v>
      </c>
      <c r="F460" s="23" t="s">
        <v>122</v>
      </c>
    </row>
    <row r="461" spans="1:192" s="1" customFormat="1" ht="25.5" x14ac:dyDescent="0.2">
      <c r="A461" s="3" t="s">
        <v>135</v>
      </c>
      <c r="B461" s="3" t="s">
        <v>134</v>
      </c>
      <c r="C461" s="4">
        <v>1500</v>
      </c>
      <c r="D461" s="5" t="s">
        <v>24</v>
      </c>
      <c r="E461" s="6" t="s">
        <v>122</v>
      </c>
      <c r="F461" s="6" t="s">
        <v>122</v>
      </c>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c r="FV461" s="7"/>
      <c r="FW461" s="7"/>
      <c r="FX461" s="7"/>
      <c r="FY461" s="7"/>
      <c r="FZ461" s="7"/>
      <c r="GA461" s="7"/>
      <c r="GB461" s="7"/>
      <c r="GC461" s="7"/>
      <c r="GD461" s="7"/>
      <c r="GE461" s="7"/>
      <c r="GF461" s="7"/>
      <c r="GG461" s="7"/>
      <c r="GH461" s="7"/>
      <c r="GI461" s="7"/>
      <c r="GJ461" s="7"/>
    </row>
    <row r="462" spans="1:192" s="1" customFormat="1" ht="38.25" x14ac:dyDescent="0.2">
      <c r="A462" s="2" t="s">
        <v>149</v>
      </c>
      <c r="B462" s="2" t="s">
        <v>8</v>
      </c>
      <c r="C462" s="4">
        <v>26460</v>
      </c>
      <c r="D462" s="5" t="s">
        <v>24</v>
      </c>
      <c r="E462" s="23" t="s">
        <v>150</v>
      </c>
      <c r="F462" s="23" t="s">
        <v>150</v>
      </c>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c r="GA462" s="7"/>
      <c r="GB462" s="7"/>
      <c r="GC462" s="7"/>
      <c r="GD462" s="7"/>
      <c r="GE462" s="7"/>
      <c r="GF462" s="7"/>
      <c r="GG462" s="7"/>
      <c r="GH462" s="7"/>
      <c r="GI462" s="7"/>
      <c r="GJ462" s="7"/>
    </row>
    <row r="463" spans="1:192" s="1" customFormat="1" ht="25.5" x14ac:dyDescent="0.2">
      <c r="A463" s="2" t="s">
        <v>86</v>
      </c>
      <c r="B463" s="2" t="s">
        <v>190</v>
      </c>
      <c r="C463" s="4">
        <v>3500</v>
      </c>
      <c r="D463" s="5" t="s">
        <v>24</v>
      </c>
      <c r="E463" s="23" t="s">
        <v>37</v>
      </c>
      <c r="F463" s="23" t="s">
        <v>37</v>
      </c>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c r="GA463" s="7"/>
      <c r="GB463" s="7"/>
      <c r="GC463" s="7"/>
      <c r="GD463" s="7"/>
      <c r="GE463" s="7"/>
      <c r="GF463" s="7"/>
      <c r="GG463" s="7"/>
      <c r="GH463" s="7"/>
      <c r="GI463" s="7"/>
      <c r="GJ463" s="7"/>
    </row>
    <row r="464" spans="1:192" s="1" customFormat="1" x14ac:dyDescent="0.2">
      <c r="A464" s="2" t="s">
        <v>687</v>
      </c>
      <c r="B464" s="2" t="s">
        <v>25</v>
      </c>
      <c r="C464" s="4">
        <v>100</v>
      </c>
      <c r="D464" s="5" t="s">
        <v>24</v>
      </c>
      <c r="E464" s="23" t="s">
        <v>104</v>
      </c>
      <c r="F464" s="23" t="s">
        <v>104</v>
      </c>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c r="FV464" s="7"/>
      <c r="FW464" s="7"/>
      <c r="FX464" s="7"/>
      <c r="FY464" s="7"/>
      <c r="FZ464" s="7"/>
      <c r="GA464" s="7"/>
      <c r="GB464" s="7"/>
      <c r="GC464" s="7"/>
      <c r="GD464" s="7"/>
      <c r="GE464" s="7"/>
      <c r="GF464" s="7"/>
      <c r="GG464" s="7"/>
      <c r="GH464" s="7"/>
      <c r="GI464" s="7"/>
      <c r="GJ464" s="7"/>
    </row>
    <row r="465" spans="1:192" s="1" customFormat="1" ht="25.5" x14ac:dyDescent="0.2">
      <c r="A465" s="2" t="s">
        <v>771</v>
      </c>
      <c r="B465" s="2"/>
      <c r="C465" s="4">
        <v>800</v>
      </c>
      <c r="D465" s="5" t="s">
        <v>24</v>
      </c>
      <c r="E465" s="23" t="s">
        <v>695</v>
      </c>
      <c r="F465" s="23" t="s">
        <v>106</v>
      </c>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c r="FV465" s="7"/>
      <c r="FW465" s="7"/>
      <c r="FX465" s="7"/>
      <c r="FY465" s="7"/>
      <c r="FZ465" s="7"/>
      <c r="GA465" s="7"/>
      <c r="GB465" s="7"/>
      <c r="GC465" s="7"/>
      <c r="GD465" s="7"/>
      <c r="GE465" s="7"/>
      <c r="GF465" s="7"/>
      <c r="GG465" s="7"/>
      <c r="GH465" s="7"/>
      <c r="GI465" s="7"/>
      <c r="GJ465" s="7"/>
    </row>
    <row r="466" spans="1:192" x14ac:dyDescent="0.2">
      <c r="A466" s="2" t="s">
        <v>226</v>
      </c>
      <c r="B466" s="2" t="s">
        <v>25</v>
      </c>
      <c r="C466" s="24">
        <v>5000</v>
      </c>
      <c r="D466" s="5" t="s">
        <v>24</v>
      </c>
      <c r="E466" s="23" t="s">
        <v>104</v>
      </c>
      <c r="F466" s="23" t="s">
        <v>106</v>
      </c>
    </row>
    <row r="467" spans="1:192" s="1" customFormat="1" ht="37.5" customHeight="1" x14ac:dyDescent="0.2">
      <c r="A467" s="3" t="s">
        <v>151</v>
      </c>
      <c r="B467" s="3" t="s">
        <v>9</v>
      </c>
      <c r="C467" s="24">
        <v>70920</v>
      </c>
      <c r="D467" s="5" t="s">
        <v>24</v>
      </c>
      <c r="E467" s="6" t="s">
        <v>122</v>
      </c>
      <c r="F467" s="6" t="s">
        <v>122</v>
      </c>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row>
    <row r="468" spans="1:192" s="1" customFormat="1" x14ac:dyDescent="0.2">
      <c r="A468" s="3" t="s">
        <v>671</v>
      </c>
      <c r="B468" s="3" t="s">
        <v>0</v>
      </c>
      <c r="C468" s="4">
        <v>5760</v>
      </c>
      <c r="D468" s="5" t="s">
        <v>24</v>
      </c>
      <c r="E468" s="6" t="s">
        <v>36</v>
      </c>
      <c r="F468" s="6" t="s">
        <v>36</v>
      </c>
    </row>
    <row r="469" spans="1:192" s="1" customFormat="1" x14ac:dyDescent="0.2">
      <c r="A469" s="113" t="s">
        <v>23</v>
      </c>
      <c r="B469" s="113" t="s">
        <v>6</v>
      </c>
      <c r="C469" s="114">
        <v>500</v>
      </c>
      <c r="D469" s="13" t="s">
        <v>24</v>
      </c>
      <c r="E469" s="18" t="s">
        <v>18</v>
      </c>
      <c r="F469" s="18" t="s">
        <v>18</v>
      </c>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row>
    <row r="470" spans="1:192" s="1" customFormat="1" x14ac:dyDescent="0.2">
      <c r="A470" s="3" t="s">
        <v>98</v>
      </c>
      <c r="B470" s="3" t="s">
        <v>99</v>
      </c>
      <c r="C470" s="4">
        <v>8000</v>
      </c>
      <c r="D470" s="5" t="s">
        <v>24</v>
      </c>
      <c r="E470" s="23" t="s">
        <v>92</v>
      </c>
      <c r="F470" s="23" t="s">
        <v>97</v>
      </c>
    </row>
    <row r="471" spans="1:192" s="1" customFormat="1" ht="25.5" x14ac:dyDescent="0.2">
      <c r="A471" s="53" t="s">
        <v>234</v>
      </c>
      <c r="B471" s="3" t="s">
        <v>147</v>
      </c>
      <c r="C471" s="4">
        <v>13500</v>
      </c>
      <c r="D471" s="5" t="s">
        <v>24</v>
      </c>
      <c r="E471" s="23" t="s">
        <v>107</v>
      </c>
      <c r="F471" s="23" t="s">
        <v>108</v>
      </c>
    </row>
    <row r="472" spans="1:192" ht="15.75" x14ac:dyDescent="0.2">
      <c r="A472" s="82" t="s">
        <v>139</v>
      </c>
      <c r="B472" s="115"/>
      <c r="C472" s="116"/>
      <c r="D472" s="87"/>
      <c r="E472" s="87"/>
      <c r="F472" s="87"/>
    </row>
    <row r="473" spans="1:192" ht="25.5" x14ac:dyDescent="0.2">
      <c r="A473" s="3" t="s">
        <v>232</v>
      </c>
      <c r="B473" s="2" t="s">
        <v>141</v>
      </c>
      <c r="C473" s="24">
        <v>3500</v>
      </c>
      <c r="D473" s="5" t="s">
        <v>24</v>
      </c>
      <c r="E473" s="6" t="s">
        <v>122</v>
      </c>
      <c r="F473" s="23" t="s">
        <v>137</v>
      </c>
    </row>
    <row r="474" spans="1:192" s="1" customFormat="1" x14ac:dyDescent="0.2">
      <c r="A474" s="3" t="s">
        <v>138</v>
      </c>
      <c r="B474" s="3" t="s">
        <v>140</v>
      </c>
      <c r="C474" s="4">
        <v>44350</v>
      </c>
      <c r="D474" s="5" t="s">
        <v>24</v>
      </c>
      <c r="E474" s="23" t="s">
        <v>122</v>
      </c>
      <c r="F474" s="23" t="s">
        <v>316</v>
      </c>
    </row>
    <row r="475" spans="1:192" s="1" customFormat="1" ht="25.5" x14ac:dyDescent="0.2">
      <c r="A475" s="3" t="s">
        <v>233</v>
      </c>
      <c r="B475" s="3" t="s">
        <v>142</v>
      </c>
      <c r="C475" s="4">
        <v>13275</v>
      </c>
      <c r="D475" s="5" t="s">
        <v>24</v>
      </c>
      <c r="E475" s="23" t="s">
        <v>122</v>
      </c>
      <c r="F475" s="23" t="s">
        <v>353</v>
      </c>
    </row>
    <row r="476" spans="1:192" s="107" customFormat="1" ht="25.5" customHeight="1" x14ac:dyDescent="0.2">
      <c r="A476" s="82" t="s">
        <v>707</v>
      </c>
      <c r="B476" s="108"/>
      <c r="C476" s="86"/>
      <c r="D476" s="105"/>
      <c r="E476" s="106"/>
      <c r="F476" s="106"/>
    </row>
    <row r="477" spans="1:192" s="1" customFormat="1" ht="63.75" x14ac:dyDescent="0.2">
      <c r="A477" s="3" t="s">
        <v>326</v>
      </c>
      <c r="B477" s="3" t="s">
        <v>327</v>
      </c>
      <c r="C477" s="4">
        <v>130000</v>
      </c>
      <c r="D477" s="5" t="s">
        <v>24</v>
      </c>
      <c r="E477" s="23" t="s">
        <v>73</v>
      </c>
      <c r="F477" s="23" t="s">
        <v>35</v>
      </c>
    </row>
    <row r="478" spans="1:192" s="1" customFormat="1" ht="51" x14ac:dyDescent="0.2">
      <c r="A478" s="3" t="s">
        <v>709</v>
      </c>
      <c r="B478" s="3" t="s">
        <v>708</v>
      </c>
      <c r="C478" s="4">
        <v>130000</v>
      </c>
      <c r="D478" s="5" t="s">
        <v>24</v>
      </c>
      <c r="E478" s="23" t="s">
        <v>106</v>
      </c>
      <c r="F478" s="23" t="s">
        <v>106</v>
      </c>
    </row>
    <row r="479" spans="1:192" s="107" customFormat="1" ht="25.5" customHeight="1" x14ac:dyDescent="0.2">
      <c r="A479" s="108" t="s">
        <v>263</v>
      </c>
      <c r="B479" s="108"/>
      <c r="C479" s="86"/>
      <c r="D479" s="105"/>
      <c r="E479" s="106"/>
      <c r="F479" s="106"/>
    </row>
    <row r="480" spans="1:192" s="1" customFormat="1" ht="63.75" x14ac:dyDescent="0.2">
      <c r="A480" s="3" t="s">
        <v>310</v>
      </c>
      <c r="B480" s="3" t="s">
        <v>264</v>
      </c>
      <c r="C480" s="4">
        <v>1400</v>
      </c>
      <c r="D480" s="5" t="s">
        <v>24</v>
      </c>
      <c r="E480" s="23" t="s">
        <v>37</v>
      </c>
      <c r="F480" s="23" t="s">
        <v>73</v>
      </c>
    </row>
    <row r="481" spans="1:6" s="1" customFormat="1" ht="63.75" x14ac:dyDescent="0.2">
      <c r="A481" s="3" t="s">
        <v>311</v>
      </c>
      <c r="B481" s="3" t="s">
        <v>264</v>
      </c>
      <c r="C481" s="4">
        <v>1300</v>
      </c>
      <c r="D481" s="5" t="s">
        <v>24</v>
      </c>
      <c r="E481" s="23" t="s">
        <v>37</v>
      </c>
      <c r="F481" s="23" t="s">
        <v>73</v>
      </c>
    </row>
    <row r="482" spans="1:6" s="1" customFormat="1" ht="24.75" customHeight="1" x14ac:dyDescent="0.2">
      <c r="A482" s="82" t="s">
        <v>364</v>
      </c>
      <c r="B482" s="82"/>
      <c r="C482" s="117"/>
      <c r="D482" s="87"/>
      <c r="E482" s="88"/>
      <c r="F482" s="88"/>
    </row>
    <row r="483" spans="1:6" s="1" customFormat="1" ht="24.75" customHeight="1" x14ac:dyDescent="0.2">
      <c r="A483" s="3" t="s">
        <v>499</v>
      </c>
      <c r="B483" s="3" t="s">
        <v>365</v>
      </c>
      <c r="C483" s="4">
        <v>1100</v>
      </c>
      <c r="D483" s="5" t="s">
        <v>24</v>
      </c>
      <c r="E483" s="23" t="s">
        <v>36</v>
      </c>
      <c r="F483" s="23" t="s">
        <v>92</v>
      </c>
    </row>
    <row r="484" spans="1:6" s="1" customFormat="1" ht="24.75" customHeight="1" x14ac:dyDescent="0.2">
      <c r="A484" s="3" t="s">
        <v>617</v>
      </c>
      <c r="B484" s="3" t="s">
        <v>365</v>
      </c>
      <c r="C484" s="4">
        <v>8000</v>
      </c>
      <c r="D484" s="5" t="s">
        <v>24</v>
      </c>
      <c r="E484" s="23" t="s">
        <v>104</v>
      </c>
      <c r="F484" s="23" t="s">
        <v>104</v>
      </c>
    </row>
    <row r="485" spans="1:6" s="107" customFormat="1" ht="25.5" customHeight="1" x14ac:dyDescent="0.2">
      <c r="A485" s="82" t="s">
        <v>61</v>
      </c>
      <c r="B485" s="108"/>
      <c r="C485" s="86"/>
      <c r="D485" s="105"/>
      <c r="E485" s="106"/>
      <c r="F485" s="106"/>
    </row>
    <row r="486" spans="1:6" s="1" customFormat="1" ht="25.5" x14ac:dyDescent="0.2">
      <c r="A486" s="3" t="s">
        <v>115</v>
      </c>
      <c r="B486" s="3" t="s">
        <v>62</v>
      </c>
      <c r="C486" s="4">
        <f>65000/1.19</f>
        <v>54621.848739495799</v>
      </c>
      <c r="D486" s="5" t="s">
        <v>88</v>
      </c>
      <c r="E486" s="23" t="s">
        <v>64</v>
      </c>
      <c r="F486" s="23" t="s">
        <v>63</v>
      </c>
    </row>
    <row r="487" spans="1:6" s="1" customFormat="1" ht="30" customHeight="1" x14ac:dyDescent="0.2">
      <c r="A487" s="3" t="s">
        <v>262</v>
      </c>
      <c r="B487" s="3" t="s">
        <v>261</v>
      </c>
      <c r="C487" s="4">
        <v>1000</v>
      </c>
      <c r="D487" s="5" t="s">
        <v>24</v>
      </c>
      <c r="E487" s="23" t="s">
        <v>73</v>
      </c>
      <c r="F487" s="23" t="s">
        <v>73</v>
      </c>
    </row>
    <row r="488" spans="1:6" s="9" customFormat="1" ht="38.25" x14ac:dyDescent="0.2">
      <c r="A488" s="8" t="s">
        <v>168</v>
      </c>
      <c r="B488" s="8" t="s">
        <v>169</v>
      </c>
      <c r="C488" s="12">
        <v>49800</v>
      </c>
      <c r="D488" s="13" t="s">
        <v>24</v>
      </c>
      <c r="E488" s="50" t="s">
        <v>97</v>
      </c>
      <c r="F488" s="50" t="s">
        <v>104</v>
      </c>
    </row>
    <row r="489" spans="1:6" s="9" customFormat="1" ht="36.75" customHeight="1" x14ac:dyDescent="0.2">
      <c r="A489" s="8" t="s">
        <v>570</v>
      </c>
      <c r="B489" s="8" t="s">
        <v>571</v>
      </c>
      <c r="C489" s="12">
        <v>45000</v>
      </c>
      <c r="D489" s="13" t="s">
        <v>24</v>
      </c>
      <c r="E489" s="50" t="s">
        <v>97</v>
      </c>
      <c r="F489" s="50" t="s">
        <v>104</v>
      </c>
    </row>
    <row r="490" spans="1:6" s="9" customFormat="1" ht="36.75" customHeight="1" x14ac:dyDescent="0.2">
      <c r="A490" s="8" t="s">
        <v>597</v>
      </c>
      <c r="B490" s="8" t="s">
        <v>598</v>
      </c>
      <c r="C490" s="12">
        <v>3000</v>
      </c>
      <c r="D490" s="13" t="s">
        <v>24</v>
      </c>
      <c r="E490" s="50" t="s">
        <v>104</v>
      </c>
      <c r="F490" s="50" t="s">
        <v>104</v>
      </c>
    </row>
    <row r="491" spans="1:6" s="9" customFormat="1" ht="39.75" customHeight="1" x14ac:dyDescent="0.2">
      <c r="A491" s="8" t="s">
        <v>758</v>
      </c>
      <c r="B491" s="8" t="s">
        <v>759</v>
      </c>
      <c r="C491" s="12">
        <v>4000</v>
      </c>
      <c r="D491" s="13" t="s">
        <v>24</v>
      </c>
      <c r="E491" s="50" t="s">
        <v>106</v>
      </c>
      <c r="F491" s="50" t="s">
        <v>107</v>
      </c>
    </row>
    <row r="492" spans="1:6" s="107" customFormat="1" ht="36.75" customHeight="1" x14ac:dyDescent="0.2">
      <c r="A492" s="108" t="s">
        <v>645</v>
      </c>
      <c r="B492" s="108"/>
      <c r="C492" s="86"/>
      <c r="D492" s="105"/>
      <c r="E492" s="106"/>
      <c r="F492" s="106"/>
    </row>
    <row r="493" spans="1:6" s="9" customFormat="1" ht="38.25" x14ac:dyDescent="0.2">
      <c r="A493" s="8" t="s">
        <v>704</v>
      </c>
      <c r="B493" s="8" t="s">
        <v>136</v>
      </c>
      <c r="C493" s="118">
        <f>24000/1.19</f>
        <v>20168.067226890758</v>
      </c>
      <c r="D493" s="13"/>
      <c r="E493" s="50" t="s">
        <v>122</v>
      </c>
      <c r="F493" s="50" t="s">
        <v>137</v>
      </c>
    </row>
    <row r="494" spans="1:6" s="107" customFormat="1" ht="25.5" customHeight="1" x14ac:dyDescent="0.2">
      <c r="A494" s="108" t="s">
        <v>87</v>
      </c>
      <c r="B494" s="108"/>
      <c r="C494" s="86"/>
      <c r="D494" s="105"/>
      <c r="E494" s="106"/>
      <c r="F494" s="106"/>
    </row>
    <row r="495" spans="1:6" s="1" customFormat="1" ht="37.5" customHeight="1" x14ac:dyDescent="0.2">
      <c r="A495" s="3" t="s">
        <v>705</v>
      </c>
      <c r="B495" s="3" t="s">
        <v>531</v>
      </c>
      <c r="C495" s="4">
        <v>29400</v>
      </c>
      <c r="D495" s="5" t="s">
        <v>24</v>
      </c>
      <c r="E495" s="119" t="s">
        <v>97</v>
      </c>
      <c r="F495" s="119" t="s">
        <v>106</v>
      </c>
    </row>
    <row r="496" spans="1:6" s="1" customFormat="1" ht="40.5" customHeight="1" x14ac:dyDescent="0.2">
      <c r="A496" s="3" t="s">
        <v>775</v>
      </c>
      <c r="B496" s="3" t="s">
        <v>701</v>
      </c>
      <c r="C496" s="4">
        <v>12336</v>
      </c>
      <c r="D496" s="5" t="s">
        <v>24</v>
      </c>
      <c r="E496" s="119" t="s">
        <v>106</v>
      </c>
      <c r="F496" s="119" t="s">
        <v>107</v>
      </c>
    </row>
    <row r="497" spans="1:192" s="1" customFormat="1" ht="36.75" customHeight="1" x14ac:dyDescent="0.2">
      <c r="A497" s="3" t="s">
        <v>779</v>
      </c>
      <c r="B497" s="3" t="s">
        <v>702</v>
      </c>
      <c r="C497" s="4">
        <v>28000</v>
      </c>
      <c r="D497" s="5" t="s">
        <v>24</v>
      </c>
      <c r="E497" s="119" t="s">
        <v>106</v>
      </c>
      <c r="F497" s="119" t="s">
        <v>107</v>
      </c>
    </row>
    <row r="498" spans="1:192" s="9" customFormat="1" ht="51" x14ac:dyDescent="0.2">
      <c r="A498" s="8" t="s">
        <v>166</v>
      </c>
      <c r="B498" s="8" t="s">
        <v>136</v>
      </c>
      <c r="C498" s="12">
        <v>58800</v>
      </c>
      <c r="D498" s="13" t="s">
        <v>24</v>
      </c>
      <c r="E498" s="120" t="s">
        <v>106</v>
      </c>
      <c r="F498" s="120" t="s">
        <v>106</v>
      </c>
    </row>
    <row r="499" spans="1:192" s="9" customFormat="1" ht="48.75" customHeight="1" x14ac:dyDescent="0.2">
      <c r="A499" s="8" t="s">
        <v>162</v>
      </c>
      <c r="B499" s="8" t="s">
        <v>163</v>
      </c>
      <c r="C499" s="12">
        <f>60000/1.19</f>
        <v>50420.168067226892</v>
      </c>
      <c r="D499" s="13" t="s">
        <v>24</v>
      </c>
      <c r="E499" s="50" t="s">
        <v>73</v>
      </c>
      <c r="F499" s="50" t="s">
        <v>35</v>
      </c>
    </row>
    <row r="500" spans="1:192" s="9" customFormat="1" ht="48.75" customHeight="1" x14ac:dyDescent="0.2">
      <c r="A500" s="8" t="s">
        <v>780</v>
      </c>
      <c r="B500" s="8" t="s">
        <v>781</v>
      </c>
      <c r="C500" s="12">
        <v>75630</v>
      </c>
      <c r="D500" s="13" t="s">
        <v>24</v>
      </c>
      <c r="E500" s="50" t="s">
        <v>106</v>
      </c>
      <c r="F500" s="50" t="s">
        <v>107</v>
      </c>
    </row>
    <row r="501" spans="1:192" s="9" customFormat="1" ht="48.75" customHeight="1" x14ac:dyDescent="0.2">
      <c r="A501" s="8" t="s">
        <v>170</v>
      </c>
      <c r="B501" s="8" t="s">
        <v>163</v>
      </c>
      <c r="C501" s="12">
        <f>17000/1.19</f>
        <v>14285.714285714286</v>
      </c>
      <c r="D501" s="13" t="s">
        <v>24</v>
      </c>
      <c r="E501" s="50" t="s">
        <v>92</v>
      </c>
      <c r="F501" s="50" t="s">
        <v>97</v>
      </c>
    </row>
    <row r="502" spans="1:192" s="9" customFormat="1" ht="48.75" customHeight="1" x14ac:dyDescent="0.2">
      <c r="A502" s="8" t="s">
        <v>171</v>
      </c>
      <c r="B502" s="8" t="s">
        <v>163</v>
      </c>
      <c r="C502" s="12">
        <f>30000/1.19</f>
        <v>25210.084033613446</v>
      </c>
      <c r="D502" s="13" t="s">
        <v>24</v>
      </c>
      <c r="E502" s="50" t="s">
        <v>97</v>
      </c>
      <c r="F502" s="50" t="s">
        <v>104</v>
      </c>
    </row>
    <row r="503" spans="1:192" s="9" customFormat="1" ht="63.75" x14ac:dyDescent="0.2">
      <c r="A503" s="8" t="s">
        <v>703</v>
      </c>
      <c r="B503" s="8" t="s">
        <v>164</v>
      </c>
      <c r="C503" s="12">
        <v>151260</v>
      </c>
      <c r="D503" s="13" t="s">
        <v>24</v>
      </c>
      <c r="E503" s="50" t="s">
        <v>73</v>
      </c>
      <c r="F503" s="50" t="s">
        <v>35</v>
      </c>
    </row>
    <row r="504" spans="1:192" s="9" customFormat="1" ht="38.25" x14ac:dyDescent="0.2">
      <c r="A504" s="8" t="s">
        <v>167</v>
      </c>
      <c r="B504" s="8" t="s">
        <v>165</v>
      </c>
      <c r="C504" s="12">
        <f>70000/1.19</f>
        <v>58823.529411764706</v>
      </c>
      <c r="D504" s="13" t="s">
        <v>24</v>
      </c>
      <c r="E504" s="50" t="s">
        <v>35</v>
      </c>
      <c r="F504" s="50" t="s">
        <v>36</v>
      </c>
    </row>
    <row r="505" spans="1:192" s="9" customFormat="1" ht="38.25" x14ac:dyDescent="0.2">
      <c r="A505" s="8" t="s">
        <v>461</v>
      </c>
      <c r="B505" s="8" t="s">
        <v>172</v>
      </c>
      <c r="C505" s="12">
        <f>35000/1.19</f>
        <v>29411.764705882353</v>
      </c>
      <c r="D505" s="13" t="s">
        <v>24</v>
      </c>
      <c r="E505" s="50" t="s">
        <v>97</v>
      </c>
      <c r="F505" s="50" t="s">
        <v>104</v>
      </c>
    </row>
    <row r="506" spans="1:192" s="121" customFormat="1" ht="63.75" x14ac:dyDescent="0.2">
      <c r="A506" s="8" t="s">
        <v>227</v>
      </c>
      <c r="B506" s="8" t="s">
        <v>173</v>
      </c>
      <c r="C506" s="12">
        <v>46218</v>
      </c>
      <c r="D506" s="13" t="s">
        <v>24</v>
      </c>
      <c r="E506" s="50" t="s">
        <v>104</v>
      </c>
      <c r="F506" s="50" t="s">
        <v>106</v>
      </c>
    </row>
    <row r="507" spans="1:192" s="107" customFormat="1" ht="25.5" customHeight="1" x14ac:dyDescent="0.2">
      <c r="A507" s="122" t="s">
        <v>94</v>
      </c>
      <c r="B507" s="108"/>
      <c r="C507" s="86"/>
      <c r="D507" s="105"/>
      <c r="E507" s="106"/>
      <c r="F507" s="106"/>
    </row>
    <row r="508" spans="1:192" s="121" customFormat="1" x14ac:dyDescent="0.2">
      <c r="A508" s="123" t="s">
        <v>231</v>
      </c>
      <c r="B508" s="8" t="s">
        <v>22</v>
      </c>
      <c r="C508" s="12">
        <v>150000</v>
      </c>
      <c r="D508" s="13" t="s">
        <v>24</v>
      </c>
      <c r="E508" s="124" t="s">
        <v>37</v>
      </c>
      <c r="F508" s="18" t="s">
        <v>37</v>
      </c>
    </row>
    <row r="509" spans="1:192" s="9" customFormat="1" x14ac:dyDescent="0.2">
      <c r="A509" s="123" t="s">
        <v>230</v>
      </c>
      <c r="B509" s="8" t="s">
        <v>2</v>
      </c>
      <c r="C509" s="12">
        <v>350000</v>
      </c>
      <c r="D509" s="13" t="s">
        <v>24</v>
      </c>
      <c r="E509" s="124" t="s">
        <v>37</v>
      </c>
      <c r="F509" s="18" t="s">
        <v>37</v>
      </c>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c r="DQ509" s="10"/>
      <c r="DR509" s="10"/>
      <c r="DS509" s="10"/>
      <c r="DT509" s="10"/>
      <c r="DU509" s="10"/>
      <c r="DV509" s="10"/>
      <c r="DW509" s="10"/>
      <c r="DX509" s="10"/>
      <c r="DY509" s="10"/>
      <c r="DZ509" s="10"/>
      <c r="EA509" s="10"/>
      <c r="EB509" s="10"/>
      <c r="EC509" s="10"/>
      <c r="ED509" s="10"/>
      <c r="EE509" s="10"/>
      <c r="EF509" s="10"/>
      <c r="EG509" s="10"/>
      <c r="EH509" s="10"/>
      <c r="EI509" s="10"/>
      <c r="EJ509" s="10"/>
      <c r="EK509" s="10"/>
      <c r="EL509" s="10"/>
      <c r="EM509" s="10"/>
      <c r="EN509" s="10"/>
      <c r="EO509" s="10"/>
      <c r="EP509" s="10"/>
      <c r="EQ509" s="10"/>
      <c r="ER509" s="10"/>
      <c r="ES509" s="10"/>
      <c r="ET509" s="10"/>
      <c r="EU509" s="10"/>
      <c r="EV509" s="10"/>
      <c r="EW509" s="10"/>
      <c r="EX509" s="10"/>
      <c r="EY509" s="10"/>
      <c r="EZ509" s="10"/>
      <c r="FA509" s="10"/>
      <c r="FB509" s="10"/>
      <c r="FC509" s="10"/>
      <c r="FD509" s="10"/>
      <c r="FE509" s="10"/>
      <c r="FF509" s="10"/>
      <c r="FG509" s="10"/>
      <c r="FH509" s="10"/>
      <c r="FI509" s="10"/>
      <c r="FJ509" s="10"/>
      <c r="FK509" s="10"/>
      <c r="FL509" s="10"/>
      <c r="FM509" s="10"/>
      <c r="FN509" s="10"/>
      <c r="FO509" s="10"/>
      <c r="FP509" s="10"/>
      <c r="FQ509" s="10"/>
      <c r="FR509" s="10"/>
      <c r="FS509" s="10"/>
      <c r="FT509" s="10"/>
      <c r="FU509" s="10"/>
      <c r="FV509" s="10"/>
      <c r="FW509" s="10"/>
      <c r="FX509" s="10"/>
      <c r="FY509" s="10"/>
      <c r="FZ509" s="10"/>
      <c r="GA509" s="10"/>
      <c r="GB509" s="10"/>
      <c r="GC509" s="10"/>
      <c r="GD509" s="10"/>
      <c r="GE509" s="10"/>
      <c r="GF509" s="10"/>
      <c r="GG509" s="10"/>
      <c r="GH509" s="10"/>
      <c r="GI509" s="10"/>
      <c r="GJ509" s="10"/>
    </row>
    <row r="510" spans="1:192" s="9" customFormat="1" ht="25.5" x14ac:dyDescent="0.2">
      <c r="A510" s="123" t="s">
        <v>229</v>
      </c>
      <c r="B510" s="8" t="s">
        <v>2</v>
      </c>
      <c r="C510" s="12">
        <v>50000</v>
      </c>
      <c r="D510" s="13" t="s">
        <v>24</v>
      </c>
      <c r="E510" s="124" t="s">
        <v>37</v>
      </c>
      <c r="F510" s="18" t="s">
        <v>37</v>
      </c>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c r="DQ510" s="10"/>
      <c r="DR510" s="10"/>
      <c r="DS510" s="10"/>
      <c r="DT510" s="10"/>
      <c r="DU510" s="10"/>
      <c r="DV510" s="10"/>
      <c r="DW510" s="10"/>
      <c r="DX510" s="10"/>
      <c r="DY510" s="10"/>
      <c r="DZ510" s="10"/>
      <c r="EA510" s="10"/>
      <c r="EB510" s="10"/>
      <c r="EC510" s="10"/>
      <c r="ED510" s="10"/>
      <c r="EE510" s="10"/>
      <c r="EF510" s="10"/>
      <c r="EG510" s="10"/>
      <c r="EH510" s="10"/>
      <c r="EI510" s="10"/>
      <c r="EJ510" s="10"/>
      <c r="EK510" s="10"/>
      <c r="EL510" s="10"/>
      <c r="EM510" s="10"/>
      <c r="EN510" s="10"/>
      <c r="EO510" s="10"/>
      <c r="EP510" s="10"/>
      <c r="EQ510" s="10"/>
      <c r="ER510" s="10"/>
      <c r="ES510" s="10"/>
      <c r="ET510" s="10"/>
      <c r="EU510" s="10"/>
      <c r="EV510" s="10"/>
      <c r="EW510" s="10"/>
      <c r="EX510" s="10"/>
      <c r="EY510" s="10"/>
      <c r="EZ510" s="10"/>
      <c r="FA510" s="10"/>
      <c r="FB510" s="10"/>
      <c r="FC510" s="10"/>
      <c r="FD510" s="10"/>
      <c r="FE510" s="10"/>
      <c r="FF510" s="10"/>
      <c r="FG510" s="10"/>
      <c r="FH510" s="10"/>
      <c r="FI510" s="10"/>
      <c r="FJ510" s="10"/>
      <c r="FK510" s="10"/>
      <c r="FL510" s="10"/>
      <c r="FM510" s="10"/>
      <c r="FN510" s="10"/>
      <c r="FO510" s="10"/>
      <c r="FP510" s="10"/>
      <c r="FQ510" s="10"/>
      <c r="FR510" s="10"/>
      <c r="FS510" s="10"/>
      <c r="FT510" s="10"/>
      <c r="FU510" s="10"/>
      <c r="FV510" s="10"/>
      <c r="FW510" s="10"/>
      <c r="FX510" s="10"/>
      <c r="FY510" s="10"/>
      <c r="FZ510" s="10"/>
      <c r="GA510" s="10"/>
      <c r="GB510" s="10"/>
      <c r="GC510" s="10"/>
      <c r="GD510" s="10"/>
      <c r="GE510" s="10"/>
      <c r="GF510" s="10"/>
      <c r="GG510" s="10"/>
      <c r="GH510" s="10"/>
      <c r="GI510" s="10"/>
      <c r="GJ510" s="10"/>
    </row>
    <row r="511" spans="1:192" s="9" customFormat="1" x14ac:dyDescent="0.2">
      <c r="A511" s="123" t="s">
        <v>228</v>
      </c>
      <c r="B511" s="8" t="s">
        <v>1</v>
      </c>
      <c r="C511" s="12">
        <v>70000</v>
      </c>
      <c r="D511" s="13" t="s">
        <v>24</v>
      </c>
      <c r="E511" s="124" t="s">
        <v>37</v>
      </c>
      <c r="F511" s="18" t="s">
        <v>37</v>
      </c>
    </row>
    <row r="512" spans="1:192" s="9" customFormat="1" x14ac:dyDescent="0.2">
      <c r="A512" s="125"/>
      <c r="B512" s="58"/>
      <c r="C512" s="59"/>
      <c r="D512" s="36"/>
      <c r="E512" s="60"/>
      <c r="F512" s="60"/>
    </row>
    <row r="513" spans="1:6" x14ac:dyDescent="0.2">
      <c r="A513" s="7"/>
      <c r="C513" s="126"/>
      <c r="D513" s="11"/>
      <c r="E513" s="1"/>
      <c r="F513" s="1"/>
    </row>
    <row r="514" spans="1:6" ht="13.5" x14ac:dyDescent="0.2">
      <c r="A514" s="127" t="s">
        <v>457</v>
      </c>
      <c r="C514" s="126"/>
      <c r="D514" s="1"/>
      <c r="E514" s="1"/>
      <c r="F514" s="1"/>
    </row>
    <row r="515" spans="1:6" ht="83.25" customHeight="1" x14ac:dyDescent="0.2">
      <c r="A515" s="2" t="s">
        <v>455</v>
      </c>
      <c r="B515" s="21" t="s">
        <v>336</v>
      </c>
      <c r="C515" s="4">
        <v>4613</v>
      </c>
      <c r="D515" s="2" t="s">
        <v>456</v>
      </c>
      <c r="E515" s="23" t="s">
        <v>36</v>
      </c>
      <c r="F515" s="23" t="s">
        <v>92</v>
      </c>
    </row>
    <row r="516" spans="1:6" ht="13.5" x14ac:dyDescent="0.2">
      <c r="A516" s="127"/>
      <c r="B516" s="2"/>
      <c r="C516" s="4"/>
      <c r="D516" s="2"/>
      <c r="E516" s="2"/>
      <c r="F516" s="2"/>
    </row>
    <row r="517" spans="1:6" ht="13.5" x14ac:dyDescent="0.2">
      <c r="A517" s="127"/>
      <c r="B517" s="2"/>
      <c r="C517" s="4"/>
      <c r="D517" s="2"/>
      <c r="E517" s="2"/>
      <c r="F517" s="2"/>
    </row>
    <row r="518" spans="1:6" ht="13.5" x14ac:dyDescent="0.2">
      <c r="A518" s="128"/>
      <c r="B518" s="1"/>
      <c r="C518" s="129"/>
      <c r="D518" s="1"/>
      <c r="E518" s="1"/>
      <c r="F518" s="1"/>
    </row>
    <row r="519" spans="1:6" x14ac:dyDescent="0.2">
      <c r="C519" s="126"/>
      <c r="D519" s="1"/>
      <c r="E519" s="1"/>
      <c r="F519" s="1"/>
    </row>
    <row r="520" spans="1:6" ht="27" x14ac:dyDescent="0.2">
      <c r="A520" s="130" t="s">
        <v>661</v>
      </c>
      <c r="C520" s="126"/>
      <c r="D520" s="28"/>
      <c r="E520" s="28"/>
      <c r="F520" s="28"/>
    </row>
    <row r="521" spans="1:6" s="1" customFormat="1" ht="51.75" customHeight="1" x14ac:dyDescent="0.2">
      <c r="A521" s="3" t="s">
        <v>285</v>
      </c>
      <c r="B521" s="2" t="s">
        <v>286</v>
      </c>
      <c r="C521" s="4">
        <v>35850</v>
      </c>
      <c r="D521" s="5" t="s">
        <v>489</v>
      </c>
      <c r="E521" s="29" t="s">
        <v>73</v>
      </c>
      <c r="F521" s="6" t="s">
        <v>35</v>
      </c>
    </row>
    <row r="522" spans="1:6" s="1" customFormat="1" ht="23.25" customHeight="1" x14ac:dyDescent="0.2">
      <c r="A522" s="3" t="s">
        <v>414</v>
      </c>
      <c r="B522" s="2" t="s">
        <v>490</v>
      </c>
      <c r="C522" s="4">
        <v>12462</v>
      </c>
      <c r="D522" s="5" t="s">
        <v>489</v>
      </c>
      <c r="E522" s="29" t="s">
        <v>36</v>
      </c>
      <c r="F522" s="6" t="s">
        <v>36</v>
      </c>
    </row>
    <row r="523" spans="1:6" s="1" customFormat="1" ht="23.25" customHeight="1" x14ac:dyDescent="0.2">
      <c r="A523" s="3" t="s">
        <v>465</v>
      </c>
      <c r="B523" s="2"/>
      <c r="C523" s="4"/>
      <c r="D523" s="5" t="s">
        <v>489</v>
      </c>
      <c r="E523" s="29" t="s">
        <v>36</v>
      </c>
      <c r="F523" s="6" t="s">
        <v>36</v>
      </c>
    </row>
    <row r="524" spans="1:6" s="1" customFormat="1" ht="23.25" customHeight="1" x14ac:dyDescent="0.2">
      <c r="A524" s="3" t="s">
        <v>812</v>
      </c>
      <c r="B524" s="2"/>
      <c r="C524" s="4">
        <f>640+2300</f>
        <v>2940</v>
      </c>
      <c r="D524" s="5" t="s">
        <v>489</v>
      </c>
      <c r="E524" s="29" t="s">
        <v>36</v>
      </c>
      <c r="F524" s="6" t="s">
        <v>18</v>
      </c>
    </row>
    <row r="525" spans="1:6" s="1" customFormat="1" ht="29.25" customHeight="1" x14ac:dyDescent="0.2">
      <c r="A525" s="3" t="s">
        <v>487</v>
      </c>
      <c r="B525" s="2"/>
      <c r="C525" s="4">
        <v>700</v>
      </c>
      <c r="D525" s="5" t="s">
        <v>489</v>
      </c>
      <c r="E525" s="29" t="s">
        <v>92</v>
      </c>
      <c r="F525" s="6" t="s">
        <v>92</v>
      </c>
    </row>
    <row r="526" spans="1:6" s="1" customFormat="1" ht="29.25" customHeight="1" x14ac:dyDescent="0.2">
      <c r="A526" s="3" t="s">
        <v>813</v>
      </c>
      <c r="B526" s="2"/>
      <c r="C526" s="4">
        <v>300</v>
      </c>
      <c r="D526" s="5" t="s">
        <v>489</v>
      </c>
      <c r="E526" s="29" t="s">
        <v>107</v>
      </c>
      <c r="F526" s="6" t="s">
        <v>107</v>
      </c>
    </row>
    <row r="527" spans="1:6" s="1" customFormat="1" ht="40.5" customHeight="1" x14ac:dyDescent="0.2">
      <c r="A527" s="3" t="s">
        <v>488</v>
      </c>
      <c r="B527" s="2"/>
      <c r="C527" s="4">
        <v>8948</v>
      </c>
      <c r="D527" s="5" t="s">
        <v>542</v>
      </c>
      <c r="E527" s="29" t="s">
        <v>92</v>
      </c>
      <c r="F527" s="6" t="s">
        <v>92</v>
      </c>
    </row>
    <row r="528" spans="1:6" s="1" customFormat="1" ht="34.5" customHeight="1" x14ac:dyDescent="0.2">
      <c r="A528" s="3" t="s">
        <v>667</v>
      </c>
      <c r="B528" s="2"/>
      <c r="C528" s="4">
        <v>1400</v>
      </c>
      <c r="D528" s="5" t="s">
        <v>489</v>
      </c>
      <c r="E528" s="29" t="s">
        <v>104</v>
      </c>
      <c r="F528" s="6" t="s">
        <v>104</v>
      </c>
    </row>
    <row r="529" spans="1:94" s="1" customFormat="1" ht="23.25" customHeight="1" x14ac:dyDescent="0.2">
      <c r="A529" s="3" t="s">
        <v>662</v>
      </c>
      <c r="B529" s="2"/>
      <c r="C529" s="4">
        <v>650</v>
      </c>
      <c r="D529" s="5" t="s">
        <v>489</v>
      </c>
      <c r="E529" s="29" t="s">
        <v>104</v>
      </c>
      <c r="F529" s="6" t="s">
        <v>104</v>
      </c>
    </row>
    <row r="530" spans="1:94" s="1" customFormat="1" ht="23.25" customHeight="1" x14ac:dyDescent="0.2">
      <c r="A530" s="113" t="s">
        <v>680</v>
      </c>
      <c r="B530" s="131" t="s">
        <v>516</v>
      </c>
      <c r="C530" s="132">
        <v>1200</v>
      </c>
      <c r="D530" s="31" t="s">
        <v>489</v>
      </c>
      <c r="E530" s="54" t="s">
        <v>104</v>
      </c>
      <c r="F530" s="55" t="s">
        <v>104</v>
      </c>
    </row>
    <row r="531" spans="1:94" s="1" customFormat="1" ht="22.5" customHeight="1" x14ac:dyDescent="0.2">
      <c r="A531" s="3" t="s">
        <v>681</v>
      </c>
      <c r="B531" s="2" t="s">
        <v>683</v>
      </c>
      <c r="C531" s="4">
        <v>4500</v>
      </c>
      <c r="D531" s="5" t="s">
        <v>489</v>
      </c>
      <c r="E531" s="29" t="s">
        <v>104</v>
      </c>
      <c r="F531" s="6" t="s">
        <v>104</v>
      </c>
    </row>
    <row r="532" spans="1:94" s="1" customFormat="1" ht="22.5" customHeight="1" x14ac:dyDescent="0.2">
      <c r="A532" s="3" t="s">
        <v>682</v>
      </c>
      <c r="B532" s="2" t="s">
        <v>684</v>
      </c>
      <c r="C532" s="4">
        <v>300</v>
      </c>
      <c r="D532" s="5" t="s">
        <v>489</v>
      </c>
      <c r="E532" s="29" t="s">
        <v>104</v>
      </c>
      <c r="F532" s="6" t="s">
        <v>104</v>
      </c>
    </row>
    <row r="533" spans="1:94" s="10" customFormat="1" ht="24" customHeight="1" x14ac:dyDescent="0.2">
      <c r="A533" s="8" t="s">
        <v>822</v>
      </c>
      <c r="B533" s="8" t="s">
        <v>823</v>
      </c>
      <c r="C533" s="12">
        <v>5827.05</v>
      </c>
      <c r="D533" s="13" t="s">
        <v>489</v>
      </c>
      <c r="E533" s="18" t="s">
        <v>104</v>
      </c>
      <c r="F533" s="18" t="s">
        <v>104</v>
      </c>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row>
    <row r="534" spans="1:94" s="1" customFormat="1" ht="22.5" customHeight="1" x14ac:dyDescent="0.2">
      <c r="A534" s="66"/>
      <c r="C534" s="129"/>
      <c r="D534" s="28"/>
      <c r="E534" s="56"/>
      <c r="F534" s="57"/>
    </row>
    <row r="535" spans="1:94" s="9" customFormat="1" ht="15.75" customHeight="1" x14ac:dyDescent="0.2">
      <c r="A535" s="58"/>
      <c r="C535" s="59"/>
      <c r="D535" s="36"/>
      <c r="E535" s="60"/>
      <c r="F535" s="60"/>
    </row>
    <row r="536" spans="1:94" s="1" customFormat="1" ht="13.5" x14ac:dyDescent="0.2">
      <c r="A536" s="133" t="s">
        <v>235</v>
      </c>
      <c r="C536" s="129"/>
      <c r="D536" s="28"/>
      <c r="E536" s="28"/>
      <c r="F536" s="28"/>
    </row>
    <row r="537" spans="1:94" s="1" customFormat="1" ht="30.75" customHeight="1" x14ac:dyDescent="0.2">
      <c r="A537" s="3" t="s">
        <v>408</v>
      </c>
      <c r="B537" s="2" t="s">
        <v>236</v>
      </c>
      <c r="C537" s="4" t="s">
        <v>237</v>
      </c>
      <c r="D537" s="5" t="s">
        <v>238</v>
      </c>
      <c r="E537" s="29">
        <v>43070</v>
      </c>
      <c r="F537" s="6" t="s">
        <v>239</v>
      </c>
    </row>
    <row r="538" spans="1:94" s="1" customFormat="1" ht="38.25" x14ac:dyDescent="0.2">
      <c r="A538" s="3" t="s">
        <v>480</v>
      </c>
      <c r="B538" s="2"/>
      <c r="C538" s="4" t="s">
        <v>481</v>
      </c>
      <c r="D538" s="5" t="s">
        <v>479</v>
      </c>
      <c r="E538" s="32"/>
      <c r="F538" s="5"/>
    </row>
    <row r="539" spans="1:94" s="1" customFormat="1" x14ac:dyDescent="0.2">
      <c r="A539" s="66"/>
      <c r="C539" s="129"/>
      <c r="D539" s="28"/>
      <c r="E539" s="35"/>
      <c r="F539" s="28"/>
    </row>
    <row r="540" spans="1:94" s="1" customFormat="1" ht="21.75" customHeight="1" x14ac:dyDescent="0.2">
      <c r="A540" s="134" t="s">
        <v>114</v>
      </c>
      <c r="C540" s="129"/>
      <c r="D540" s="28"/>
      <c r="E540" s="28"/>
      <c r="F540" s="28"/>
    </row>
    <row r="541" spans="1:94" s="1" customFormat="1" ht="25.5" x14ac:dyDescent="0.2">
      <c r="A541" s="3" t="s">
        <v>513</v>
      </c>
      <c r="B541" s="2" t="s">
        <v>514</v>
      </c>
      <c r="C541" s="4">
        <v>470</v>
      </c>
      <c r="D541" s="5" t="s">
        <v>489</v>
      </c>
      <c r="E541" s="6" t="s">
        <v>92</v>
      </c>
      <c r="F541" s="6" t="s">
        <v>92</v>
      </c>
    </row>
    <row r="542" spans="1:94" s="1" customFormat="1" ht="25.5" x14ac:dyDescent="0.2">
      <c r="A542" s="3" t="s">
        <v>515</v>
      </c>
      <c r="B542" s="2" t="s">
        <v>516</v>
      </c>
      <c r="C542" s="4">
        <v>1840</v>
      </c>
      <c r="D542" s="5" t="s">
        <v>489</v>
      </c>
      <c r="E542" s="6" t="s">
        <v>92</v>
      </c>
      <c r="F542" s="6" t="s">
        <v>92</v>
      </c>
    </row>
    <row r="543" spans="1:94" s="1" customFormat="1" ht="25.5" x14ac:dyDescent="0.2">
      <c r="A543" s="3" t="s">
        <v>710</v>
      </c>
      <c r="B543" s="2" t="s">
        <v>706</v>
      </c>
      <c r="C543" s="4">
        <v>18600</v>
      </c>
      <c r="D543" s="5" t="s">
        <v>489</v>
      </c>
      <c r="E543" s="5" t="s">
        <v>104</v>
      </c>
      <c r="F543" s="5" t="s">
        <v>104</v>
      </c>
    </row>
    <row r="544" spans="1:94" ht="24.75" customHeight="1" x14ac:dyDescent="0.2">
      <c r="C544" s="126"/>
      <c r="D544" s="28"/>
      <c r="E544" s="28"/>
      <c r="F544" s="28"/>
    </row>
    <row r="545" spans="1:6" ht="22.5" customHeight="1" x14ac:dyDescent="0.2">
      <c r="A545" s="133" t="s">
        <v>90</v>
      </c>
      <c r="C545" s="126"/>
      <c r="D545" s="28"/>
      <c r="E545" s="28"/>
      <c r="F545" s="28"/>
    </row>
    <row r="546" spans="1:6" s="1" customFormat="1" ht="30.75" customHeight="1" x14ac:dyDescent="0.2">
      <c r="A546" s="3" t="s">
        <v>377</v>
      </c>
      <c r="B546" s="135"/>
      <c r="C546" s="4">
        <v>140</v>
      </c>
      <c r="D546" s="61" t="s">
        <v>383</v>
      </c>
      <c r="E546" s="29" t="s">
        <v>35</v>
      </c>
      <c r="F546" s="6" t="s">
        <v>36</v>
      </c>
    </row>
    <row r="547" spans="1:6" s="1" customFormat="1" ht="30.75" customHeight="1" x14ac:dyDescent="0.2">
      <c r="A547" s="3" t="s">
        <v>402</v>
      </c>
      <c r="B547" s="135" t="s">
        <v>401</v>
      </c>
      <c r="C547" s="4">
        <v>1404.19</v>
      </c>
      <c r="D547" s="61" t="s">
        <v>383</v>
      </c>
      <c r="E547" s="29" t="s">
        <v>35</v>
      </c>
      <c r="F547" s="6" t="s">
        <v>35</v>
      </c>
    </row>
    <row r="548" spans="1:6" s="1" customFormat="1" ht="30.75" customHeight="1" x14ac:dyDescent="0.2">
      <c r="A548" s="3" t="s">
        <v>403</v>
      </c>
      <c r="B548" s="135" t="s">
        <v>404</v>
      </c>
      <c r="C548" s="4">
        <v>3370</v>
      </c>
      <c r="D548" s="61" t="s">
        <v>383</v>
      </c>
      <c r="E548" s="29" t="s">
        <v>35</v>
      </c>
      <c r="F548" s="6" t="s">
        <v>35</v>
      </c>
    </row>
    <row r="549" spans="1:6" s="1" customFormat="1" ht="22.5" customHeight="1" x14ac:dyDescent="0.2">
      <c r="A549" s="3" t="s">
        <v>405</v>
      </c>
      <c r="B549" s="135" t="s">
        <v>400</v>
      </c>
      <c r="C549" s="132">
        <v>28</v>
      </c>
      <c r="D549" s="61" t="s">
        <v>383</v>
      </c>
      <c r="E549" s="62" t="s">
        <v>35</v>
      </c>
      <c r="F549" s="6" t="s">
        <v>35</v>
      </c>
    </row>
    <row r="550" spans="1:6" s="1" customFormat="1" ht="30.75" customHeight="1" x14ac:dyDescent="0.2">
      <c r="A550" s="3" t="s">
        <v>500</v>
      </c>
      <c r="B550" s="135" t="s">
        <v>382</v>
      </c>
      <c r="C550" s="132">
        <v>4200</v>
      </c>
      <c r="D550" s="61" t="s">
        <v>383</v>
      </c>
      <c r="E550" s="63" t="s">
        <v>92</v>
      </c>
      <c r="F550" s="29" t="s">
        <v>92</v>
      </c>
    </row>
    <row r="551" spans="1:6" s="1" customFormat="1" ht="30.75" customHeight="1" x14ac:dyDescent="0.2">
      <c r="A551" s="3" t="s">
        <v>398</v>
      </c>
      <c r="B551" s="135"/>
      <c r="C551" s="4">
        <f>100*3.7/1.19</f>
        <v>310.92436974789916</v>
      </c>
      <c r="D551" s="61" t="s">
        <v>383</v>
      </c>
      <c r="E551" s="29" t="s">
        <v>35</v>
      </c>
      <c r="F551" s="6" t="s">
        <v>35</v>
      </c>
    </row>
    <row r="552" spans="1:6" s="1" customFormat="1" ht="30.75" customHeight="1" x14ac:dyDescent="0.2">
      <c r="A552" s="3" t="s">
        <v>395</v>
      </c>
      <c r="B552" s="135"/>
      <c r="C552" s="136">
        <v>310</v>
      </c>
      <c r="D552" s="61" t="s">
        <v>383</v>
      </c>
      <c r="E552" s="29" t="s">
        <v>35</v>
      </c>
      <c r="F552" s="6" t="s">
        <v>35</v>
      </c>
    </row>
    <row r="553" spans="1:6" s="1" customFormat="1" ht="30.75" customHeight="1" x14ac:dyDescent="0.2">
      <c r="A553" s="113" t="s">
        <v>378</v>
      </c>
      <c r="B553" s="137" t="s">
        <v>394</v>
      </c>
      <c r="C553" s="138"/>
      <c r="D553" s="64" t="s">
        <v>383</v>
      </c>
      <c r="E553" s="54" t="s">
        <v>35</v>
      </c>
      <c r="F553" s="55" t="s">
        <v>35</v>
      </c>
    </row>
    <row r="554" spans="1:6" s="1" customFormat="1" ht="21.75" customHeight="1" x14ac:dyDescent="0.2">
      <c r="A554" s="3" t="s">
        <v>517</v>
      </c>
      <c r="B554" s="2"/>
      <c r="C554" s="4">
        <v>835.54</v>
      </c>
      <c r="D554" s="5" t="s">
        <v>489</v>
      </c>
      <c r="E554" s="29" t="s">
        <v>92</v>
      </c>
      <c r="F554" s="6" t="s">
        <v>92</v>
      </c>
    </row>
    <row r="555" spans="1:6" s="1" customFormat="1" ht="21" customHeight="1" x14ac:dyDescent="0.2">
      <c r="A555" s="3" t="s">
        <v>518</v>
      </c>
      <c r="B555" s="2"/>
      <c r="C555" s="4">
        <v>1388.88</v>
      </c>
      <c r="D555" s="5" t="s">
        <v>489</v>
      </c>
      <c r="E555" s="29" t="s">
        <v>92</v>
      </c>
      <c r="F555" s="6" t="s">
        <v>92</v>
      </c>
    </row>
    <row r="556" spans="1:6" s="1" customFormat="1" ht="30" customHeight="1" x14ac:dyDescent="0.2">
      <c r="A556" s="3" t="s">
        <v>525</v>
      </c>
      <c r="B556" s="2"/>
      <c r="C556" s="4">
        <v>1670.36</v>
      </c>
      <c r="D556" s="5" t="s">
        <v>489</v>
      </c>
      <c r="E556" s="29" t="s">
        <v>92</v>
      </c>
      <c r="F556" s="6" t="s">
        <v>92</v>
      </c>
    </row>
    <row r="557" spans="1:6" s="1" customFormat="1" ht="25.5" customHeight="1" x14ac:dyDescent="0.2">
      <c r="A557" s="66"/>
      <c r="C557" s="129"/>
      <c r="D557" s="28"/>
      <c r="E557" s="56"/>
      <c r="F557" s="57"/>
    </row>
    <row r="558" spans="1:6" ht="27" x14ac:dyDescent="0.2">
      <c r="A558" s="133" t="s">
        <v>117</v>
      </c>
      <c r="C558" s="126"/>
      <c r="D558" s="28"/>
      <c r="E558" s="28"/>
      <c r="F558" s="28"/>
    </row>
    <row r="559" spans="1:6" s="10" customFormat="1" ht="25.5" customHeight="1" x14ac:dyDescent="0.2">
      <c r="A559" s="2"/>
      <c r="B559" s="8"/>
      <c r="C559" s="101"/>
      <c r="D559" s="13"/>
      <c r="E559" s="50"/>
      <c r="F559" s="50"/>
    </row>
    <row r="560" spans="1:6" s="1" customFormat="1" x14ac:dyDescent="0.2">
      <c r="A560" s="66"/>
      <c r="C560" s="69"/>
      <c r="D560" s="28"/>
      <c r="E560" s="28"/>
      <c r="F560" s="28"/>
    </row>
    <row r="561" spans="1:192" s="1" customFormat="1" x14ac:dyDescent="0.2">
      <c r="A561" s="66"/>
      <c r="C561" s="69"/>
      <c r="D561" s="28"/>
      <c r="E561" s="28"/>
      <c r="F561" s="28"/>
    </row>
    <row r="562" spans="1:192" ht="27" x14ac:dyDescent="0.2">
      <c r="A562" s="130" t="s">
        <v>250</v>
      </c>
      <c r="C562" s="126"/>
      <c r="D562" s="28"/>
      <c r="E562" s="28"/>
      <c r="F562" s="28"/>
    </row>
    <row r="563" spans="1:192" ht="25.5" customHeight="1" x14ac:dyDescent="0.2">
      <c r="A563" s="2" t="s">
        <v>251</v>
      </c>
      <c r="B563" s="3" t="s">
        <v>249</v>
      </c>
      <c r="C563" s="24" t="s">
        <v>252</v>
      </c>
      <c r="D563" s="5" t="s">
        <v>253</v>
      </c>
      <c r="E563" s="23" t="s">
        <v>37</v>
      </c>
      <c r="F563" s="23" t="s">
        <v>37</v>
      </c>
    </row>
    <row r="564" spans="1:192" s="1" customFormat="1" x14ac:dyDescent="0.2">
      <c r="A564" s="66"/>
      <c r="C564" s="69"/>
      <c r="D564" s="28"/>
      <c r="E564" s="28"/>
      <c r="F564" s="28"/>
    </row>
    <row r="565" spans="1:192" s="1" customFormat="1" x14ac:dyDescent="0.2">
      <c r="A565" s="66"/>
      <c r="C565" s="69"/>
      <c r="D565" s="28"/>
      <c r="E565" s="28"/>
      <c r="F565" s="28"/>
    </row>
    <row r="566" spans="1:192" ht="27" x14ac:dyDescent="0.2">
      <c r="A566" s="130" t="s">
        <v>458</v>
      </c>
      <c r="C566" s="126"/>
      <c r="D566" s="28"/>
      <c r="E566" s="28"/>
      <c r="F566" s="28"/>
    </row>
    <row r="567" spans="1:192" s="1" customFormat="1" ht="30.75" customHeight="1" x14ac:dyDescent="0.2">
      <c r="A567" s="3" t="s">
        <v>772</v>
      </c>
      <c r="B567" s="21" t="s">
        <v>336</v>
      </c>
      <c r="C567" s="4">
        <v>3170</v>
      </c>
      <c r="D567" s="5" t="s">
        <v>459</v>
      </c>
      <c r="E567" s="29" t="s">
        <v>37</v>
      </c>
      <c r="F567" s="6" t="s">
        <v>73</v>
      </c>
    </row>
    <row r="568" spans="1:192" s="1" customFormat="1" ht="44.25" customHeight="1" x14ac:dyDescent="0.2">
      <c r="A568" s="3" t="s">
        <v>460</v>
      </c>
      <c r="B568" s="21" t="s">
        <v>336</v>
      </c>
      <c r="C568" s="24">
        <v>3170</v>
      </c>
      <c r="D568" s="5" t="s">
        <v>459</v>
      </c>
      <c r="E568" s="6" t="s">
        <v>36</v>
      </c>
      <c r="F568" s="6" t="s">
        <v>92</v>
      </c>
    </row>
    <row r="569" spans="1:192" s="1" customFormat="1" x14ac:dyDescent="0.2">
      <c r="A569" s="66"/>
      <c r="B569" s="7"/>
      <c r="C569" s="67"/>
      <c r="D569" s="28"/>
      <c r="E569" s="28"/>
      <c r="F569" s="28"/>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c r="FV569" s="7"/>
      <c r="FW569" s="7"/>
      <c r="FX569" s="7"/>
      <c r="FY569" s="7"/>
      <c r="FZ569" s="7"/>
      <c r="GA569" s="7"/>
      <c r="GB569" s="7"/>
      <c r="GC569" s="7"/>
      <c r="GD569" s="7"/>
      <c r="GE569" s="7"/>
      <c r="GF569" s="7"/>
      <c r="GG569" s="7"/>
      <c r="GH569" s="7"/>
      <c r="GI569" s="7"/>
      <c r="GJ569" s="7"/>
    </row>
    <row r="570" spans="1:192" s="1" customFormat="1" x14ac:dyDescent="0.2">
      <c r="A570" s="66"/>
      <c r="B570" s="7"/>
      <c r="C570" s="67"/>
      <c r="D570" s="28"/>
      <c r="E570" s="28"/>
      <c r="F570" s="28"/>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c r="EL570" s="7"/>
      <c r="EM570" s="7"/>
      <c r="EN570" s="7"/>
      <c r="EO570" s="7"/>
      <c r="EP570" s="7"/>
      <c r="EQ570" s="7"/>
      <c r="ER570" s="7"/>
      <c r="ES570" s="7"/>
      <c r="ET570" s="7"/>
      <c r="EU570" s="7"/>
      <c r="EV570" s="7"/>
      <c r="EW570" s="7"/>
      <c r="EX570" s="7"/>
      <c r="EY570" s="7"/>
      <c r="EZ570" s="7"/>
      <c r="FA570" s="7"/>
      <c r="FB570" s="7"/>
      <c r="FC570" s="7"/>
      <c r="FD570" s="7"/>
      <c r="FE570" s="7"/>
      <c r="FF570" s="7"/>
      <c r="FG570" s="7"/>
      <c r="FH570" s="7"/>
      <c r="FI570" s="7"/>
      <c r="FJ570" s="7"/>
      <c r="FK570" s="7"/>
      <c r="FL570" s="7"/>
      <c r="FM570" s="7"/>
      <c r="FN570" s="7"/>
      <c r="FO570" s="7"/>
      <c r="FP570" s="7"/>
      <c r="FQ570" s="7"/>
      <c r="FR570" s="7"/>
      <c r="FS570" s="7"/>
      <c r="FT570" s="7"/>
      <c r="FU570" s="7"/>
      <c r="FV570" s="7"/>
      <c r="FW570" s="7"/>
      <c r="FX570" s="7"/>
      <c r="FY570" s="7"/>
      <c r="FZ570" s="7"/>
      <c r="GA570" s="7"/>
      <c r="GB570" s="7"/>
      <c r="GC570" s="7"/>
      <c r="GD570" s="7"/>
      <c r="GE570" s="7"/>
      <c r="GF570" s="7"/>
      <c r="GG570" s="7"/>
      <c r="GH570" s="7"/>
      <c r="GI570" s="7"/>
      <c r="GJ570" s="7"/>
    </row>
    <row r="571" spans="1:192" ht="27" x14ac:dyDescent="0.2">
      <c r="A571" s="130" t="s">
        <v>554</v>
      </c>
      <c r="C571" s="126"/>
      <c r="D571" s="28"/>
      <c r="E571" s="28"/>
      <c r="F571" s="28"/>
    </row>
    <row r="572" spans="1:192" s="1" customFormat="1" ht="47.25" customHeight="1" x14ac:dyDescent="0.2">
      <c r="A572" s="3" t="s">
        <v>555</v>
      </c>
      <c r="B572" s="21" t="s">
        <v>556</v>
      </c>
      <c r="C572" s="4">
        <v>12321.85</v>
      </c>
      <c r="D572" s="5" t="s">
        <v>557</v>
      </c>
      <c r="E572" s="29" t="s">
        <v>92</v>
      </c>
      <c r="F572" s="6" t="s">
        <v>97</v>
      </c>
    </row>
    <row r="573" spans="1:192" s="1" customFormat="1" ht="21.75" customHeight="1" x14ac:dyDescent="0.2">
      <c r="A573" s="3" t="s">
        <v>595</v>
      </c>
      <c r="B573" s="2"/>
      <c r="C573" s="24">
        <v>3800</v>
      </c>
      <c r="D573" s="5" t="s">
        <v>557</v>
      </c>
      <c r="E573" s="5" t="s">
        <v>97</v>
      </c>
      <c r="F573" s="5" t="s">
        <v>97</v>
      </c>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c r="EL573" s="7"/>
      <c r="EM573" s="7"/>
      <c r="EN573" s="7"/>
      <c r="EO573" s="7"/>
      <c r="EP573" s="7"/>
      <c r="EQ573" s="7"/>
      <c r="ER573" s="7"/>
      <c r="ES573" s="7"/>
      <c r="ET573" s="7"/>
      <c r="EU573" s="7"/>
      <c r="EV573" s="7"/>
      <c r="EW573" s="7"/>
      <c r="EX573" s="7"/>
      <c r="EY573" s="7"/>
      <c r="EZ573" s="7"/>
      <c r="FA573" s="7"/>
      <c r="FB573" s="7"/>
      <c r="FC573" s="7"/>
      <c r="FD573" s="7"/>
      <c r="FE573" s="7"/>
      <c r="FF573" s="7"/>
      <c r="FG573" s="7"/>
      <c r="FH573" s="7"/>
      <c r="FI573" s="7"/>
      <c r="FJ573" s="7"/>
      <c r="FK573" s="7"/>
      <c r="FL573" s="7"/>
      <c r="FM573" s="7"/>
      <c r="FN573" s="7"/>
      <c r="FO573" s="7"/>
      <c r="FP573" s="7"/>
      <c r="FQ573" s="7"/>
      <c r="FR573" s="7"/>
      <c r="FS573" s="7"/>
      <c r="FT573" s="7"/>
      <c r="FU573" s="7"/>
      <c r="FV573" s="7"/>
      <c r="FW573" s="7"/>
      <c r="FX573" s="7"/>
      <c r="FY573" s="7"/>
      <c r="FZ573" s="7"/>
      <c r="GA573" s="7"/>
      <c r="GB573" s="7"/>
      <c r="GC573" s="7"/>
      <c r="GD573" s="7"/>
      <c r="GE573" s="7"/>
      <c r="GF573" s="7"/>
      <c r="GG573" s="7"/>
      <c r="GH573" s="7"/>
      <c r="GI573" s="7"/>
      <c r="GJ573" s="7"/>
    </row>
    <row r="574" spans="1:192" s="1" customFormat="1" ht="24.75" customHeight="1" x14ac:dyDescent="0.2">
      <c r="A574" s="3" t="s">
        <v>596</v>
      </c>
      <c r="B574" s="2"/>
      <c r="C574" s="24">
        <v>2440</v>
      </c>
      <c r="D574" s="5" t="s">
        <v>557</v>
      </c>
      <c r="E574" s="5" t="s">
        <v>97</v>
      </c>
      <c r="F574" s="5" t="s">
        <v>97</v>
      </c>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c r="EL574" s="7"/>
      <c r="EM574" s="7"/>
      <c r="EN574" s="7"/>
      <c r="EO574" s="7"/>
      <c r="EP574" s="7"/>
      <c r="EQ574" s="7"/>
      <c r="ER574" s="7"/>
      <c r="ES574" s="7"/>
      <c r="ET574" s="7"/>
      <c r="EU574" s="7"/>
      <c r="EV574" s="7"/>
      <c r="EW574" s="7"/>
      <c r="EX574" s="7"/>
      <c r="EY574" s="7"/>
      <c r="EZ574" s="7"/>
      <c r="FA574" s="7"/>
      <c r="FB574" s="7"/>
      <c r="FC574" s="7"/>
      <c r="FD574" s="7"/>
      <c r="FE574" s="7"/>
      <c r="FF574" s="7"/>
      <c r="FG574" s="7"/>
      <c r="FH574" s="7"/>
      <c r="FI574" s="7"/>
      <c r="FJ574" s="7"/>
      <c r="FK574" s="7"/>
      <c r="FL574" s="7"/>
      <c r="FM574" s="7"/>
      <c r="FN574" s="7"/>
      <c r="FO574" s="7"/>
      <c r="FP574" s="7"/>
      <c r="FQ574" s="7"/>
      <c r="FR574" s="7"/>
      <c r="FS574" s="7"/>
      <c r="FT574" s="7"/>
      <c r="FU574" s="7"/>
      <c r="FV574" s="7"/>
      <c r="FW574" s="7"/>
      <c r="FX574" s="7"/>
      <c r="FY574" s="7"/>
      <c r="FZ574" s="7"/>
      <c r="GA574" s="7"/>
      <c r="GB574" s="7"/>
      <c r="GC574" s="7"/>
      <c r="GD574" s="7"/>
      <c r="GE574" s="7"/>
      <c r="GF574" s="7"/>
      <c r="GG574" s="7"/>
      <c r="GH574" s="7"/>
      <c r="GI574" s="7"/>
      <c r="GJ574" s="7"/>
    </row>
    <row r="575" spans="1:192" s="1" customFormat="1" ht="24.75" customHeight="1" x14ac:dyDescent="0.2">
      <c r="A575" s="3" t="s">
        <v>800</v>
      </c>
      <c r="B575" s="2"/>
      <c r="C575" s="24">
        <v>928.7</v>
      </c>
      <c r="D575" s="5" t="s">
        <v>801</v>
      </c>
      <c r="E575" s="5" t="s">
        <v>107</v>
      </c>
      <c r="F575" s="5" t="s">
        <v>107</v>
      </c>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c r="EL575" s="7"/>
      <c r="EM575" s="7"/>
      <c r="EN575" s="7"/>
      <c r="EO575" s="7"/>
      <c r="EP575" s="7"/>
      <c r="EQ575" s="7"/>
      <c r="ER575" s="7"/>
      <c r="ES575" s="7"/>
      <c r="ET575" s="7"/>
      <c r="EU575" s="7"/>
      <c r="EV575" s="7"/>
      <c r="EW575" s="7"/>
      <c r="EX575" s="7"/>
      <c r="EY575" s="7"/>
      <c r="EZ575" s="7"/>
      <c r="FA575" s="7"/>
      <c r="FB575" s="7"/>
      <c r="FC575" s="7"/>
      <c r="FD575" s="7"/>
      <c r="FE575" s="7"/>
      <c r="FF575" s="7"/>
      <c r="FG575" s="7"/>
      <c r="FH575" s="7"/>
      <c r="FI575" s="7"/>
      <c r="FJ575" s="7"/>
      <c r="FK575" s="7"/>
      <c r="FL575" s="7"/>
      <c r="FM575" s="7"/>
      <c r="FN575" s="7"/>
      <c r="FO575" s="7"/>
      <c r="FP575" s="7"/>
      <c r="FQ575" s="7"/>
      <c r="FR575" s="7"/>
      <c r="FS575" s="7"/>
      <c r="FT575" s="7"/>
      <c r="FU575" s="7"/>
      <c r="FV575" s="7"/>
      <c r="FW575" s="7"/>
      <c r="FX575" s="7"/>
      <c r="FY575" s="7"/>
      <c r="FZ575" s="7"/>
      <c r="GA575" s="7"/>
      <c r="GB575" s="7"/>
      <c r="GC575" s="7"/>
      <c r="GD575" s="7"/>
      <c r="GE575" s="7"/>
      <c r="GF575" s="7"/>
      <c r="GG575" s="7"/>
      <c r="GH575" s="7"/>
      <c r="GI575" s="7"/>
      <c r="GJ575" s="7"/>
    </row>
    <row r="576" spans="1:192" s="1" customFormat="1" ht="25.5" customHeight="1" x14ac:dyDescent="0.2">
      <c r="A576" s="3" t="s">
        <v>620</v>
      </c>
      <c r="B576" s="2"/>
      <c r="C576" s="24">
        <v>2218</v>
      </c>
      <c r="D576" s="5" t="s">
        <v>557</v>
      </c>
      <c r="E576" s="5" t="s">
        <v>104</v>
      </c>
      <c r="F576" s="5" t="s">
        <v>104</v>
      </c>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c r="EL576" s="7"/>
      <c r="EM576" s="7"/>
      <c r="EN576" s="7"/>
      <c r="EO576" s="7"/>
      <c r="EP576" s="7"/>
      <c r="EQ576" s="7"/>
      <c r="ER576" s="7"/>
      <c r="ES576" s="7"/>
      <c r="ET576" s="7"/>
      <c r="EU576" s="7"/>
      <c r="EV576" s="7"/>
      <c r="EW576" s="7"/>
      <c r="EX576" s="7"/>
      <c r="EY576" s="7"/>
      <c r="EZ576" s="7"/>
      <c r="FA576" s="7"/>
      <c r="FB576" s="7"/>
      <c r="FC576" s="7"/>
      <c r="FD576" s="7"/>
      <c r="FE576" s="7"/>
      <c r="FF576" s="7"/>
      <c r="FG576" s="7"/>
      <c r="FH576" s="7"/>
      <c r="FI576" s="7"/>
      <c r="FJ576" s="7"/>
      <c r="FK576" s="7"/>
      <c r="FL576" s="7"/>
      <c r="FM576" s="7"/>
      <c r="FN576" s="7"/>
      <c r="FO576" s="7"/>
      <c r="FP576" s="7"/>
      <c r="FQ576" s="7"/>
      <c r="FR576" s="7"/>
      <c r="FS576" s="7"/>
      <c r="FT576" s="7"/>
      <c r="FU576" s="7"/>
      <c r="FV576" s="7"/>
      <c r="FW576" s="7"/>
      <c r="FX576" s="7"/>
      <c r="FY576" s="7"/>
      <c r="FZ576" s="7"/>
      <c r="GA576" s="7"/>
      <c r="GB576" s="7"/>
      <c r="GC576" s="7"/>
      <c r="GD576" s="7"/>
      <c r="GE576" s="7"/>
      <c r="GF576" s="7"/>
      <c r="GG576" s="7"/>
      <c r="GH576" s="7"/>
      <c r="GI576" s="7"/>
      <c r="GJ576" s="7"/>
    </row>
    <row r="577" spans="1:192" s="1" customFormat="1" ht="25.5" x14ac:dyDescent="0.2">
      <c r="A577" s="3" t="s">
        <v>621</v>
      </c>
      <c r="B577" s="2"/>
      <c r="C577" s="24">
        <v>6387</v>
      </c>
      <c r="D577" s="5" t="s">
        <v>557</v>
      </c>
      <c r="E577" s="5" t="s">
        <v>104</v>
      </c>
      <c r="F577" s="5" t="s">
        <v>104</v>
      </c>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c r="EL577" s="7"/>
      <c r="EM577" s="7"/>
      <c r="EN577" s="7"/>
      <c r="EO577" s="7"/>
      <c r="EP577" s="7"/>
      <c r="EQ577" s="7"/>
      <c r="ER577" s="7"/>
      <c r="ES577" s="7"/>
      <c r="ET577" s="7"/>
      <c r="EU577" s="7"/>
      <c r="EV577" s="7"/>
      <c r="EW577" s="7"/>
      <c r="EX577" s="7"/>
      <c r="EY577" s="7"/>
      <c r="EZ577" s="7"/>
      <c r="FA577" s="7"/>
      <c r="FB577" s="7"/>
      <c r="FC577" s="7"/>
      <c r="FD577" s="7"/>
      <c r="FE577" s="7"/>
      <c r="FF577" s="7"/>
      <c r="FG577" s="7"/>
      <c r="FH577" s="7"/>
      <c r="FI577" s="7"/>
      <c r="FJ577" s="7"/>
      <c r="FK577" s="7"/>
      <c r="FL577" s="7"/>
      <c r="FM577" s="7"/>
      <c r="FN577" s="7"/>
      <c r="FO577" s="7"/>
      <c r="FP577" s="7"/>
      <c r="FQ577" s="7"/>
      <c r="FR577" s="7"/>
      <c r="FS577" s="7"/>
      <c r="FT577" s="7"/>
      <c r="FU577" s="7"/>
      <c r="FV577" s="7"/>
      <c r="FW577" s="7"/>
      <c r="FX577" s="7"/>
      <c r="FY577" s="7"/>
      <c r="FZ577" s="7"/>
      <c r="GA577" s="7"/>
      <c r="GB577" s="7"/>
      <c r="GC577" s="7"/>
      <c r="GD577" s="7"/>
      <c r="GE577" s="7"/>
      <c r="GF577" s="7"/>
      <c r="GG577" s="7"/>
      <c r="GH577" s="7"/>
      <c r="GI577" s="7"/>
      <c r="GJ577" s="7"/>
    </row>
    <row r="578" spans="1:192" s="1" customFormat="1" ht="24.75" customHeight="1" x14ac:dyDescent="0.2">
      <c r="A578" s="3" t="s">
        <v>802</v>
      </c>
      <c r="B578" s="2"/>
      <c r="C578" s="24">
        <v>1578</v>
      </c>
      <c r="D578" s="5" t="s">
        <v>557</v>
      </c>
      <c r="E578" s="5" t="s">
        <v>107</v>
      </c>
      <c r="F578" s="5" t="s">
        <v>107</v>
      </c>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7"/>
      <c r="EE578" s="7"/>
      <c r="EF578" s="7"/>
      <c r="EG578" s="7"/>
      <c r="EH578" s="7"/>
      <c r="EI578" s="7"/>
      <c r="EJ578" s="7"/>
      <c r="EK578" s="7"/>
      <c r="EL578" s="7"/>
      <c r="EM578" s="7"/>
      <c r="EN578" s="7"/>
      <c r="EO578" s="7"/>
      <c r="EP578" s="7"/>
      <c r="EQ578" s="7"/>
      <c r="ER578" s="7"/>
      <c r="ES578" s="7"/>
      <c r="ET578" s="7"/>
      <c r="EU578" s="7"/>
      <c r="EV578" s="7"/>
      <c r="EW578" s="7"/>
      <c r="EX578" s="7"/>
      <c r="EY578" s="7"/>
      <c r="EZ578" s="7"/>
      <c r="FA578" s="7"/>
      <c r="FB578" s="7"/>
      <c r="FC578" s="7"/>
      <c r="FD578" s="7"/>
      <c r="FE578" s="7"/>
      <c r="FF578" s="7"/>
      <c r="FG578" s="7"/>
      <c r="FH578" s="7"/>
      <c r="FI578" s="7"/>
      <c r="FJ578" s="7"/>
      <c r="FK578" s="7"/>
      <c r="FL578" s="7"/>
      <c r="FM578" s="7"/>
      <c r="FN578" s="7"/>
      <c r="FO578" s="7"/>
      <c r="FP578" s="7"/>
      <c r="FQ578" s="7"/>
      <c r="FR578" s="7"/>
      <c r="FS578" s="7"/>
      <c r="FT578" s="7"/>
      <c r="FU578" s="7"/>
      <c r="FV578" s="7"/>
      <c r="FW578" s="7"/>
      <c r="FX578" s="7"/>
      <c r="FY578" s="7"/>
      <c r="FZ578" s="7"/>
      <c r="GA578" s="7"/>
      <c r="GB578" s="7"/>
      <c r="GC578" s="7"/>
      <c r="GD578" s="7"/>
      <c r="GE578" s="7"/>
      <c r="GF578" s="7"/>
      <c r="GG578" s="7"/>
      <c r="GH578" s="7"/>
      <c r="GI578" s="7"/>
      <c r="GJ578" s="7"/>
    </row>
    <row r="579" spans="1:192" s="1" customFormat="1" ht="25.5" x14ac:dyDescent="0.2">
      <c r="A579" s="3" t="s">
        <v>755</v>
      </c>
      <c r="B579" s="2" t="s">
        <v>756</v>
      </c>
      <c r="C579" s="24">
        <v>11000</v>
      </c>
      <c r="D579" s="5"/>
      <c r="E579" s="5" t="s">
        <v>106</v>
      </c>
      <c r="F579" s="5" t="s">
        <v>106</v>
      </c>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row>
    <row r="580" spans="1:192" s="1" customFormat="1" ht="25.5" x14ac:dyDescent="0.2">
      <c r="A580" s="3" t="s">
        <v>777</v>
      </c>
      <c r="B580" s="2" t="s">
        <v>579</v>
      </c>
      <c r="C580" s="24">
        <v>2000</v>
      </c>
      <c r="D580" s="5" t="s">
        <v>557</v>
      </c>
      <c r="E580" s="5" t="s">
        <v>107</v>
      </c>
      <c r="F580" s="5" t="s">
        <v>107</v>
      </c>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7"/>
      <c r="EE580" s="7"/>
      <c r="EF580" s="7"/>
      <c r="EG580" s="7"/>
      <c r="EH580" s="7"/>
      <c r="EI580" s="7"/>
      <c r="EJ580" s="7"/>
      <c r="EK580" s="7"/>
      <c r="EL580" s="7"/>
      <c r="EM580" s="7"/>
      <c r="EN580" s="7"/>
      <c r="EO580" s="7"/>
      <c r="EP580" s="7"/>
      <c r="EQ580" s="7"/>
      <c r="ER580" s="7"/>
      <c r="ES580" s="7"/>
      <c r="ET580" s="7"/>
      <c r="EU580" s="7"/>
      <c r="EV580" s="7"/>
      <c r="EW580" s="7"/>
      <c r="EX580" s="7"/>
      <c r="EY580" s="7"/>
      <c r="EZ580" s="7"/>
      <c r="FA580" s="7"/>
      <c r="FB580" s="7"/>
      <c r="FC580" s="7"/>
      <c r="FD580" s="7"/>
      <c r="FE580" s="7"/>
      <c r="FF580" s="7"/>
      <c r="FG580" s="7"/>
      <c r="FH580" s="7"/>
      <c r="FI580" s="7"/>
      <c r="FJ580" s="7"/>
      <c r="FK580" s="7"/>
      <c r="FL580" s="7"/>
      <c r="FM580" s="7"/>
      <c r="FN580" s="7"/>
      <c r="FO580" s="7"/>
      <c r="FP580" s="7"/>
      <c r="FQ580" s="7"/>
      <c r="FR580" s="7"/>
      <c r="FS580" s="7"/>
      <c r="FT580" s="7"/>
      <c r="FU580" s="7"/>
      <c r="FV580" s="7"/>
      <c r="FW580" s="7"/>
      <c r="FX580" s="7"/>
      <c r="FY580" s="7"/>
      <c r="FZ580" s="7"/>
      <c r="GA580" s="7"/>
      <c r="GB580" s="7"/>
      <c r="GC580" s="7"/>
      <c r="GD580" s="7"/>
      <c r="GE580" s="7"/>
      <c r="GF580" s="7"/>
      <c r="GG580" s="7"/>
      <c r="GH580" s="7"/>
      <c r="GI580" s="7"/>
      <c r="GJ580" s="7"/>
    </row>
    <row r="581" spans="1:192" s="1" customFormat="1" ht="38.25" x14ac:dyDescent="0.2">
      <c r="A581" s="3" t="s">
        <v>753</v>
      </c>
      <c r="B581" s="2" t="s">
        <v>754</v>
      </c>
      <c r="C581" s="24">
        <v>135000</v>
      </c>
      <c r="D581" s="5" t="s">
        <v>557</v>
      </c>
      <c r="E581" s="5" t="s">
        <v>106</v>
      </c>
      <c r="F581" s="5" t="s">
        <v>107</v>
      </c>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7"/>
      <c r="EE581" s="7"/>
      <c r="EF581" s="7"/>
      <c r="EG581" s="7"/>
      <c r="EH581" s="7"/>
      <c r="EI581" s="7"/>
      <c r="EJ581" s="7"/>
      <c r="EK581" s="7"/>
      <c r="EL581" s="7"/>
      <c r="EM581" s="7"/>
      <c r="EN581" s="7"/>
      <c r="EO581" s="7"/>
      <c r="EP581" s="7"/>
      <c r="EQ581" s="7"/>
      <c r="ER581" s="7"/>
      <c r="ES581" s="7"/>
      <c r="ET581" s="7"/>
      <c r="EU581" s="7"/>
      <c r="EV581" s="7"/>
      <c r="EW581" s="7"/>
      <c r="EX581" s="7"/>
      <c r="EY581" s="7"/>
      <c r="EZ581" s="7"/>
      <c r="FA581" s="7"/>
      <c r="FB581" s="7"/>
      <c r="FC581" s="7"/>
      <c r="FD581" s="7"/>
      <c r="FE581" s="7"/>
      <c r="FF581" s="7"/>
      <c r="FG581" s="7"/>
      <c r="FH581" s="7"/>
      <c r="FI581" s="7"/>
      <c r="FJ581" s="7"/>
      <c r="FK581" s="7"/>
      <c r="FL581" s="7"/>
      <c r="FM581" s="7"/>
      <c r="FN581" s="7"/>
      <c r="FO581" s="7"/>
      <c r="FP581" s="7"/>
      <c r="FQ581" s="7"/>
      <c r="FR581" s="7"/>
      <c r="FS581" s="7"/>
      <c r="FT581" s="7"/>
      <c r="FU581" s="7"/>
      <c r="FV581" s="7"/>
      <c r="FW581" s="7"/>
      <c r="FX581" s="7"/>
      <c r="FY581" s="7"/>
      <c r="FZ581" s="7"/>
      <c r="GA581" s="7"/>
      <c r="GB581" s="7"/>
      <c r="GC581" s="7"/>
      <c r="GD581" s="7"/>
      <c r="GE581" s="7"/>
      <c r="GF581" s="7"/>
      <c r="GG581" s="7"/>
      <c r="GH581" s="7"/>
      <c r="GI581" s="7"/>
      <c r="GJ581" s="7"/>
    </row>
    <row r="583" spans="1:192" s="1" customFormat="1" x14ac:dyDescent="0.2">
      <c r="A583" s="66"/>
      <c r="B583" s="7"/>
      <c r="C583" s="67"/>
      <c r="D583" s="28"/>
      <c r="E583" s="28"/>
      <c r="F583" s="28"/>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c r="EL583" s="7"/>
      <c r="EM583" s="7"/>
      <c r="EN583" s="7"/>
      <c r="EO583" s="7"/>
      <c r="EP583" s="7"/>
      <c r="EQ583" s="7"/>
      <c r="ER583" s="7"/>
      <c r="ES583" s="7"/>
      <c r="ET583" s="7"/>
      <c r="EU583" s="7"/>
      <c r="EV583" s="7"/>
      <c r="EW583" s="7"/>
      <c r="EX583" s="7"/>
      <c r="EY583" s="7"/>
      <c r="EZ583" s="7"/>
      <c r="FA583" s="7"/>
      <c r="FB583" s="7"/>
      <c r="FC583" s="7"/>
      <c r="FD583" s="7"/>
      <c r="FE583" s="7"/>
      <c r="FF583" s="7"/>
      <c r="FG583" s="7"/>
      <c r="FH583" s="7"/>
      <c r="FI583" s="7"/>
      <c r="FJ583" s="7"/>
      <c r="FK583" s="7"/>
      <c r="FL583" s="7"/>
      <c r="FM583" s="7"/>
      <c r="FN583" s="7"/>
      <c r="FO583" s="7"/>
      <c r="FP583" s="7"/>
      <c r="FQ583" s="7"/>
      <c r="FR583" s="7"/>
      <c r="FS583" s="7"/>
      <c r="FT583" s="7"/>
      <c r="FU583" s="7"/>
      <c r="FV583" s="7"/>
      <c r="FW583" s="7"/>
      <c r="FX583" s="7"/>
      <c r="FY583" s="7"/>
      <c r="FZ583" s="7"/>
      <c r="GA583" s="7"/>
      <c r="GB583" s="7"/>
      <c r="GC583" s="7"/>
      <c r="GD583" s="7"/>
      <c r="GE583" s="7"/>
      <c r="GF583" s="7"/>
      <c r="GG583" s="7"/>
      <c r="GH583" s="7"/>
      <c r="GI583" s="7"/>
      <c r="GJ583" s="7"/>
    </row>
    <row r="584" spans="1:192" s="1" customFormat="1" x14ac:dyDescent="0.2">
      <c r="A584" s="66"/>
      <c r="B584" s="7"/>
      <c r="C584" s="67"/>
      <c r="D584" s="28"/>
      <c r="E584" s="28"/>
      <c r="F584" s="28"/>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c r="EP584" s="7"/>
      <c r="EQ584" s="7"/>
      <c r="ER584" s="7"/>
      <c r="ES584" s="7"/>
      <c r="ET584" s="7"/>
      <c r="EU584" s="7"/>
      <c r="EV584" s="7"/>
      <c r="EW584" s="7"/>
      <c r="EX584" s="7"/>
      <c r="EY584" s="7"/>
      <c r="EZ584" s="7"/>
      <c r="FA584" s="7"/>
      <c r="FB584" s="7"/>
      <c r="FC584" s="7"/>
      <c r="FD584" s="7"/>
      <c r="FE584" s="7"/>
      <c r="FF584" s="7"/>
      <c r="FG584" s="7"/>
      <c r="FH584" s="7"/>
      <c r="FI584" s="7"/>
      <c r="FJ584" s="7"/>
      <c r="FK584" s="7"/>
      <c r="FL584" s="7"/>
      <c r="FM584" s="7"/>
      <c r="FN584" s="7"/>
      <c r="FO584" s="7"/>
      <c r="FP584" s="7"/>
      <c r="FQ584" s="7"/>
      <c r="FR584" s="7"/>
      <c r="FS584" s="7"/>
      <c r="FT584" s="7"/>
      <c r="FU584" s="7"/>
      <c r="FV584" s="7"/>
      <c r="FW584" s="7"/>
      <c r="FX584" s="7"/>
      <c r="FY584" s="7"/>
      <c r="FZ584" s="7"/>
      <c r="GA584" s="7"/>
      <c r="GB584" s="7"/>
      <c r="GC584" s="7"/>
      <c r="GD584" s="7"/>
      <c r="GE584" s="7"/>
      <c r="GF584" s="7"/>
      <c r="GG584" s="7"/>
      <c r="GH584" s="7"/>
      <c r="GI584" s="7"/>
      <c r="GJ584" s="7"/>
    </row>
    <row r="585" spans="1:192" s="1" customFormat="1" x14ac:dyDescent="0.2">
      <c r="A585" s="66"/>
      <c r="B585" s="7"/>
      <c r="C585" s="67"/>
      <c r="D585" s="28"/>
      <c r="E585" s="28"/>
      <c r="F585" s="28"/>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c r="EL585" s="7"/>
      <c r="EM585" s="7"/>
      <c r="EN585" s="7"/>
      <c r="EO585" s="7"/>
      <c r="EP585" s="7"/>
      <c r="EQ585" s="7"/>
      <c r="ER585" s="7"/>
      <c r="ES585" s="7"/>
      <c r="ET585" s="7"/>
      <c r="EU585" s="7"/>
      <c r="EV585" s="7"/>
      <c r="EW585" s="7"/>
      <c r="EX585" s="7"/>
      <c r="EY585" s="7"/>
      <c r="EZ585" s="7"/>
      <c r="FA585" s="7"/>
      <c r="FB585" s="7"/>
      <c r="FC585" s="7"/>
      <c r="FD585" s="7"/>
      <c r="FE585" s="7"/>
      <c r="FF585" s="7"/>
      <c r="FG585" s="7"/>
      <c r="FH585" s="7"/>
      <c r="FI585" s="7"/>
      <c r="FJ585" s="7"/>
      <c r="FK585" s="7"/>
      <c r="FL585" s="7"/>
      <c r="FM585" s="7"/>
      <c r="FN585" s="7"/>
      <c r="FO585" s="7"/>
      <c r="FP585" s="7"/>
      <c r="FQ585" s="7"/>
      <c r="FR585" s="7"/>
      <c r="FS585" s="7"/>
      <c r="FT585" s="7"/>
      <c r="FU585" s="7"/>
      <c r="FV585" s="7"/>
      <c r="FW585" s="7"/>
      <c r="FX585" s="7"/>
      <c r="FY585" s="7"/>
      <c r="FZ585" s="7"/>
      <c r="GA585" s="7"/>
      <c r="GB585" s="7"/>
      <c r="GC585" s="7"/>
      <c r="GD585" s="7"/>
      <c r="GE585" s="7"/>
      <c r="GF585" s="7"/>
      <c r="GG585" s="7"/>
      <c r="GH585" s="7"/>
      <c r="GI585" s="7"/>
      <c r="GJ585" s="7"/>
    </row>
    <row r="586" spans="1:192" s="1" customFormat="1" x14ac:dyDescent="0.2">
      <c r="A586" s="66"/>
      <c r="B586" s="7"/>
      <c r="C586" s="67"/>
      <c r="D586" s="28"/>
      <c r="E586" s="28"/>
      <c r="F586" s="28"/>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c r="EL586" s="7"/>
      <c r="EM586" s="7"/>
      <c r="EN586" s="7"/>
      <c r="EO586" s="7"/>
      <c r="EP586" s="7"/>
      <c r="EQ586" s="7"/>
      <c r="ER586" s="7"/>
      <c r="ES586" s="7"/>
      <c r="ET586" s="7"/>
      <c r="EU586" s="7"/>
      <c r="EV586" s="7"/>
      <c r="EW586" s="7"/>
      <c r="EX586" s="7"/>
      <c r="EY586" s="7"/>
      <c r="EZ586" s="7"/>
      <c r="FA586" s="7"/>
      <c r="FB586" s="7"/>
      <c r="FC586" s="7"/>
      <c r="FD586" s="7"/>
      <c r="FE586" s="7"/>
      <c r="FF586" s="7"/>
      <c r="FG586" s="7"/>
      <c r="FH586" s="7"/>
      <c r="FI586" s="7"/>
      <c r="FJ586" s="7"/>
      <c r="FK586" s="7"/>
      <c r="FL586" s="7"/>
      <c r="FM586" s="7"/>
      <c r="FN586" s="7"/>
      <c r="FO586" s="7"/>
      <c r="FP586" s="7"/>
      <c r="FQ586" s="7"/>
      <c r="FR586" s="7"/>
      <c r="FS586" s="7"/>
      <c r="FT586" s="7"/>
      <c r="FU586" s="7"/>
      <c r="FV586" s="7"/>
      <c r="FW586" s="7"/>
      <c r="FX586" s="7"/>
      <c r="FY586" s="7"/>
      <c r="FZ586" s="7"/>
      <c r="GA586" s="7"/>
      <c r="GB586" s="7"/>
      <c r="GC586" s="7"/>
      <c r="GD586" s="7"/>
      <c r="GE586" s="7"/>
      <c r="GF586" s="7"/>
      <c r="GG586" s="7"/>
      <c r="GH586" s="7"/>
      <c r="GI586" s="7"/>
      <c r="GJ586" s="7"/>
    </row>
    <row r="587" spans="1:192" s="1" customFormat="1" x14ac:dyDescent="0.2">
      <c r="A587" s="66"/>
      <c r="B587" s="7"/>
      <c r="C587" s="67"/>
      <c r="D587" s="28"/>
      <c r="E587" s="28"/>
      <c r="F587" s="28"/>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row>
    <row r="588" spans="1:192" s="1" customFormat="1" x14ac:dyDescent="0.2">
      <c r="A588" s="66"/>
      <c r="B588" s="7"/>
      <c r="C588" s="67"/>
      <c r="D588" s="28"/>
      <c r="E588" s="28"/>
      <c r="F588" s="28"/>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c r="EL588" s="7"/>
      <c r="EM588" s="7"/>
      <c r="EN588" s="7"/>
      <c r="EO588" s="7"/>
      <c r="EP588" s="7"/>
      <c r="EQ588" s="7"/>
      <c r="ER588" s="7"/>
      <c r="ES588" s="7"/>
      <c r="ET588" s="7"/>
      <c r="EU588" s="7"/>
      <c r="EV588" s="7"/>
      <c r="EW588" s="7"/>
      <c r="EX588" s="7"/>
      <c r="EY588" s="7"/>
      <c r="EZ588" s="7"/>
      <c r="FA588" s="7"/>
      <c r="FB588" s="7"/>
      <c r="FC588" s="7"/>
      <c r="FD588" s="7"/>
      <c r="FE588" s="7"/>
      <c r="FF588" s="7"/>
      <c r="FG588" s="7"/>
      <c r="FH588" s="7"/>
      <c r="FI588" s="7"/>
      <c r="FJ588" s="7"/>
      <c r="FK588" s="7"/>
      <c r="FL588" s="7"/>
      <c r="FM588" s="7"/>
      <c r="FN588" s="7"/>
      <c r="FO588" s="7"/>
      <c r="FP588" s="7"/>
      <c r="FQ588" s="7"/>
      <c r="FR588" s="7"/>
      <c r="FS588" s="7"/>
      <c r="FT588" s="7"/>
      <c r="FU588" s="7"/>
      <c r="FV588" s="7"/>
      <c r="FW588" s="7"/>
      <c r="FX588" s="7"/>
      <c r="FY588" s="7"/>
      <c r="FZ588" s="7"/>
      <c r="GA588" s="7"/>
      <c r="GB588" s="7"/>
      <c r="GC588" s="7"/>
      <c r="GD588" s="7"/>
      <c r="GE588" s="7"/>
      <c r="GF588" s="7"/>
      <c r="GG588" s="7"/>
      <c r="GH588" s="7"/>
      <c r="GI588" s="7"/>
      <c r="GJ588" s="7"/>
    </row>
    <row r="589" spans="1:192" s="1" customFormat="1" x14ac:dyDescent="0.2">
      <c r="A589" s="66"/>
      <c r="B589" s="7"/>
      <c r="C589" s="67"/>
      <c r="D589" s="28"/>
      <c r="E589" s="28"/>
      <c r="F589" s="28"/>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c r="EL589" s="7"/>
      <c r="EM589" s="7"/>
      <c r="EN589" s="7"/>
      <c r="EO589" s="7"/>
      <c r="EP589" s="7"/>
      <c r="EQ589" s="7"/>
      <c r="ER589" s="7"/>
      <c r="ES589" s="7"/>
      <c r="ET589" s="7"/>
      <c r="EU589" s="7"/>
      <c r="EV589" s="7"/>
      <c r="EW589" s="7"/>
      <c r="EX589" s="7"/>
      <c r="EY589" s="7"/>
      <c r="EZ589" s="7"/>
      <c r="FA589" s="7"/>
      <c r="FB589" s="7"/>
      <c r="FC589" s="7"/>
      <c r="FD589" s="7"/>
      <c r="FE589" s="7"/>
      <c r="FF589" s="7"/>
      <c r="FG589" s="7"/>
      <c r="FH589" s="7"/>
      <c r="FI589" s="7"/>
      <c r="FJ589" s="7"/>
      <c r="FK589" s="7"/>
      <c r="FL589" s="7"/>
      <c r="FM589" s="7"/>
      <c r="FN589" s="7"/>
      <c r="FO589" s="7"/>
      <c r="FP589" s="7"/>
      <c r="FQ589" s="7"/>
      <c r="FR589" s="7"/>
      <c r="FS589" s="7"/>
      <c r="FT589" s="7"/>
      <c r="FU589" s="7"/>
      <c r="FV589" s="7"/>
      <c r="FW589" s="7"/>
      <c r="FX589" s="7"/>
      <c r="FY589" s="7"/>
      <c r="FZ589" s="7"/>
      <c r="GA589" s="7"/>
      <c r="GB589" s="7"/>
      <c r="GC589" s="7"/>
      <c r="GD589" s="7"/>
      <c r="GE589" s="7"/>
      <c r="GF589" s="7"/>
      <c r="GG589" s="7"/>
      <c r="GH589" s="7"/>
      <c r="GI589" s="7"/>
      <c r="GJ589" s="7"/>
    </row>
    <row r="590" spans="1:192" s="1" customFormat="1" x14ac:dyDescent="0.2">
      <c r="A590" s="66"/>
      <c r="B590" s="7"/>
      <c r="C590" s="67"/>
      <c r="D590" s="28"/>
      <c r="E590" s="28"/>
      <c r="F590" s="28"/>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c r="EL590" s="7"/>
      <c r="EM590" s="7"/>
      <c r="EN590" s="7"/>
      <c r="EO590" s="7"/>
      <c r="EP590" s="7"/>
      <c r="EQ590" s="7"/>
      <c r="ER590" s="7"/>
      <c r="ES590" s="7"/>
      <c r="ET590" s="7"/>
      <c r="EU590" s="7"/>
      <c r="EV590" s="7"/>
      <c r="EW590" s="7"/>
      <c r="EX590" s="7"/>
      <c r="EY590" s="7"/>
      <c r="EZ590" s="7"/>
      <c r="FA590" s="7"/>
      <c r="FB590" s="7"/>
      <c r="FC590" s="7"/>
      <c r="FD590" s="7"/>
      <c r="FE590" s="7"/>
      <c r="FF590" s="7"/>
      <c r="FG590" s="7"/>
      <c r="FH590" s="7"/>
      <c r="FI590" s="7"/>
      <c r="FJ590" s="7"/>
      <c r="FK590" s="7"/>
      <c r="FL590" s="7"/>
      <c r="FM590" s="7"/>
      <c r="FN590" s="7"/>
      <c r="FO590" s="7"/>
      <c r="FP590" s="7"/>
      <c r="FQ590" s="7"/>
      <c r="FR590" s="7"/>
      <c r="FS590" s="7"/>
      <c r="FT590" s="7"/>
      <c r="FU590" s="7"/>
      <c r="FV590" s="7"/>
      <c r="FW590" s="7"/>
      <c r="FX590" s="7"/>
      <c r="FY590" s="7"/>
      <c r="FZ590" s="7"/>
      <c r="GA590" s="7"/>
      <c r="GB590" s="7"/>
      <c r="GC590" s="7"/>
      <c r="GD590" s="7"/>
      <c r="GE590" s="7"/>
      <c r="GF590" s="7"/>
      <c r="GG590" s="7"/>
      <c r="GH590" s="7"/>
      <c r="GI590" s="7"/>
      <c r="GJ590" s="7"/>
    </row>
    <row r="591" spans="1:192" s="1" customFormat="1" x14ac:dyDescent="0.2">
      <c r="A591" s="66"/>
      <c r="B591" s="7"/>
      <c r="C591" s="67"/>
      <c r="D591" s="28"/>
      <c r="E591" s="28"/>
      <c r="F591" s="28"/>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c r="EL591" s="7"/>
      <c r="EM591" s="7"/>
      <c r="EN591" s="7"/>
      <c r="EO591" s="7"/>
      <c r="EP591" s="7"/>
      <c r="EQ591" s="7"/>
      <c r="ER591" s="7"/>
      <c r="ES591" s="7"/>
      <c r="ET591" s="7"/>
      <c r="EU591" s="7"/>
      <c r="EV591" s="7"/>
      <c r="EW591" s="7"/>
      <c r="EX591" s="7"/>
      <c r="EY591" s="7"/>
      <c r="EZ591" s="7"/>
      <c r="FA591" s="7"/>
      <c r="FB591" s="7"/>
      <c r="FC591" s="7"/>
      <c r="FD591" s="7"/>
      <c r="FE591" s="7"/>
      <c r="FF591" s="7"/>
      <c r="FG591" s="7"/>
      <c r="FH591" s="7"/>
      <c r="FI591" s="7"/>
      <c r="FJ591" s="7"/>
      <c r="FK591" s="7"/>
      <c r="FL591" s="7"/>
      <c r="FM591" s="7"/>
      <c r="FN591" s="7"/>
      <c r="FO591" s="7"/>
      <c r="FP591" s="7"/>
      <c r="FQ591" s="7"/>
      <c r="FR591" s="7"/>
      <c r="FS591" s="7"/>
      <c r="FT591" s="7"/>
      <c r="FU591" s="7"/>
      <c r="FV591" s="7"/>
      <c r="FW591" s="7"/>
      <c r="FX591" s="7"/>
      <c r="FY591" s="7"/>
      <c r="FZ591" s="7"/>
      <c r="GA591" s="7"/>
      <c r="GB591" s="7"/>
      <c r="GC591" s="7"/>
      <c r="GD591" s="7"/>
      <c r="GE591" s="7"/>
      <c r="GF591" s="7"/>
      <c r="GG591" s="7"/>
      <c r="GH591" s="7"/>
      <c r="GI591" s="7"/>
      <c r="GJ591" s="7"/>
    </row>
    <row r="592" spans="1:192" s="1" customFormat="1" x14ac:dyDescent="0.2">
      <c r="A592" s="66"/>
      <c r="B592" s="7"/>
      <c r="C592" s="67"/>
      <c r="D592" s="28"/>
      <c r="E592" s="28"/>
      <c r="F592" s="28"/>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c r="EL592" s="7"/>
      <c r="EM592" s="7"/>
      <c r="EN592" s="7"/>
      <c r="EO592" s="7"/>
      <c r="EP592" s="7"/>
      <c r="EQ592" s="7"/>
      <c r="ER592" s="7"/>
      <c r="ES592" s="7"/>
      <c r="ET592" s="7"/>
      <c r="EU592" s="7"/>
      <c r="EV592" s="7"/>
      <c r="EW592" s="7"/>
      <c r="EX592" s="7"/>
      <c r="EY592" s="7"/>
      <c r="EZ592" s="7"/>
      <c r="FA592" s="7"/>
      <c r="FB592" s="7"/>
      <c r="FC592" s="7"/>
      <c r="FD592" s="7"/>
      <c r="FE592" s="7"/>
      <c r="FF592" s="7"/>
      <c r="FG592" s="7"/>
      <c r="FH592" s="7"/>
      <c r="FI592" s="7"/>
      <c r="FJ592" s="7"/>
      <c r="FK592" s="7"/>
      <c r="FL592" s="7"/>
      <c r="FM592" s="7"/>
      <c r="FN592" s="7"/>
      <c r="FO592" s="7"/>
      <c r="FP592" s="7"/>
      <c r="FQ592" s="7"/>
      <c r="FR592" s="7"/>
      <c r="FS592" s="7"/>
      <c r="FT592" s="7"/>
      <c r="FU592" s="7"/>
      <c r="FV592" s="7"/>
      <c r="FW592" s="7"/>
      <c r="FX592" s="7"/>
      <c r="FY592" s="7"/>
      <c r="FZ592" s="7"/>
      <c r="GA592" s="7"/>
      <c r="GB592" s="7"/>
      <c r="GC592" s="7"/>
      <c r="GD592" s="7"/>
      <c r="GE592" s="7"/>
      <c r="GF592" s="7"/>
      <c r="GG592" s="7"/>
      <c r="GH592" s="7"/>
      <c r="GI592" s="7"/>
      <c r="GJ592" s="7"/>
    </row>
    <row r="593" spans="1:192" s="1" customFormat="1" x14ac:dyDescent="0.2">
      <c r="A593" s="66"/>
      <c r="B593" s="7"/>
      <c r="C593" s="67"/>
      <c r="D593" s="28"/>
      <c r="E593" s="28"/>
      <c r="F593" s="28"/>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c r="FV593" s="7"/>
      <c r="FW593" s="7"/>
      <c r="FX593" s="7"/>
      <c r="FY593" s="7"/>
      <c r="FZ593" s="7"/>
      <c r="GA593" s="7"/>
      <c r="GB593" s="7"/>
      <c r="GC593" s="7"/>
      <c r="GD593" s="7"/>
      <c r="GE593" s="7"/>
      <c r="GF593" s="7"/>
      <c r="GG593" s="7"/>
      <c r="GH593" s="7"/>
      <c r="GI593" s="7"/>
      <c r="GJ593" s="7"/>
    </row>
    <row r="594" spans="1:192" s="1" customFormat="1" x14ac:dyDescent="0.2">
      <c r="A594" s="66"/>
      <c r="B594" s="7"/>
      <c r="C594" s="67"/>
      <c r="D594" s="28"/>
      <c r="E594" s="28"/>
      <c r="F594" s="28"/>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c r="EL594" s="7"/>
      <c r="EM594" s="7"/>
      <c r="EN594" s="7"/>
      <c r="EO594" s="7"/>
      <c r="EP594" s="7"/>
      <c r="EQ594" s="7"/>
      <c r="ER594" s="7"/>
      <c r="ES594" s="7"/>
      <c r="ET594" s="7"/>
      <c r="EU594" s="7"/>
      <c r="EV594" s="7"/>
      <c r="EW594" s="7"/>
      <c r="EX594" s="7"/>
      <c r="EY594" s="7"/>
      <c r="EZ594" s="7"/>
      <c r="FA594" s="7"/>
      <c r="FB594" s="7"/>
      <c r="FC594" s="7"/>
      <c r="FD594" s="7"/>
      <c r="FE594" s="7"/>
      <c r="FF594" s="7"/>
      <c r="FG594" s="7"/>
      <c r="FH594" s="7"/>
      <c r="FI594" s="7"/>
      <c r="FJ594" s="7"/>
      <c r="FK594" s="7"/>
      <c r="FL594" s="7"/>
      <c r="FM594" s="7"/>
      <c r="FN594" s="7"/>
      <c r="FO594" s="7"/>
      <c r="FP594" s="7"/>
      <c r="FQ594" s="7"/>
      <c r="FR594" s="7"/>
      <c r="FS594" s="7"/>
      <c r="FT594" s="7"/>
      <c r="FU594" s="7"/>
      <c r="FV594" s="7"/>
      <c r="FW594" s="7"/>
      <c r="FX594" s="7"/>
      <c r="FY594" s="7"/>
      <c r="FZ594" s="7"/>
      <c r="GA594" s="7"/>
      <c r="GB594" s="7"/>
      <c r="GC594" s="7"/>
      <c r="GD594" s="7"/>
      <c r="GE594" s="7"/>
      <c r="GF594" s="7"/>
      <c r="GG594" s="7"/>
      <c r="GH594" s="7"/>
      <c r="GI594" s="7"/>
      <c r="GJ594" s="7"/>
    </row>
    <row r="595" spans="1:192" s="1" customFormat="1" x14ac:dyDescent="0.2">
      <c r="A595" s="66"/>
      <c r="B595" s="7"/>
      <c r="C595" s="67"/>
      <c r="D595" s="28"/>
      <c r="E595" s="28"/>
      <c r="F595" s="28"/>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row>
    <row r="596" spans="1:192" s="1" customFormat="1" x14ac:dyDescent="0.2">
      <c r="A596" s="66"/>
      <c r="B596" s="7"/>
      <c r="C596" s="67"/>
      <c r="D596" s="28"/>
      <c r="E596" s="28"/>
      <c r="F596" s="28"/>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GB596" s="7"/>
      <c r="GC596" s="7"/>
      <c r="GD596" s="7"/>
      <c r="GE596" s="7"/>
      <c r="GF596" s="7"/>
      <c r="GG596" s="7"/>
      <c r="GH596" s="7"/>
      <c r="GI596" s="7"/>
      <c r="GJ596" s="7"/>
    </row>
    <row r="597" spans="1:192" s="1" customFormat="1" x14ac:dyDescent="0.2">
      <c r="A597" s="66"/>
      <c r="B597" s="7"/>
      <c r="C597" s="67"/>
      <c r="D597" s="28"/>
      <c r="E597" s="28"/>
      <c r="F597" s="28"/>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c r="FV597" s="7"/>
      <c r="FW597" s="7"/>
      <c r="FX597" s="7"/>
      <c r="FY597" s="7"/>
      <c r="FZ597" s="7"/>
      <c r="GA597" s="7"/>
      <c r="GB597" s="7"/>
      <c r="GC597" s="7"/>
      <c r="GD597" s="7"/>
      <c r="GE597" s="7"/>
      <c r="GF597" s="7"/>
      <c r="GG597" s="7"/>
      <c r="GH597" s="7"/>
      <c r="GI597" s="7"/>
      <c r="GJ597" s="7"/>
    </row>
    <row r="598" spans="1:192" s="1" customFormat="1" x14ac:dyDescent="0.2">
      <c r="A598" s="66"/>
      <c r="B598" s="7"/>
      <c r="C598" s="67"/>
      <c r="D598" s="28"/>
      <c r="E598" s="28"/>
      <c r="F598" s="28"/>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7"/>
      <c r="DR598" s="7"/>
      <c r="DS598" s="7"/>
      <c r="DT598" s="7"/>
      <c r="DU598" s="7"/>
      <c r="DV598" s="7"/>
      <c r="DW598" s="7"/>
      <c r="DX598" s="7"/>
      <c r="DY598" s="7"/>
      <c r="DZ598" s="7"/>
      <c r="EA598" s="7"/>
      <c r="EB598" s="7"/>
      <c r="EC598" s="7"/>
      <c r="ED598" s="7"/>
      <c r="EE598" s="7"/>
      <c r="EF598" s="7"/>
      <c r="EG598" s="7"/>
      <c r="EH598" s="7"/>
      <c r="EI598" s="7"/>
      <c r="EJ598" s="7"/>
      <c r="EK598" s="7"/>
      <c r="EL598" s="7"/>
      <c r="EM598" s="7"/>
      <c r="EN598" s="7"/>
      <c r="EO598" s="7"/>
      <c r="EP598" s="7"/>
      <c r="EQ598" s="7"/>
      <c r="ER598" s="7"/>
      <c r="ES598" s="7"/>
      <c r="ET598" s="7"/>
      <c r="EU598" s="7"/>
      <c r="EV598" s="7"/>
      <c r="EW598" s="7"/>
      <c r="EX598" s="7"/>
      <c r="EY598" s="7"/>
      <c r="EZ598" s="7"/>
      <c r="FA598" s="7"/>
      <c r="FB598" s="7"/>
      <c r="FC598" s="7"/>
      <c r="FD598" s="7"/>
      <c r="FE598" s="7"/>
      <c r="FF598" s="7"/>
      <c r="FG598" s="7"/>
      <c r="FH598" s="7"/>
      <c r="FI598" s="7"/>
      <c r="FJ598" s="7"/>
      <c r="FK598" s="7"/>
      <c r="FL598" s="7"/>
      <c r="FM598" s="7"/>
      <c r="FN598" s="7"/>
      <c r="FO598" s="7"/>
      <c r="FP598" s="7"/>
      <c r="FQ598" s="7"/>
      <c r="FR598" s="7"/>
      <c r="FS598" s="7"/>
      <c r="FT598" s="7"/>
      <c r="FU598" s="7"/>
      <c r="FV598" s="7"/>
      <c r="FW598" s="7"/>
      <c r="FX598" s="7"/>
      <c r="FY598" s="7"/>
      <c r="FZ598" s="7"/>
      <c r="GA598" s="7"/>
      <c r="GB598" s="7"/>
      <c r="GC598" s="7"/>
      <c r="GD598" s="7"/>
      <c r="GE598" s="7"/>
      <c r="GF598" s="7"/>
      <c r="GG598" s="7"/>
      <c r="GH598" s="7"/>
      <c r="GI598" s="7"/>
      <c r="GJ598" s="7"/>
    </row>
    <row r="599" spans="1:192" s="1" customFormat="1" x14ac:dyDescent="0.2">
      <c r="A599" s="66"/>
      <c r="B599" s="7"/>
      <c r="C599" s="67"/>
      <c r="D599" s="28"/>
      <c r="E599" s="28"/>
      <c r="F599" s="28"/>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7"/>
      <c r="DR599" s="7"/>
      <c r="DS599" s="7"/>
      <c r="DT599" s="7"/>
      <c r="DU599" s="7"/>
      <c r="DV599" s="7"/>
      <c r="DW599" s="7"/>
      <c r="DX599" s="7"/>
      <c r="DY599" s="7"/>
      <c r="DZ599" s="7"/>
      <c r="EA599" s="7"/>
      <c r="EB599" s="7"/>
      <c r="EC599" s="7"/>
      <c r="ED599" s="7"/>
      <c r="EE599" s="7"/>
      <c r="EF599" s="7"/>
      <c r="EG599" s="7"/>
      <c r="EH599" s="7"/>
      <c r="EI599" s="7"/>
      <c r="EJ599" s="7"/>
      <c r="EK599" s="7"/>
      <c r="EL599" s="7"/>
      <c r="EM599" s="7"/>
      <c r="EN599" s="7"/>
      <c r="EO599" s="7"/>
      <c r="EP599" s="7"/>
      <c r="EQ599" s="7"/>
      <c r="ER599" s="7"/>
      <c r="ES599" s="7"/>
      <c r="ET599" s="7"/>
      <c r="EU599" s="7"/>
      <c r="EV599" s="7"/>
      <c r="EW599" s="7"/>
      <c r="EX599" s="7"/>
      <c r="EY599" s="7"/>
      <c r="EZ599" s="7"/>
      <c r="FA599" s="7"/>
      <c r="FB599" s="7"/>
      <c r="FC599" s="7"/>
      <c r="FD599" s="7"/>
      <c r="FE599" s="7"/>
      <c r="FF599" s="7"/>
      <c r="FG599" s="7"/>
      <c r="FH599" s="7"/>
      <c r="FI599" s="7"/>
      <c r="FJ599" s="7"/>
      <c r="FK599" s="7"/>
      <c r="FL599" s="7"/>
      <c r="FM599" s="7"/>
      <c r="FN599" s="7"/>
      <c r="FO599" s="7"/>
      <c r="FP599" s="7"/>
      <c r="FQ599" s="7"/>
      <c r="FR599" s="7"/>
      <c r="FS599" s="7"/>
      <c r="FT599" s="7"/>
      <c r="FU599" s="7"/>
      <c r="FV599" s="7"/>
      <c r="FW599" s="7"/>
      <c r="FX599" s="7"/>
      <c r="FY599" s="7"/>
      <c r="FZ599" s="7"/>
      <c r="GA599" s="7"/>
      <c r="GB599" s="7"/>
      <c r="GC599" s="7"/>
      <c r="GD599" s="7"/>
      <c r="GE599" s="7"/>
      <c r="GF599" s="7"/>
      <c r="GG599" s="7"/>
      <c r="GH599" s="7"/>
      <c r="GI599" s="7"/>
      <c r="GJ599" s="7"/>
    </row>
    <row r="600" spans="1:192" s="1" customFormat="1" x14ac:dyDescent="0.2">
      <c r="A600" s="66"/>
      <c r="B600" s="7"/>
      <c r="C600" s="67"/>
      <c r="D600" s="28"/>
      <c r="E600" s="28"/>
      <c r="F600" s="28"/>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7"/>
      <c r="DR600" s="7"/>
      <c r="DS600" s="7"/>
      <c r="DT600" s="7"/>
      <c r="DU600" s="7"/>
      <c r="DV600" s="7"/>
      <c r="DW600" s="7"/>
      <c r="DX600" s="7"/>
      <c r="DY600" s="7"/>
      <c r="DZ600" s="7"/>
      <c r="EA600" s="7"/>
      <c r="EB600" s="7"/>
      <c r="EC600" s="7"/>
      <c r="ED600" s="7"/>
      <c r="EE600" s="7"/>
      <c r="EF600" s="7"/>
      <c r="EG600" s="7"/>
      <c r="EH600" s="7"/>
      <c r="EI600" s="7"/>
      <c r="EJ600" s="7"/>
      <c r="EK600" s="7"/>
      <c r="EL600" s="7"/>
      <c r="EM600" s="7"/>
      <c r="EN600" s="7"/>
      <c r="EO600" s="7"/>
      <c r="EP600" s="7"/>
      <c r="EQ600" s="7"/>
      <c r="ER600" s="7"/>
      <c r="ES600" s="7"/>
      <c r="ET600" s="7"/>
      <c r="EU600" s="7"/>
      <c r="EV600" s="7"/>
      <c r="EW600" s="7"/>
      <c r="EX600" s="7"/>
      <c r="EY600" s="7"/>
      <c r="EZ600" s="7"/>
      <c r="FA600" s="7"/>
      <c r="FB600" s="7"/>
      <c r="FC600" s="7"/>
      <c r="FD600" s="7"/>
      <c r="FE600" s="7"/>
      <c r="FF600" s="7"/>
      <c r="FG600" s="7"/>
      <c r="FH600" s="7"/>
      <c r="FI600" s="7"/>
      <c r="FJ600" s="7"/>
      <c r="FK600" s="7"/>
      <c r="FL600" s="7"/>
      <c r="FM600" s="7"/>
      <c r="FN600" s="7"/>
      <c r="FO600" s="7"/>
      <c r="FP600" s="7"/>
      <c r="FQ600" s="7"/>
      <c r="FR600" s="7"/>
      <c r="FS600" s="7"/>
      <c r="FT600" s="7"/>
      <c r="FU600" s="7"/>
      <c r="FV600" s="7"/>
      <c r="FW600" s="7"/>
      <c r="FX600" s="7"/>
      <c r="FY600" s="7"/>
      <c r="FZ600" s="7"/>
      <c r="GA600" s="7"/>
      <c r="GB600" s="7"/>
      <c r="GC600" s="7"/>
      <c r="GD600" s="7"/>
      <c r="GE600" s="7"/>
      <c r="GF600" s="7"/>
      <c r="GG600" s="7"/>
      <c r="GH600" s="7"/>
      <c r="GI600" s="7"/>
      <c r="GJ600" s="7"/>
    </row>
    <row r="601" spans="1:192" s="1" customFormat="1" x14ac:dyDescent="0.2">
      <c r="A601" s="66"/>
      <c r="B601" s="7"/>
      <c r="C601" s="67"/>
      <c r="D601" s="28"/>
      <c r="E601" s="28"/>
      <c r="F601" s="28"/>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7"/>
      <c r="DR601" s="7"/>
      <c r="DS601" s="7"/>
      <c r="DT601" s="7"/>
      <c r="DU601" s="7"/>
      <c r="DV601" s="7"/>
      <c r="DW601" s="7"/>
      <c r="DX601" s="7"/>
      <c r="DY601" s="7"/>
      <c r="DZ601" s="7"/>
      <c r="EA601" s="7"/>
      <c r="EB601" s="7"/>
      <c r="EC601" s="7"/>
      <c r="ED601" s="7"/>
      <c r="EE601" s="7"/>
      <c r="EF601" s="7"/>
      <c r="EG601" s="7"/>
      <c r="EH601" s="7"/>
      <c r="EI601" s="7"/>
      <c r="EJ601" s="7"/>
      <c r="EK601" s="7"/>
      <c r="EL601" s="7"/>
      <c r="EM601" s="7"/>
      <c r="EN601" s="7"/>
      <c r="EO601" s="7"/>
      <c r="EP601" s="7"/>
      <c r="EQ601" s="7"/>
      <c r="ER601" s="7"/>
      <c r="ES601" s="7"/>
      <c r="ET601" s="7"/>
      <c r="EU601" s="7"/>
      <c r="EV601" s="7"/>
      <c r="EW601" s="7"/>
      <c r="EX601" s="7"/>
      <c r="EY601" s="7"/>
      <c r="EZ601" s="7"/>
      <c r="FA601" s="7"/>
      <c r="FB601" s="7"/>
      <c r="FC601" s="7"/>
      <c r="FD601" s="7"/>
      <c r="FE601" s="7"/>
      <c r="FF601" s="7"/>
      <c r="FG601" s="7"/>
      <c r="FH601" s="7"/>
      <c r="FI601" s="7"/>
      <c r="FJ601" s="7"/>
      <c r="FK601" s="7"/>
      <c r="FL601" s="7"/>
      <c r="FM601" s="7"/>
      <c r="FN601" s="7"/>
      <c r="FO601" s="7"/>
      <c r="FP601" s="7"/>
      <c r="FQ601" s="7"/>
      <c r="FR601" s="7"/>
      <c r="FS601" s="7"/>
      <c r="FT601" s="7"/>
      <c r="FU601" s="7"/>
      <c r="FV601" s="7"/>
      <c r="FW601" s="7"/>
      <c r="FX601" s="7"/>
      <c r="FY601" s="7"/>
      <c r="FZ601" s="7"/>
      <c r="GA601" s="7"/>
      <c r="GB601" s="7"/>
      <c r="GC601" s="7"/>
      <c r="GD601" s="7"/>
      <c r="GE601" s="7"/>
      <c r="GF601" s="7"/>
      <c r="GG601" s="7"/>
      <c r="GH601" s="7"/>
      <c r="GI601" s="7"/>
      <c r="GJ601" s="7"/>
    </row>
    <row r="602" spans="1:192" s="1" customFormat="1" x14ac:dyDescent="0.2">
      <c r="A602" s="66"/>
      <c r="B602" s="7"/>
      <c r="C602" s="67"/>
      <c r="D602" s="28"/>
      <c r="E602" s="28"/>
      <c r="F602" s="28"/>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c r="DL602" s="7"/>
      <c r="DM602" s="7"/>
      <c r="DN602" s="7"/>
      <c r="DO602" s="7"/>
      <c r="DP602" s="7"/>
      <c r="DQ602" s="7"/>
      <c r="DR602" s="7"/>
      <c r="DS602" s="7"/>
      <c r="DT602" s="7"/>
      <c r="DU602" s="7"/>
      <c r="DV602" s="7"/>
      <c r="DW602" s="7"/>
      <c r="DX602" s="7"/>
      <c r="DY602" s="7"/>
      <c r="DZ602" s="7"/>
      <c r="EA602" s="7"/>
      <c r="EB602" s="7"/>
      <c r="EC602" s="7"/>
      <c r="ED602" s="7"/>
      <c r="EE602" s="7"/>
      <c r="EF602" s="7"/>
      <c r="EG602" s="7"/>
      <c r="EH602" s="7"/>
      <c r="EI602" s="7"/>
      <c r="EJ602" s="7"/>
      <c r="EK602" s="7"/>
      <c r="EL602" s="7"/>
      <c r="EM602" s="7"/>
      <c r="EN602" s="7"/>
      <c r="EO602" s="7"/>
      <c r="EP602" s="7"/>
      <c r="EQ602" s="7"/>
      <c r="ER602" s="7"/>
      <c r="ES602" s="7"/>
      <c r="ET602" s="7"/>
      <c r="EU602" s="7"/>
      <c r="EV602" s="7"/>
      <c r="EW602" s="7"/>
      <c r="EX602" s="7"/>
      <c r="EY602" s="7"/>
      <c r="EZ602" s="7"/>
      <c r="FA602" s="7"/>
      <c r="FB602" s="7"/>
      <c r="FC602" s="7"/>
      <c r="FD602" s="7"/>
      <c r="FE602" s="7"/>
      <c r="FF602" s="7"/>
      <c r="FG602" s="7"/>
      <c r="FH602" s="7"/>
      <c r="FI602" s="7"/>
      <c r="FJ602" s="7"/>
      <c r="FK602" s="7"/>
      <c r="FL602" s="7"/>
      <c r="FM602" s="7"/>
      <c r="FN602" s="7"/>
      <c r="FO602" s="7"/>
      <c r="FP602" s="7"/>
      <c r="FQ602" s="7"/>
      <c r="FR602" s="7"/>
      <c r="FS602" s="7"/>
      <c r="FT602" s="7"/>
      <c r="FU602" s="7"/>
      <c r="FV602" s="7"/>
      <c r="FW602" s="7"/>
      <c r="FX602" s="7"/>
      <c r="FY602" s="7"/>
      <c r="FZ602" s="7"/>
      <c r="GA602" s="7"/>
      <c r="GB602" s="7"/>
      <c r="GC602" s="7"/>
      <c r="GD602" s="7"/>
      <c r="GE602" s="7"/>
      <c r="GF602" s="7"/>
      <c r="GG602" s="7"/>
      <c r="GH602" s="7"/>
      <c r="GI602" s="7"/>
      <c r="GJ602" s="7"/>
    </row>
    <row r="603" spans="1:192" s="1" customFormat="1" x14ac:dyDescent="0.2">
      <c r="A603" s="66"/>
      <c r="B603" s="7"/>
      <c r="C603" s="67"/>
      <c r="D603" s="28"/>
      <c r="E603" s="28"/>
      <c r="F603" s="28"/>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row>
    <row r="604" spans="1:192" s="1" customFormat="1" x14ac:dyDescent="0.2">
      <c r="A604" s="66"/>
      <c r="B604" s="7"/>
      <c r="C604" s="67"/>
      <c r="D604" s="28"/>
      <c r="E604" s="28"/>
      <c r="F604" s="28"/>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7"/>
      <c r="DQ604" s="7"/>
      <c r="DR604" s="7"/>
      <c r="DS604" s="7"/>
      <c r="DT604" s="7"/>
      <c r="DU604" s="7"/>
      <c r="DV604" s="7"/>
      <c r="DW604" s="7"/>
      <c r="DX604" s="7"/>
      <c r="DY604" s="7"/>
      <c r="DZ604" s="7"/>
      <c r="EA604" s="7"/>
      <c r="EB604" s="7"/>
      <c r="EC604" s="7"/>
      <c r="ED604" s="7"/>
      <c r="EE604" s="7"/>
      <c r="EF604" s="7"/>
      <c r="EG604" s="7"/>
      <c r="EH604" s="7"/>
      <c r="EI604" s="7"/>
      <c r="EJ604" s="7"/>
      <c r="EK604" s="7"/>
      <c r="EL604" s="7"/>
      <c r="EM604" s="7"/>
      <c r="EN604" s="7"/>
      <c r="EO604" s="7"/>
      <c r="EP604" s="7"/>
      <c r="EQ604" s="7"/>
      <c r="ER604" s="7"/>
      <c r="ES604" s="7"/>
      <c r="ET604" s="7"/>
      <c r="EU604" s="7"/>
      <c r="EV604" s="7"/>
      <c r="EW604" s="7"/>
      <c r="EX604" s="7"/>
      <c r="EY604" s="7"/>
      <c r="EZ604" s="7"/>
      <c r="FA604" s="7"/>
      <c r="FB604" s="7"/>
      <c r="FC604" s="7"/>
      <c r="FD604" s="7"/>
      <c r="FE604" s="7"/>
      <c r="FF604" s="7"/>
      <c r="FG604" s="7"/>
      <c r="FH604" s="7"/>
      <c r="FI604" s="7"/>
      <c r="FJ604" s="7"/>
      <c r="FK604" s="7"/>
      <c r="FL604" s="7"/>
      <c r="FM604" s="7"/>
      <c r="FN604" s="7"/>
      <c r="FO604" s="7"/>
      <c r="FP604" s="7"/>
      <c r="FQ604" s="7"/>
      <c r="FR604" s="7"/>
      <c r="FS604" s="7"/>
      <c r="FT604" s="7"/>
      <c r="FU604" s="7"/>
      <c r="FV604" s="7"/>
      <c r="FW604" s="7"/>
      <c r="FX604" s="7"/>
      <c r="FY604" s="7"/>
      <c r="FZ604" s="7"/>
      <c r="GA604" s="7"/>
      <c r="GB604" s="7"/>
      <c r="GC604" s="7"/>
      <c r="GD604" s="7"/>
      <c r="GE604" s="7"/>
      <c r="GF604" s="7"/>
      <c r="GG604" s="7"/>
      <c r="GH604" s="7"/>
      <c r="GI604" s="7"/>
      <c r="GJ604" s="7"/>
    </row>
    <row r="605" spans="1:192" s="1" customFormat="1" x14ac:dyDescent="0.2">
      <c r="A605" s="66"/>
      <c r="B605" s="7"/>
      <c r="C605" s="67"/>
      <c r="D605" s="28"/>
      <c r="E605" s="28"/>
      <c r="F605" s="28"/>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7"/>
      <c r="DQ605" s="7"/>
      <c r="DR605" s="7"/>
      <c r="DS605" s="7"/>
      <c r="DT605" s="7"/>
      <c r="DU605" s="7"/>
      <c r="DV605" s="7"/>
      <c r="DW605" s="7"/>
      <c r="DX605" s="7"/>
      <c r="DY605" s="7"/>
      <c r="DZ605" s="7"/>
      <c r="EA605" s="7"/>
      <c r="EB605" s="7"/>
      <c r="EC605" s="7"/>
      <c r="ED605" s="7"/>
      <c r="EE605" s="7"/>
      <c r="EF605" s="7"/>
      <c r="EG605" s="7"/>
      <c r="EH605" s="7"/>
      <c r="EI605" s="7"/>
      <c r="EJ605" s="7"/>
      <c r="EK605" s="7"/>
      <c r="EL605" s="7"/>
      <c r="EM605" s="7"/>
      <c r="EN605" s="7"/>
      <c r="EO605" s="7"/>
      <c r="EP605" s="7"/>
      <c r="EQ605" s="7"/>
      <c r="ER605" s="7"/>
      <c r="ES605" s="7"/>
      <c r="ET605" s="7"/>
      <c r="EU605" s="7"/>
      <c r="EV605" s="7"/>
      <c r="EW605" s="7"/>
      <c r="EX605" s="7"/>
      <c r="EY605" s="7"/>
      <c r="EZ605" s="7"/>
      <c r="FA605" s="7"/>
      <c r="FB605" s="7"/>
      <c r="FC605" s="7"/>
      <c r="FD605" s="7"/>
      <c r="FE605" s="7"/>
      <c r="FF605" s="7"/>
      <c r="FG605" s="7"/>
      <c r="FH605" s="7"/>
      <c r="FI605" s="7"/>
      <c r="FJ605" s="7"/>
      <c r="FK605" s="7"/>
      <c r="FL605" s="7"/>
      <c r="FM605" s="7"/>
      <c r="FN605" s="7"/>
      <c r="FO605" s="7"/>
      <c r="FP605" s="7"/>
      <c r="FQ605" s="7"/>
      <c r="FR605" s="7"/>
      <c r="FS605" s="7"/>
      <c r="FT605" s="7"/>
      <c r="FU605" s="7"/>
      <c r="FV605" s="7"/>
      <c r="FW605" s="7"/>
      <c r="FX605" s="7"/>
      <c r="FY605" s="7"/>
      <c r="FZ605" s="7"/>
      <c r="GA605" s="7"/>
      <c r="GB605" s="7"/>
      <c r="GC605" s="7"/>
      <c r="GD605" s="7"/>
      <c r="GE605" s="7"/>
      <c r="GF605" s="7"/>
      <c r="GG605" s="7"/>
      <c r="GH605" s="7"/>
      <c r="GI605" s="7"/>
      <c r="GJ605" s="7"/>
    </row>
    <row r="606" spans="1:192" s="1" customFormat="1" x14ac:dyDescent="0.2">
      <c r="A606" s="66"/>
      <c r="B606" s="7"/>
      <c r="C606" s="67"/>
      <c r="D606" s="28"/>
      <c r="E606" s="28"/>
      <c r="F606" s="28"/>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7"/>
      <c r="EE606" s="7"/>
      <c r="EF606" s="7"/>
      <c r="EG606" s="7"/>
      <c r="EH606" s="7"/>
      <c r="EI606" s="7"/>
      <c r="EJ606" s="7"/>
      <c r="EK606" s="7"/>
      <c r="EL606" s="7"/>
      <c r="EM606" s="7"/>
      <c r="EN606" s="7"/>
      <c r="EO606" s="7"/>
      <c r="EP606" s="7"/>
      <c r="EQ606" s="7"/>
      <c r="ER606" s="7"/>
      <c r="ES606" s="7"/>
      <c r="ET606" s="7"/>
      <c r="EU606" s="7"/>
      <c r="EV606" s="7"/>
      <c r="EW606" s="7"/>
      <c r="EX606" s="7"/>
      <c r="EY606" s="7"/>
      <c r="EZ606" s="7"/>
      <c r="FA606" s="7"/>
      <c r="FB606" s="7"/>
      <c r="FC606" s="7"/>
      <c r="FD606" s="7"/>
      <c r="FE606" s="7"/>
      <c r="FF606" s="7"/>
      <c r="FG606" s="7"/>
      <c r="FH606" s="7"/>
      <c r="FI606" s="7"/>
      <c r="FJ606" s="7"/>
      <c r="FK606" s="7"/>
      <c r="FL606" s="7"/>
      <c r="FM606" s="7"/>
      <c r="FN606" s="7"/>
      <c r="FO606" s="7"/>
      <c r="FP606" s="7"/>
      <c r="FQ606" s="7"/>
      <c r="FR606" s="7"/>
      <c r="FS606" s="7"/>
      <c r="FT606" s="7"/>
      <c r="FU606" s="7"/>
      <c r="FV606" s="7"/>
      <c r="FW606" s="7"/>
      <c r="FX606" s="7"/>
      <c r="FY606" s="7"/>
      <c r="FZ606" s="7"/>
      <c r="GA606" s="7"/>
      <c r="GB606" s="7"/>
      <c r="GC606" s="7"/>
      <c r="GD606" s="7"/>
      <c r="GE606" s="7"/>
      <c r="GF606" s="7"/>
      <c r="GG606" s="7"/>
      <c r="GH606" s="7"/>
      <c r="GI606" s="7"/>
      <c r="GJ606" s="7"/>
    </row>
    <row r="607" spans="1:192" s="1" customFormat="1" x14ac:dyDescent="0.2">
      <c r="A607" s="66"/>
      <c r="B607" s="7"/>
      <c r="C607" s="67"/>
      <c r="D607" s="28"/>
      <c r="E607" s="28"/>
      <c r="F607" s="28"/>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7"/>
      <c r="EE607" s="7"/>
      <c r="EF607" s="7"/>
      <c r="EG607" s="7"/>
      <c r="EH607" s="7"/>
      <c r="EI607" s="7"/>
      <c r="EJ607" s="7"/>
      <c r="EK607" s="7"/>
      <c r="EL607" s="7"/>
      <c r="EM607" s="7"/>
      <c r="EN607" s="7"/>
      <c r="EO607" s="7"/>
      <c r="EP607" s="7"/>
      <c r="EQ607" s="7"/>
      <c r="ER607" s="7"/>
      <c r="ES607" s="7"/>
      <c r="ET607" s="7"/>
      <c r="EU607" s="7"/>
      <c r="EV607" s="7"/>
      <c r="EW607" s="7"/>
      <c r="EX607" s="7"/>
      <c r="EY607" s="7"/>
      <c r="EZ607" s="7"/>
      <c r="FA607" s="7"/>
      <c r="FB607" s="7"/>
      <c r="FC607" s="7"/>
      <c r="FD607" s="7"/>
      <c r="FE607" s="7"/>
      <c r="FF607" s="7"/>
      <c r="FG607" s="7"/>
      <c r="FH607" s="7"/>
      <c r="FI607" s="7"/>
      <c r="FJ607" s="7"/>
      <c r="FK607" s="7"/>
      <c r="FL607" s="7"/>
      <c r="FM607" s="7"/>
      <c r="FN607" s="7"/>
      <c r="FO607" s="7"/>
      <c r="FP607" s="7"/>
      <c r="FQ607" s="7"/>
      <c r="FR607" s="7"/>
      <c r="FS607" s="7"/>
      <c r="FT607" s="7"/>
      <c r="FU607" s="7"/>
      <c r="FV607" s="7"/>
      <c r="FW607" s="7"/>
      <c r="FX607" s="7"/>
      <c r="FY607" s="7"/>
      <c r="FZ607" s="7"/>
      <c r="GA607" s="7"/>
      <c r="GB607" s="7"/>
      <c r="GC607" s="7"/>
      <c r="GD607" s="7"/>
      <c r="GE607" s="7"/>
      <c r="GF607" s="7"/>
      <c r="GG607" s="7"/>
      <c r="GH607" s="7"/>
      <c r="GI607" s="7"/>
      <c r="GJ607" s="7"/>
    </row>
    <row r="608" spans="1:192" s="1" customFormat="1" x14ac:dyDescent="0.2">
      <c r="A608" s="66"/>
      <c r="B608" s="7"/>
      <c r="C608" s="67"/>
      <c r="D608" s="28"/>
      <c r="E608" s="28"/>
      <c r="F608" s="28"/>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7"/>
      <c r="EE608" s="7"/>
      <c r="EF608" s="7"/>
      <c r="EG608" s="7"/>
      <c r="EH608" s="7"/>
      <c r="EI608" s="7"/>
      <c r="EJ608" s="7"/>
      <c r="EK608" s="7"/>
      <c r="EL608" s="7"/>
      <c r="EM608" s="7"/>
      <c r="EN608" s="7"/>
      <c r="EO608" s="7"/>
      <c r="EP608" s="7"/>
      <c r="EQ608" s="7"/>
      <c r="ER608" s="7"/>
      <c r="ES608" s="7"/>
      <c r="ET608" s="7"/>
      <c r="EU608" s="7"/>
      <c r="EV608" s="7"/>
      <c r="EW608" s="7"/>
      <c r="EX608" s="7"/>
      <c r="EY608" s="7"/>
      <c r="EZ608" s="7"/>
      <c r="FA608" s="7"/>
      <c r="FB608" s="7"/>
      <c r="FC608" s="7"/>
      <c r="FD608" s="7"/>
      <c r="FE608" s="7"/>
      <c r="FF608" s="7"/>
      <c r="FG608" s="7"/>
      <c r="FH608" s="7"/>
      <c r="FI608" s="7"/>
      <c r="FJ608" s="7"/>
      <c r="FK608" s="7"/>
      <c r="FL608" s="7"/>
      <c r="FM608" s="7"/>
      <c r="FN608" s="7"/>
      <c r="FO608" s="7"/>
      <c r="FP608" s="7"/>
      <c r="FQ608" s="7"/>
      <c r="FR608" s="7"/>
      <c r="FS608" s="7"/>
      <c r="FT608" s="7"/>
      <c r="FU608" s="7"/>
      <c r="FV608" s="7"/>
      <c r="FW608" s="7"/>
      <c r="FX608" s="7"/>
      <c r="FY608" s="7"/>
      <c r="FZ608" s="7"/>
      <c r="GA608" s="7"/>
      <c r="GB608" s="7"/>
      <c r="GC608" s="7"/>
      <c r="GD608" s="7"/>
      <c r="GE608" s="7"/>
      <c r="GF608" s="7"/>
      <c r="GG608" s="7"/>
      <c r="GH608" s="7"/>
      <c r="GI608" s="7"/>
      <c r="GJ608" s="7"/>
    </row>
    <row r="609" spans="1:192" s="1" customFormat="1" x14ac:dyDescent="0.2">
      <c r="A609" s="66"/>
      <c r="B609" s="7"/>
      <c r="C609" s="67"/>
      <c r="D609" s="28"/>
      <c r="E609" s="28"/>
      <c r="F609" s="28"/>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7"/>
      <c r="DT609" s="7"/>
      <c r="DU609" s="7"/>
      <c r="DV609" s="7"/>
      <c r="DW609" s="7"/>
      <c r="DX609" s="7"/>
      <c r="DY609" s="7"/>
      <c r="DZ609" s="7"/>
      <c r="EA609" s="7"/>
      <c r="EB609" s="7"/>
      <c r="EC609" s="7"/>
      <c r="ED609" s="7"/>
      <c r="EE609" s="7"/>
      <c r="EF609" s="7"/>
      <c r="EG609" s="7"/>
      <c r="EH609" s="7"/>
      <c r="EI609" s="7"/>
      <c r="EJ609" s="7"/>
      <c r="EK609" s="7"/>
      <c r="EL609" s="7"/>
      <c r="EM609" s="7"/>
      <c r="EN609" s="7"/>
      <c r="EO609" s="7"/>
      <c r="EP609" s="7"/>
      <c r="EQ609" s="7"/>
      <c r="ER609" s="7"/>
      <c r="ES609" s="7"/>
      <c r="ET609" s="7"/>
      <c r="EU609" s="7"/>
      <c r="EV609" s="7"/>
      <c r="EW609" s="7"/>
      <c r="EX609" s="7"/>
      <c r="EY609" s="7"/>
      <c r="EZ609" s="7"/>
      <c r="FA609" s="7"/>
      <c r="FB609" s="7"/>
      <c r="FC609" s="7"/>
      <c r="FD609" s="7"/>
      <c r="FE609" s="7"/>
      <c r="FF609" s="7"/>
      <c r="FG609" s="7"/>
      <c r="FH609" s="7"/>
      <c r="FI609" s="7"/>
      <c r="FJ609" s="7"/>
      <c r="FK609" s="7"/>
      <c r="FL609" s="7"/>
      <c r="FM609" s="7"/>
      <c r="FN609" s="7"/>
      <c r="FO609" s="7"/>
      <c r="FP609" s="7"/>
      <c r="FQ609" s="7"/>
      <c r="FR609" s="7"/>
      <c r="FS609" s="7"/>
      <c r="FT609" s="7"/>
      <c r="FU609" s="7"/>
      <c r="FV609" s="7"/>
      <c r="FW609" s="7"/>
      <c r="FX609" s="7"/>
      <c r="FY609" s="7"/>
      <c r="FZ609" s="7"/>
      <c r="GA609" s="7"/>
      <c r="GB609" s="7"/>
      <c r="GC609" s="7"/>
      <c r="GD609" s="7"/>
      <c r="GE609" s="7"/>
      <c r="GF609" s="7"/>
      <c r="GG609" s="7"/>
      <c r="GH609" s="7"/>
      <c r="GI609" s="7"/>
      <c r="GJ609" s="7"/>
    </row>
    <row r="610" spans="1:192" s="1" customFormat="1" x14ac:dyDescent="0.2">
      <c r="A610" s="66"/>
      <c r="B610" s="7"/>
      <c r="C610" s="67"/>
      <c r="D610" s="28"/>
      <c r="E610" s="28"/>
      <c r="F610" s="28"/>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7"/>
      <c r="EE610" s="7"/>
      <c r="EF610" s="7"/>
      <c r="EG610" s="7"/>
      <c r="EH610" s="7"/>
      <c r="EI610" s="7"/>
      <c r="EJ610" s="7"/>
      <c r="EK610" s="7"/>
      <c r="EL610" s="7"/>
      <c r="EM610" s="7"/>
      <c r="EN610" s="7"/>
      <c r="EO610" s="7"/>
      <c r="EP610" s="7"/>
      <c r="EQ610" s="7"/>
      <c r="ER610" s="7"/>
      <c r="ES610" s="7"/>
      <c r="ET610" s="7"/>
      <c r="EU610" s="7"/>
      <c r="EV610" s="7"/>
      <c r="EW610" s="7"/>
      <c r="EX610" s="7"/>
      <c r="EY610" s="7"/>
      <c r="EZ610" s="7"/>
      <c r="FA610" s="7"/>
      <c r="FB610" s="7"/>
      <c r="FC610" s="7"/>
      <c r="FD610" s="7"/>
      <c r="FE610" s="7"/>
      <c r="FF610" s="7"/>
      <c r="FG610" s="7"/>
      <c r="FH610" s="7"/>
      <c r="FI610" s="7"/>
      <c r="FJ610" s="7"/>
      <c r="FK610" s="7"/>
      <c r="FL610" s="7"/>
      <c r="FM610" s="7"/>
      <c r="FN610" s="7"/>
      <c r="FO610" s="7"/>
      <c r="FP610" s="7"/>
      <c r="FQ610" s="7"/>
      <c r="FR610" s="7"/>
      <c r="FS610" s="7"/>
      <c r="FT610" s="7"/>
      <c r="FU610" s="7"/>
      <c r="FV610" s="7"/>
      <c r="FW610" s="7"/>
      <c r="FX610" s="7"/>
      <c r="FY610" s="7"/>
      <c r="FZ610" s="7"/>
      <c r="GA610" s="7"/>
      <c r="GB610" s="7"/>
      <c r="GC610" s="7"/>
      <c r="GD610" s="7"/>
      <c r="GE610" s="7"/>
      <c r="GF610" s="7"/>
      <c r="GG610" s="7"/>
      <c r="GH610" s="7"/>
      <c r="GI610" s="7"/>
      <c r="GJ610" s="7"/>
    </row>
    <row r="611" spans="1:192" s="1" customFormat="1" x14ac:dyDescent="0.2">
      <c r="A611" s="66"/>
      <c r="B611" s="7"/>
      <c r="C611" s="67"/>
      <c r="D611" s="28"/>
      <c r="E611" s="28"/>
      <c r="F611" s="28"/>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row>
    <row r="612" spans="1:192" s="1" customFormat="1" x14ac:dyDescent="0.2">
      <c r="A612" s="66"/>
      <c r="B612" s="7"/>
      <c r="C612" s="67"/>
      <c r="D612" s="28"/>
      <c r="E612" s="28"/>
      <c r="F612" s="28"/>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7"/>
      <c r="DR612" s="7"/>
      <c r="DS612" s="7"/>
      <c r="DT612" s="7"/>
      <c r="DU612" s="7"/>
      <c r="DV612" s="7"/>
      <c r="DW612" s="7"/>
      <c r="DX612" s="7"/>
      <c r="DY612" s="7"/>
      <c r="DZ612" s="7"/>
      <c r="EA612" s="7"/>
      <c r="EB612" s="7"/>
      <c r="EC612" s="7"/>
      <c r="ED612" s="7"/>
      <c r="EE612" s="7"/>
      <c r="EF612" s="7"/>
      <c r="EG612" s="7"/>
      <c r="EH612" s="7"/>
      <c r="EI612" s="7"/>
      <c r="EJ612" s="7"/>
      <c r="EK612" s="7"/>
      <c r="EL612" s="7"/>
      <c r="EM612" s="7"/>
      <c r="EN612" s="7"/>
      <c r="EO612" s="7"/>
      <c r="EP612" s="7"/>
      <c r="EQ612" s="7"/>
      <c r="ER612" s="7"/>
      <c r="ES612" s="7"/>
      <c r="ET612" s="7"/>
      <c r="EU612" s="7"/>
      <c r="EV612" s="7"/>
      <c r="EW612" s="7"/>
      <c r="EX612" s="7"/>
      <c r="EY612" s="7"/>
      <c r="EZ612" s="7"/>
      <c r="FA612" s="7"/>
      <c r="FB612" s="7"/>
      <c r="FC612" s="7"/>
      <c r="FD612" s="7"/>
      <c r="FE612" s="7"/>
      <c r="FF612" s="7"/>
      <c r="FG612" s="7"/>
      <c r="FH612" s="7"/>
      <c r="FI612" s="7"/>
      <c r="FJ612" s="7"/>
      <c r="FK612" s="7"/>
      <c r="FL612" s="7"/>
      <c r="FM612" s="7"/>
      <c r="FN612" s="7"/>
      <c r="FO612" s="7"/>
      <c r="FP612" s="7"/>
      <c r="FQ612" s="7"/>
      <c r="FR612" s="7"/>
      <c r="FS612" s="7"/>
      <c r="FT612" s="7"/>
      <c r="FU612" s="7"/>
      <c r="FV612" s="7"/>
      <c r="FW612" s="7"/>
      <c r="FX612" s="7"/>
      <c r="FY612" s="7"/>
      <c r="FZ612" s="7"/>
      <c r="GA612" s="7"/>
      <c r="GB612" s="7"/>
      <c r="GC612" s="7"/>
      <c r="GD612" s="7"/>
      <c r="GE612" s="7"/>
      <c r="GF612" s="7"/>
      <c r="GG612" s="7"/>
      <c r="GH612" s="7"/>
      <c r="GI612" s="7"/>
      <c r="GJ612" s="7"/>
    </row>
    <row r="613" spans="1:192" s="1" customFormat="1" x14ac:dyDescent="0.2">
      <c r="A613" s="66"/>
      <c r="B613" s="7"/>
      <c r="C613" s="67"/>
      <c r="D613" s="28"/>
      <c r="E613" s="28"/>
      <c r="F613" s="28"/>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7"/>
      <c r="EE613" s="7"/>
      <c r="EF613" s="7"/>
      <c r="EG613" s="7"/>
      <c r="EH613" s="7"/>
      <c r="EI613" s="7"/>
      <c r="EJ613" s="7"/>
      <c r="EK613" s="7"/>
      <c r="EL613" s="7"/>
      <c r="EM613" s="7"/>
      <c r="EN613" s="7"/>
      <c r="EO613" s="7"/>
      <c r="EP613" s="7"/>
      <c r="EQ613" s="7"/>
      <c r="ER613" s="7"/>
      <c r="ES613" s="7"/>
      <c r="ET613" s="7"/>
      <c r="EU613" s="7"/>
      <c r="EV613" s="7"/>
      <c r="EW613" s="7"/>
      <c r="EX613" s="7"/>
      <c r="EY613" s="7"/>
      <c r="EZ613" s="7"/>
      <c r="FA613" s="7"/>
      <c r="FB613" s="7"/>
      <c r="FC613" s="7"/>
      <c r="FD613" s="7"/>
      <c r="FE613" s="7"/>
      <c r="FF613" s="7"/>
      <c r="FG613" s="7"/>
      <c r="FH613" s="7"/>
      <c r="FI613" s="7"/>
      <c r="FJ613" s="7"/>
      <c r="FK613" s="7"/>
      <c r="FL613" s="7"/>
      <c r="FM613" s="7"/>
      <c r="FN613" s="7"/>
      <c r="FO613" s="7"/>
      <c r="FP613" s="7"/>
      <c r="FQ613" s="7"/>
      <c r="FR613" s="7"/>
      <c r="FS613" s="7"/>
      <c r="FT613" s="7"/>
      <c r="FU613" s="7"/>
      <c r="FV613" s="7"/>
      <c r="FW613" s="7"/>
      <c r="FX613" s="7"/>
      <c r="FY613" s="7"/>
      <c r="FZ613" s="7"/>
      <c r="GA613" s="7"/>
      <c r="GB613" s="7"/>
      <c r="GC613" s="7"/>
      <c r="GD613" s="7"/>
      <c r="GE613" s="7"/>
      <c r="GF613" s="7"/>
      <c r="GG613" s="7"/>
      <c r="GH613" s="7"/>
      <c r="GI613" s="7"/>
      <c r="GJ613" s="7"/>
    </row>
    <row r="614" spans="1:192" s="1" customFormat="1" x14ac:dyDescent="0.2">
      <c r="A614" s="66"/>
      <c r="B614" s="7"/>
      <c r="C614" s="67"/>
      <c r="D614" s="28"/>
      <c r="E614" s="28"/>
      <c r="F614" s="28"/>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7"/>
      <c r="EE614" s="7"/>
      <c r="EF614" s="7"/>
      <c r="EG614" s="7"/>
      <c r="EH614" s="7"/>
      <c r="EI614" s="7"/>
      <c r="EJ614" s="7"/>
      <c r="EK614" s="7"/>
      <c r="EL614" s="7"/>
      <c r="EM614" s="7"/>
      <c r="EN614" s="7"/>
      <c r="EO614" s="7"/>
      <c r="EP614" s="7"/>
      <c r="EQ614" s="7"/>
      <c r="ER614" s="7"/>
      <c r="ES614" s="7"/>
      <c r="ET614" s="7"/>
      <c r="EU614" s="7"/>
      <c r="EV614" s="7"/>
      <c r="EW614" s="7"/>
      <c r="EX614" s="7"/>
      <c r="EY614" s="7"/>
      <c r="EZ614" s="7"/>
      <c r="FA614" s="7"/>
      <c r="FB614" s="7"/>
      <c r="FC614" s="7"/>
      <c r="FD614" s="7"/>
      <c r="FE614" s="7"/>
      <c r="FF614" s="7"/>
      <c r="FG614" s="7"/>
      <c r="FH614" s="7"/>
      <c r="FI614" s="7"/>
      <c r="FJ614" s="7"/>
      <c r="FK614" s="7"/>
      <c r="FL614" s="7"/>
      <c r="FM614" s="7"/>
      <c r="FN614" s="7"/>
      <c r="FO614" s="7"/>
      <c r="FP614" s="7"/>
      <c r="FQ614" s="7"/>
      <c r="FR614" s="7"/>
      <c r="FS614" s="7"/>
      <c r="FT614" s="7"/>
      <c r="FU614" s="7"/>
      <c r="FV614" s="7"/>
      <c r="FW614" s="7"/>
      <c r="FX614" s="7"/>
      <c r="FY614" s="7"/>
      <c r="FZ614" s="7"/>
      <c r="GA614" s="7"/>
      <c r="GB614" s="7"/>
      <c r="GC614" s="7"/>
      <c r="GD614" s="7"/>
      <c r="GE614" s="7"/>
      <c r="GF614" s="7"/>
      <c r="GG614" s="7"/>
      <c r="GH614" s="7"/>
      <c r="GI614" s="7"/>
      <c r="GJ614" s="7"/>
    </row>
    <row r="615" spans="1:192" s="1" customFormat="1" x14ac:dyDescent="0.2">
      <c r="A615" s="66"/>
      <c r="B615" s="7"/>
      <c r="C615" s="67"/>
      <c r="D615" s="28"/>
      <c r="E615" s="28"/>
      <c r="F615" s="28"/>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7"/>
      <c r="EE615" s="7"/>
      <c r="EF615" s="7"/>
      <c r="EG615" s="7"/>
      <c r="EH615" s="7"/>
      <c r="EI615" s="7"/>
      <c r="EJ615" s="7"/>
      <c r="EK615" s="7"/>
      <c r="EL615" s="7"/>
      <c r="EM615" s="7"/>
      <c r="EN615" s="7"/>
      <c r="EO615" s="7"/>
      <c r="EP615" s="7"/>
      <c r="EQ615" s="7"/>
      <c r="ER615" s="7"/>
      <c r="ES615" s="7"/>
      <c r="ET615" s="7"/>
      <c r="EU615" s="7"/>
      <c r="EV615" s="7"/>
      <c r="EW615" s="7"/>
      <c r="EX615" s="7"/>
      <c r="EY615" s="7"/>
      <c r="EZ615" s="7"/>
      <c r="FA615" s="7"/>
      <c r="FB615" s="7"/>
      <c r="FC615" s="7"/>
      <c r="FD615" s="7"/>
      <c r="FE615" s="7"/>
      <c r="FF615" s="7"/>
      <c r="FG615" s="7"/>
      <c r="FH615" s="7"/>
      <c r="FI615" s="7"/>
      <c r="FJ615" s="7"/>
      <c r="FK615" s="7"/>
      <c r="FL615" s="7"/>
      <c r="FM615" s="7"/>
      <c r="FN615" s="7"/>
      <c r="FO615" s="7"/>
      <c r="FP615" s="7"/>
      <c r="FQ615" s="7"/>
      <c r="FR615" s="7"/>
      <c r="FS615" s="7"/>
      <c r="FT615" s="7"/>
      <c r="FU615" s="7"/>
      <c r="FV615" s="7"/>
      <c r="FW615" s="7"/>
      <c r="FX615" s="7"/>
      <c r="FY615" s="7"/>
      <c r="FZ615" s="7"/>
      <c r="GA615" s="7"/>
      <c r="GB615" s="7"/>
      <c r="GC615" s="7"/>
      <c r="GD615" s="7"/>
      <c r="GE615" s="7"/>
      <c r="GF615" s="7"/>
      <c r="GG615" s="7"/>
      <c r="GH615" s="7"/>
      <c r="GI615" s="7"/>
      <c r="GJ615" s="7"/>
    </row>
    <row r="616" spans="1:192" s="1" customFormat="1" x14ac:dyDescent="0.2">
      <c r="A616" s="66"/>
      <c r="B616" s="7"/>
      <c r="C616" s="67"/>
      <c r="D616" s="28"/>
      <c r="E616" s="28"/>
      <c r="F616" s="28"/>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c r="DL616" s="7"/>
      <c r="DM616" s="7"/>
      <c r="DN616" s="7"/>
      <c r="DO616" s="7"/>
      <c r="DP616" s="7"/>
      <c r="DQ616" s="7"/>
      <c r="DR616" s="7"/>
      <c r="DS616" s="7"/>
      <c r="DT616" s="7"/>
      <c r="DU616" s="7"/>
      <c r="DV616" s="7"/>
      <c r="DW616" s="7"/>
      <c r="DX616" s="7"/>
      <c r="DY616" s="7"/>
      <c r="DZ616" s="7"/>
      <c r="EA616" s="7"/>
      <c r="EB616" s="7"/>
      <c r="EC616" s="7"/>
      <c r="ED616" s="7"/>
      <c r="EE616" s="7"/>
      <c r="EF616" s="7"/>
      <c r="EG616" s="7"/>
      <c r="EH616" s="7"/>
      <c r="EI616" s="7"/>
      <c r="EJ616" s="7"/>
      <c r="EK616" s="7"/>
      <c r="EL616" s="7"/>
      <c r="EM616" s="7"/>
      <c r="EN616" s="7"/>
      <c r="EO616" s="7"/>
      <c r="EP616" s="7"/>
      <c r="EQ616" s="7"/>
      <c r="ER616" s="7"/>
      <c r="ES616" s="7"/>
      <c r="ET616" s="7"/>
      <c r="EU616" s="7"/>
      <c r="EV616" s="7"/>
      <c r="EW616" s="7"/>
      <c r="EX616" s="7"/>
      <c r="EY616" s="7"/>
      <c r="EZ616" s="7"/>
      <c r="FA616" s="7"/>
      <c r="FB616" s="7"/>
      <c r="FC616" s="7"/>
      <c r="FD616" s="7"/>
      <c r="FE616" s="7"/>
      <c r="FF616" s="7"/>
      <c r="FG616" s="7"/>
      <c r="FH616" s="7"/>
      <c r="FI616" s="7"/>
      <c r="FJ616" s="7"/>
      <c r="FK616" s="7"/>
      <c r="FL616" s="7"/>
      <c r="FM616" s="7"/>
      <c r="FN616" s="7"/>
      <c r="FO616" s="7"/>
      <c r="FP616" s="7"/>
      <c r="FQ616" s="7"/>
      <c r="FR616" s="7"/>
      <c r="FS616" s="7"/>
      <c r="FT616" s="7"/>
      <c r="FU616" s="7"/>
      <c r="FV616" s="7"/>
      <c r="FW616" s="7"/>
      <c r="FX616" s="7"/>
      <c r="FY616" s="7"/>
      <c r="FZ616" s="7"/>
      <c r="GA616" s="7"/>
      <c r="GB616" s="7"/>
      <c r="GC616" s="7"/>
      <c r="GD616" s="7"/>
      <c r="GE616" s="7"/>
      <c r="GF616" s="7"/>
      <c r="GG616" s="7"/>
      <c r="GH616" s="7"/>
      <c r="GI616" s="7"/>
      <c r="GJ616" s="7"/>
    </row>
    <row r="617" spans="1:192" s="1" customFormat="1" x14ac:dyDescent="0.2">
      <c r="A617" s="66"/>
      <c r="B617" s="7"/>
      <c r="C617" s="67"/>
      <c r="D617" s="28"/>
      <c r="E617" s="28"/>
      <c r="F617" s="28"/>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c r="DL617" s="7"/>
      <c r="DM617" s="7"/>
      <c r="DN617" s="7"/>
      <c r="DO617" s="7"/>
      <c r="DP617" s="7"/>
      <c r="DQ617" s="7"/>
      <c r="DR617" s="7"/>
      <c r="DS617" s="7"/>
      <c r="DT617" s="7"/>
      <c r="DU617" s="7"/>
      <c r="DV617" s="7"/>
      <c r="DW617" s="7"/>
      <c r="DX617" s="7"/>
      <c r="DY617" s="7"/>
      <c r="DZ617" s="7"/>
      <c r="EA617" s="7"/>
      <c r="EB617" s="7"/>
      <c r="EC617" s="7"/>
      <c r="ED617" s="7"/>
      <c r="EE617" s="7"/>
      <c r="EF617" s="7"/>
      <c r="EG617" s="7"/>
      <c r="EH617" s="7"/>
      <c r="EI617" s="7"/>
      <c r="EJ617" s="7"/>
      <c r="EK617" s="7"/>
      <c r="EL617" s="7"/>
      <c r="EM617" s="7"/>
      <c r="EN617" s="7"/>
      <c r="EO617" s="7"/>
      <c r="EP617" s="7"/>
      <c r="EQ617" s="7"/>
      <c r="ER617" s="7"/>
      <c r="ES617" s="7"/>
      <c r="ET617" s="7"/>
      <c r="EU617" s="7"/>
      <c r="EV617" s="7"/>
      <c r="EW617" s="7"/>
      <c r="EX617" s="7"/>
      <c r="EY617" s="7"/>
      <c r="EZ617" s="7"/>
      <c r="FA617" s="7"/>
      <c r="FB617" s="7"/>
      <c r="FC617" s="7"/>
      <c r="FD617" s="7"/>
      <c r="FE617" s="7"/>
      <c r="FF617" s="7"/>
      <c r="FG617" s="7"/>
      <c r="FH617" s="7"/>
      <c r="FI617" s="7"/>
      <c r="FJ617" s="7"/>
      <c r="FK617" s="7"/>
      <c r="FL617" s="7"/>
      <c r="FM617" s="7"/>
      <c r="FN617" s="7"/>
      <c r="FO617" s="7"/>
      <c r="FP617" s="7"/>
      <c r="FQ617" s="7"/>
      <c r="FR617" s="7"/>
      <c r="FS617" s="7"/>
      <c r="FT617" s="7"/>
      <c r="FU617" s="7"/>
      <c r="FV617" s="7"/>
      <c r="FW617" s="7"/>
      <c r="FX617" s="7"/>
      <c r="FY617" s="7"/>
      <c r="FZ617" s="7"/>
      <c r="GA617" s="7"/>
      <c r="GB617" s="7"/>
      <c r="GC617" s="7"/>
      <c r="GD617" s="7"/>
      <c r="GE617" s="7"/>
      <c r="GF617" s="7"/>
      <c r="GG617" s="7"/>
      <c r="GH617" s="7"/>
      <c r="GI617" s="7"/>
      <c r="GJ617" s="7"/>
    </row>
    <row r="618" spans="1:192" s="1" customFormat="1" x14ac:dyDescent="0.2">
      <c r="A618" s="66"/>
      <c r="B618" s="7"/>
      <c r="C618" s="67"/>
      <c r="D618" s="28"/>
      <c r="E618" s="28"/>
      <c r="F618" s="28"/>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c r="DL618" s="7"/>
      <c r="DM618" s="7"/>
      <c r="DN618" s="7"/>
      <c r="DO618" s="7"/>
      <c r="DP618" s="7"/>
      <c r="DQ618" s="7"/>
      <c r="DR618" s="7"/>
      <c r="DS618" s="7"/>
      <c r="DT618" s="7"/>
      <c r="DU618" s="7"/>
      <c r="DV618" s="7"/>
      <c r="DW618" s="7"/>
      <c r="DX618" s="7"/>
      <c r="DY618" s="7"/>
      <c r="DZ618" s="7"/>
      <c r="EA618" s="7"/>
      <c r="EB618" s="7"/>
      <c r="EC618" s="7"/>
      <c r="ED618" s="7"/>
      <c r="EE618" s="7"/>
      <c r="EF618" s="7"/>
      <c r="EG618" s="7"/>
      <c r="EH618" s="7"/>
      <c r="EI618" s="7"/>
      <c r="EJ618" s="7"/>
      <c r="EK618" s="7"/>
      <c r="EL618" s="7"/>
      <c r="EM618" s="7"/>
      <c r="EN618" s="7"/>
      <c r="EO618" s="7"/>
      <c r="EP618" s="7"/>
      <c r="EQ618" s="7"/>
      <c r="ER618" s="7"/>
      <c r="ES618" s="7"/>
      <c r="ET618" s="7"/>
      <c r="EU618" s="7"/>
      <c r="EV618" s="7"/>
      <c r="EW618" s="7"/>
      <c r="EX618" s="7"/>
      <c r="EY618" s="7"/>
      <c r="EZ618" s="7"/>
      <c r="FA618" s="7"/>
      <c r="FB618" s="7"/>
      <c r="FC618" s="7"/>
      <c r="FD618" s="7"/>
      <c r="FE618" s="7"/>
      <c r="FF618" s="7"/>
      <c r="FG618" s="7"/>
      <c r="FH618" s="7"/>
      <c r="FI618" s="7"/>
      <c r="FJ618" s="7"/>
      <c r="FK618" s="7"/>
      <c r="FL618" s="7"/>
      <c r="FM618" s="7"/>
      <c r="FN618" s="7"/>
      <c r="FO618" s="7"/>
      <c r="FP618" s="7"/>
      <c r="FQ618" s="7"/>
      <c r="FR618" s="7"/>
      <c r="FS618" s="7"/>
      <c r="FT618" s="7"/>
      <c r="FU618" s="7"/>
      <c r="FV618" s="7"/>
      <c r="FW618" s="7"/>
      <c r="FX618" s="7"/>
      <c r="FY618" s="7"/>
      <c r="FZ618" s="7"/>
      <c r="GA618" s="7"/>
      <c r="GB618" s="7"/>
      <c r="GC618" s="7"/>
      <c r="GD618" s="7"/>
      <c r="GE618" s="7"/>
      <c r="GF618" s="7"/>
      <c r="GG618" s="7"/>
      <c r="GH618" s="7"/>
      <c r="GI618" s="7"/>
      <c r="GJ618" s="7"/>
    </row>
    <row r="619" spans="1:192" s="1" customFormat="1" x14ac:dyDescent="0.2">
      <c r="A619" s="66"/>
      <c r="B619" s="7"/>
      <c r="C619" s="67"/>
      <c r="D619" s="28"/>
      <c r="E619" s="28"/>
      <c r="F619" s="28"/>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row>
    <row r="620" spans="1:192" s="1" customFormat="1" x14ac:dyDescent="0.2">
      <c r="A620" s="66"/>
      <c r="B620" s="7"/>
      <c r="C620" s="67"/>
      <c r="D620" s="28"/>
      <c r="E620" s="28"/>
      <c r="F620" s="28"/>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c r="DL620" s="7"/>
      <c r="DM620" s="7"/>
      <c r="DN620" s="7"/>
      <c r="DO620" s="7"/>
      <c r="DP620" s="7"/>
      <c r="DQ620" s="7"/>
      <c r="DR620" s="7"/>
      <c r="DS620" s="7"/>
      <c r="DT620" s="7"/>
      <c r="DU620" s="7"/>
      <c r="DV620" s="7"/>
      <c r="DW620" s="7"/>
      <c r="DX620" s="7"/>
      <c r="DY620" s="7"/>
      <c r="DZ620" s="7"/>
      <c r="EA620" s="7"/>
      <c r="EB620" s="7"/>
      <c r="EC620" s="7"/>
      <c r="ED620" s="7"/>
      <c r="EE620" s="7"/>
      <c r="EF620" s="7"/>
      <c r="EG620" s="7"/>
      <c r="EH620" s="7"/>
      <c r="EI620" s="7"/>
      <c r="EJ620" s="7"/>
      <c r="EK620" s="7"/>
      <c r="EL620" s="7"/>
      <c r="EM620" s="7"/>
      <c r="EN620" s="7"/>
      <c r="EO620" s="7"/>
      <c r="EP620" s="7"/>
      <c r="EQ620" s="7"/>
      <c r="ER620" s="7"/>
      <c r="ES620" s="7"/>
      <c r="ET620" s="7"/>
      <c r="EU620" s="7"/>
      <c r="EV620" s="7"/>
      <c r="EW620" s="7"/>
      <c r="EX620" s="7"/>
      <c r="EY620" s="7"/>
      <c r="EZ620" s="7"/>
      <c r="FA620" s="7"/>
      <c r="FB620" s="7"/>
      <c r="FC620" s="7"/>
      <c r="FD620" s="7"/>
      <c r="FE620" s="7"/>
      <c r="FF620" s="7"/>
      <c r="FG620" s="7"/>
      <c r="FH620" s="7"/>
      <c r="FI620" s="7"/>
      <c r="FJ620" s="7"/>
      <c r="FK620" s="7"/>
      <c r="FL620" s="7"/>
      <c r="FM620" s="7"/>
      <c r="FN620" s="7"/>
      <c r="FO620" s="7"/>
      <c r="FP620" s="7"/>
      <c r="FQ620" s="7"/>
      <c r="FR620" s="7"/>
      <c r="FS620" s="7"/>
      <c r="FT620" s="7"/>
      <c r="FU620" s="7"/>
      <c r="FV620" s="7"/>
      <c r="FW620" s="7"/>
      <c r="FX620" s="7"/>
      <c r="FY620" s="7"/>
      <c r="FZ620" s="7"/>
      <c r="GA620" s="7"/>
      <c r="GB620" s="7"/>
      <c r="GC620" s="7"/>
      <c r="GD620" s="7"/>
      <c r="GE620" s="7"/>
      <c r="GF620" s="7"/>
      <c r="GG620" s="7"/>
      <c r="GH620" s="7"/>
      <c r="GI620" s="7"/>
      <c r="GJ620" s="7"/>
    </row>
    <row r="621" spans="1:192" s="1" customFormat="1" x14ac:dyDescent="0.2">
      <c r="A621" s="66"/>
      <c r="B621" s="7"/>
      <c r="C621" s="67"/>
      <c r="D621" s="28"/>
      <c r="E621" s="28"/>
      <c r="F621" s="28"/>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c r="DL621" s="7"/>
      <c r="DM621" s="7"/>
      <c r="DN621" s="7"/>
      <c r="DO621" s="7"/>
      <c r="DP621" s="7"/>
      <c r="DQ621" s="7"/>
      <c r="DR621" s="7"/>
      <c r="DS621" s="7"/>
      <c r="DT621" s="7"/>
      <c r="DU621" s="7"/>
      <c r="DV621" s="7"/>
      <c r="DW621" s="7"/>
      <c r="DX621" s="7"/>
      <c r="DY621" s="7"/>
      <c r="DZ621" s="7"/>
      <c r="EA621" s="7"/>
      <c r="EB621" s="7"/>
      <c r="EC621" s="7"/>
      <c r="ED621" s="7"/>
      <c r="EE621" s="7"/>
      <c r="EF621" s="7"/>
      <c r="EG621" s="7"/>
      <c r="EH621" s="7"/>
      <c r="EI621" s="7"/>
      <c r="EJ621" s="7"/>
      <c r="EK621" s="7"/>
      <c r="EL621" s="7"/>
      <c r="EM621" s="7"/>
      <c r="EN621" s="7"/>
      <c r="EO621" s="7"/>
      <c r="EP621" s="7"/>
      <c r="EQ621" s="7"/>
      <c r="ER621" s="7"/>
      <c r="ES621" s="7"/>
      <c r="ET621" s="7"/>
      <c r="EU621" s="7"/>
      <c r="EV621" s="7"/>
      <c r="EW621" s="7"/>
      <c r="EX621" s="7"/>
      <c r="EY621" s="7"/>
      <c r="EZ621" s="7"/>
      <c r="FA621" s="7"/>
      <c r="FB621" s="7"/>
      <c r="FC621" s="7"/>
      <c r="FD621" s="7"/>
      <c r="FE621" s="7"/>
      <c r="FF621" s="7"/>
      <c r="FG621" s="7"/>
      <c r="FH621" s="7"/>
      <c r="FI621" s="7"/>
      <c r="FJ621" s="7"/>
      <c r="FK621" s="7"/>
      <c r="FL621" s="7"/>
      <c r="FM621" s="7"/>
      <c r="FN621" s="7"/>
      <c r="FO621" s="7"/>
      <c r="FP621" s="7"/>
      <c r="FQ621" s="7"/>
      <c r="FR621" s="7"/>
      <c r="FS621" s="7"/>
      <c r="FT621" s="7"/>
      <c r="FU621" s="7"/>
      <c r="FV621" s="7"/>
      <c r="FW621" s="7"/>
      <c r="FX621" s="7"/>
      <c r="FY621" s="7"/>
      <c r="FZ621" s="7"/>
      <c r="GA621" s="7"/>
      <c r="GB621" s="7"/>
      <c r="GC621" s="7"/>
      <c r="GD621" s="7"/>
      <c r="GE621" s="7"/>
      <c r="GF621" s="7"/>
      <c r="GG621" s="7"/>
      <c r="GH621" s="7"/>
      <c r="GI621" s="7"/>
      <c r="GJ621" s="7"/>
    </row>
    <row r="622" spans="1:192" s="1" customFormat="1" x14ac:dyDescent="0.2">
      <c r="A622" s="66"/>
      <c r="B622" s="7"/>
      <c r="C622" s="67"/>
      <c r="D622" s="28"/>
      <c r="E622" s="28"/>
      <c r="F622" s="28"/>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c r="DL622" s="7"/>
      <c r="DM622" s="7"/>
      <c r="DN622" s="7"/>
      <c r="DO622" s="7"/>
      <c r="DP622" s="7"/>
      <c r="DQ622" s="7"/>
      <c r="DR622" s="7"/>
      <c r="DS622" s="7"/>
      <c r="DT622" s="7"/>
      <c r="DU622" s="7"/>
      <c r="DV622" s="7"/>
      <c r="DW622" s="7"/>
      <c r="DX622" s="7"/>
      <c r="DY622" s="7"/>
      <c r="DZ622" s="7"/>
      <c r="EA622" s="7"/>
      <c r="EB622" s="7"/>
      <c r="EC622" s="7"/>
      <c r="ED622" s="7"/>
      <c r="EE622" s="7"/>
      <c r="EF622" s="7"/>
      <c r="EG622" s="7"/>
      <c r="EH622" s="7"/>
      <c r="EI622" s="7"/>
      <c r="EJ622" s="7"/>
      <c r="EK622" s="7"/>
      <c r="EL622" s="7"/>
      <c r="EM622" s="7"/>
      <c r="EN622" s="7"/>
      <c r="EO622" s="7"/>
      <c r="EP622" s="7"/>
      <c r="EQ622" s="7"/>
      <c r="ER622" s="7"/>
      <c r="ES622" s="7"/>
      <c r="ET622" s="7"/>
      <c r="EU622" s="7"/>
      <c r="EV622" s="7"/>
      <c r="EW622" s="7"/>
      <c r="EX622" s="7"/>
      <c r="EY622" s="7"/>
      <c r="EZ622" s="7"/>
      <c r="FA622" s="7"/>
      <c r="FB622" s="7"/>
      <c r="FC622" s="7"/>
      <c r="FD622" s="7"/>
      <c r="FE622" s="7"/>
      <c r="FF622" s="7"/>
      <c r="FG622" s="7"/>
      <c r="FH622" s="7"/>
      <c r="FI622" s="7"/>
      <c r="FJ622" s="7"/>
      <c r="FK622" s="7"/>
      <c r="FL622" s="7"/>
      <c r="FM622" s="7"/>
      <c r="FN622" s="7"/>
      <c r="FO622" s="7"/>
      <c r="FP622" s="7"/>
      <c r="FQ622" s="7"/>
      <c r="FR622" s="7"/>
      <c r="FS622" s="7"/>
      <c r="FT622" s="7"/>
      <c r="FU622" s="7"/>
      <c r="FV622" s="7"/>
      <c r="FW622" s="7"/>
      <c r="FX622" s="7"/>
      <c r="FY622" s="7"/>
      <c r="FZ622" s="7"/>
      <c r="GA622" s="7"/>
      <c r="GB622" s="7"/>
      <c r="GC622" s="7"/>
      <c r="GD622" s="7"/>
      <c r="GE622" s="7"/>
      <c r="GF622" s="7"/>
      <c r="GG622" s="7"/>
      <c r="GH622" s="7"/>
      <c r="GI622" s="7"/>
      <c r="GJ622" s="7"/>
    </row>
    <row r="623" spans="1:192" s="1" customFormat="1" x14ac:dyDescent="0.2">
      <c r="A623" s="66"/>
      <c r="B623" s="7"/>
      <c r="C623" s="67"/>
      <c r="D623" s="28"/>
      <c r="E623" s="28"/>
      <c r="F623" s="28"/>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c r="DL623" s="7"/>
      <c r="DM623" s="7"/>
      <c r="DN623" s="7"/>
      <c r="DO623" s="7"/>
      <c r="DP623" s="7"/>
      <c r="DQ623" s="7"/>
      <c r="DR623" s="7"/>
      <c r="DS623" s="7"/>
      <c r="DT623" s="7"/>
      <c r="DU623" s="7"/>
      <c r="DV623" s="7"/>
      <c r="DW623" s="7"/>
      <c r="DX623" s="7"/>
      <c r="DY623" s="7"/>
      <c r="DZ623" s="7"/>
      <c r="EA623" s="7"/>
      <c r="EB623" s="7"/>
      <c r="EC623" s="7"/>
      <c r="ED623" s="7"/>
      <c r="EE623" s="7"/>
      <c r="EF623" s="7"/>
      <c r="EG623" s="7"/>
      <c r="EH623" s="7"/>
      <c r="EI623" s="7"/>
      <c r="EJ623" s="7"/>
      <c r="EK623" s="7"/>
      <c r="EL623" s="7"/>
      <c r="EM623" s="7"/>
      <c r="EN623" s="7"/>
      <c r="EO623" s="7"/>
      <c r="EP623" s="7"/>
      <c r="EQ623" s="7"/>
      <c r="ER623" s="7"/>
      <c r="ES623" s="7"/>
      <c r="ET623" s="7"/>
      <c r="EU623" s="7"/>
      <c r="EV623" s="7"/>
      <c r="EW623" s="7"/>
      <c r="EX623" s="7"/>
      <c r="EY623" s="7"/>
      <c r="EZ623" s="7"/>
      <c r="FA623" s="7"/>
      <c r="FB623" s="7"/>
      <c r="FC623" s="7"/>
      <c r="FD623" s="7"/>
      <c r="FE623" s="7"/>
      <c r="FF623" s="7"/>
      <c r="FG623" s="7"/>
      <c r="FH623" s="7"/>
      <c r="FI623" s="7"/>
      <c r="FJ623" s="7"/>
      <c r="FK623" s="7"/>
      <c r="FL623" s="7"/>
      <c r="FM623" s="7"/>
      <c r="FN623" s="7"/>
      <c r="FO623" s="7"/>
      <c r="FP623" s="7"/>
      <c r="FQ623" s="7"/>
      <c r="FR623" s="7"/>
      <c r="FS623" s="7"/>
      <c r="FT623" s="7"/>
      <c r="FU623" s="7"/>
      <c r="FV623" s="7"/>
      <c r="FW623" s="7"/>
      <c r="FX623" s="7"/>
      <c r="FY623" s="7"/>
      <c r="FZ623" s="7"/>
      <c r="GA623" s="7"/>
      <c r="GB623" s="7"/>
      <c r="GC623" s="7"/>
      <c r="GD623" s="7"/>
      <c r="GE623" s="7"/>
      <c r="GF623" s="7"/>
      <c r="GG623" s="7"/>
      <c r="GH623" s="7"/>
      <c r="GI623" s="7"/>
      <c r="GJ623" s="7"/>
    </row>
    <row r="624" spans="1:192" s="1" customFormat="1" x14ac:dyDescent="0.2">
      <c r="A624" s="66"/>
      <c r="B624" s="7"/>
      <c r="C624" s="67"/>
      <c r="D624" s="28"/>
      <c r="E624" s="28"/>
      <c r="F624" s="28"/>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c r="DL624" s="7"/>
      <c r="DM624" s="7"/>
      <c r="DN624" s="7"/>
      <c r="DO624" s="7"/>
      <c r="DP624" s="7"/>
      <c r="DQ624" s="7"/>
      <c r="DR624" s="7"/>
      <c r="DS624" s="7"/>
      <c r="DT624" s="7"/>
      <c r="DU624" s="7"/>
      <c r="DV624" s="7"/>
      <c r="DW624" s="7"/>
      <c r="DX624" s="7"/>
      <c r="DY624" s="7"/>
      <c r="DZ624" s="7"/>
      <c r="EA624" s="7"/>
      <c r="EB624" s="7"/>
      <c r="EC624" s="7"/>
      <c r="ED624" s="7"/>
      <c r="EE624" s="7"/>
      <c r="EF624" s="7"/>
      <c r="EG624" s="7"/>
      <c r="EH624" s="7"/>
      <c r="EI624" s="7"/>
      <c r="EJ624" s="7"/>
      <c r="EK624" s="7"/>
      <c r="EL624" s="7"/>
      <c r="EM624" s="7"/>
      <c r="EN624" s="7"/>
      <c r="EO624" s="7"/>
      <c r="EP624" s="7"/>
      <c r="EQ624" s="7"/>
      <c r="ER624" s="7"/>
      <c r="ES624" s="7"/>
      <c r="ET624" s="7"/>
      <c r="EU624" s="7"/>
      <c r="EV624" s="7"/>
      <c r="EW624" s="7"/>
      <c r="EX624" s="7"/>
      <c r="EY624" s="7"/>
      <c r="EZ624" s="7"/>
      <c r="FA624" s="7"/>
      <c r="FB624" s="7"/>
      <c r="FC624" s="7"/>
      <c r="FD624" s="7"/>
      <c r="FE624" s="7"/>
      <c r="FF624" s="7"/>
      <c r="FG624" s="7"/>
      <c r="FH624" s="7"/>
      <c r="FI624" s="7"/>
      <c r="FJ624" s="7"/>
      <c r="FK624" s="7"/>
      <c r="FL624" s="7"/>
      <c r="FM624" s="7"/>
      <c r="FN624" s="7"/>
      <c r="FO624" s="7"/>
      <c r="FP624" s="7"/>
      <c r="FQ624" s="7"/>
      <c r="FR624" s="7"/>
      <c r="FS624" s="7"/>
      <c r="FT624" s="7"/>
      <c r="FU624" s="7"/>
      <c r="FV624" s="7"/>
      <c r="FW624" s="7"/>
      <c r="FX624" s="7"/>
      <c r="FY624" s="7"/>
      <c r="FZ624" s="7"/>
      <c r="GA624" s="7"/>
      <c r="GB624" s="7"/>
      <c r="GC624" s="7"/>
      <c r="GD624" s="7"/>
      <c r="GE624" s="7"/>
      <c r="GF624" s="7"/>
      <c r="GG624" s="7"/>
      <c r="GH624" s="7"/>
      <c r="GI624" s="7"/>
      <c r="GJ624" s="7"/>
    </row>
    <row r="625" spans="1:192" s="1" customFormat="1" x14ac:dyDescent="0.2">
      <c r="A625" s="66"/>
      <c r="B625" s="7"/>
      <c r="C625" s="67"/>
      <c r="D625" s="28"/>
      <c r="E625" s="28"/>
      <c r="F625" s="28"/>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c r="DL625" s="7"/>
      <c r="DM625" s="7"/>
      <c r="DN625" s="7"/>
      <c r="DO625" s="7"/>
      <c r="DP625" s="7"/>
      <c r="DQ625" s="7"/>
      <c r="DR625" s="7"/>
      <c r="DS625" s="7"/>
      <c r="DT625" s="7"/>
      <c r="DU625" s="7"/>
      <c r="DV625" s="7"/>
      <c r="DW625" s="7"/>
      <c r="DX625" s="7"/>
      <c r="DY625" s="7"/>
      <c r="DZ625" s="7"/>
      <c r="EA625" s="7"/>
      <c r="EB625" s="7"/>
      <c r="EC625" s="7"/>
      <c r="ED625" s="7"/>
      <c r="EE625" s="7"/>
      <c r="EF625" s="7"/>
      <c r="EG625" s="7"/>
      <c r="EH625" s="7"/>
      <c r="EI625" s="7"/>
      <c r="EJ625" s="7"/>
      <c r="EK625" s="7"/>
      <c r="EL625" s="7"/>
      <c r="EM625" s="7"/>
      <c r="EN625" s="7"/>
      <c r="EO625" s="7"/>
      <c r="EP625" s="7"/>
      <c r="EQ625" s="7"/>
      <c r="ER625" s="7"/>
      <c r="ES625" s="7"/>
      <c r="ET625" s="7"/>
      <c r="EU625" s="7"/>
      <c r="EV625" s="7"/>
      <c r="EW625" s="7"/>
      <c r="EX625" s="7"/>
      <c r="EY625" s="7"/>
      <c r="EZ625" s="7"/>
      <c r="FA625" s="7"/>
      <c r="FB625" s="7"/>
      <c r="FC625" s="7"/>
      <c r="FD625" s="7"/>
      <c r="FE625" s="7"/>
      <c r="FF625" s="7"/>
      <c r="FG625" s="7"/>
      <c r="FH625" s="7"/>
      <c r="FI625" s="7"/>
      <c r="FJ625" s="7"/>
      <c r="FK625" s="7"/>
      <c r="FL625" s="7"/>
      <c r="FM625" s="7"/>
      <c r="FN625" s="7"/>
      <c r="FO625" s="7"/>
      <c r="FP625" s="7"/>
      <c r="FQ625" s="7"/>
      <c r="FR625" s="7"/>
      <c r="FS625" s="7"/>
      <c r="FT625" s="7"/>
      <c r="FU625" s="7"/>
      <c r="FV625" s="7"/>
      <c r="FW625" s="7"/>
      <c r="FX625" s="7"/>
      <c r="FY625" s="7"/>
      <c r="FZ625" s="7"/>
      <c r="GA625" s="7"/>
      <c r="GB625" s="7"/>
      <c r="GC625" s="7"/>
      <c r="GD625" s="7"/>
      <c r="GE625" s="7"/>
      <c r="GF625" s="7"/>
      <c r="GG625" s="7"/>
      <c r="GH625" s="7"/>
      <c r="GI625" s="7"/>
      <c r="GJ625" s="7"/>
    </row>
    <row r="626" spans="1:192" s="1" customFormat="1" x14ac:dyDescent="0.2">
      <c r="A626" s="66"/>
      <c r="B626" s="7"/>
      <c r="C626" s="67"/>
      <c r="D626" s="28"/>
      <c r="E626" s="28"/>
      <c r="F626" s="28"/>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c r="DH626" s="7"/>
      <c r="DI626" s="7"/>
      <c r="DJ626" s="7"/>
      <c r="DK626" s="7"/>
      <c r="DL626" s="7"/>
      <c r="DM626" s="7"/>
      <c r="DN626" s="7"/>
      <c r="DO626" s="7"/>
      <c r="DP626" s="7"/>
      <c r="DQ626" s="7"/>
      <c r="DR626" s="7"/>
      <c r="DS626" s="7"/>
      <c r="DT626" s="7"/>
      <c r="DU626" s="7"/>
      <c r="DV626" s="7"/>
      <c r="DW626" s="7"/>
      <c r="DX626" s="7"/>
      <c r="DY626" s="7"/>
      <c r="DZ626" s="7"/>
      <c r="EA626" s="7"/>
      <c r="EB626" s="7"/>
      <c r="EC626" s="7"/>
      <c r="ED626" s="7"/>
      <c r="EE626" s="7"/>
      <c r="EF626" s="7"/>
      <c r="EG626" s="7"/>
      <c r="EH626" s="7"/>
      <c r="EI626" s="7"/>
      <c r="EJ626" s="7"/>
      <c r="EK626" s="7"/>
      <c r="EL626" s="7"/>
      <c r="EM626" s="7"/>
      <c r="EN626" s="7"/>
      <c r="EO626" s="7"/>
      <c r="EP626" s="7"/>
      <c r="EQ626" s="7"/>
      <c r="ER626" s="7"/>
      <c r="ES626" s="7"/>
      <c r="ET626" s="7"/>
      <c r="EU626" s="7"/>
      <c r="EV626" s="7"/>
      <c r="EW626" s="7"/>
      <c r="EX626" s="7"/>
      <c r="EY626" s="7"/>
      <c r="EZ626" s="7"/>
      <c r="FA626" s="7"/>
      <c r="FB626" s="7"/>
      <c r="FC626" s="7"/>
      <c r="FD626" s="7"/>
      <c r="FE626" s="7"/>
      <c r="FF626" s="7"/>
      <c r="FG626" s="7"/>
      <c r="FH626" s="7"/>
      <c r="FI626" s="7"/>
      <c r="FJ626" s="7"/>
      <c r="FK626" s="7"/>
      <c r="FL626" s="7"/>
      <c r="FM626" s="7"/>
      <c r="FN626" s="7"/>
      <c r="FO626" s="7"/>
      <c r="FP626" s="7"/>
      <c r="FQ626" s="7"/>
      <c r="FR626" s="7"/>
      <c r="FS626" s="7"/>
      <c r="FT626" s="7"/>
      <c r="FU626" s="7"/>
      <c r="FV626" s="7"/>
      <c r="FW626" s="7"/>
      <c r="FX626" s="7"/>
      <c r="FY626" s="7"/>
      <c r="FZ626" s="7"/>
      <c r="GA626" s="7"/>
      <c r="GB626" s="7"/>
      <c r="GC626" s="7"/>
      <c r="GD626" s="7"/>
      <c r="GE626" s="7"/>
      <c r="GF626" s="7"/>
      <c r="GG626" s="7"/>
      <c r="GH626" s="7"/>
      <c r="GI626" s="7"/>
      <c r="GJ626" s="7"/>
    </row>
    <row r="627" spans="1:192" s="1" customFormat="1" x14ac:dyDescent="0.2">
      <c r="A627" s="66"/>
      <c r="B627" s="7"/>
      <c r="C627" s="67"/>
      <c r="D627" s="28"/>
      <c r="E627" s="28"/>
      <c r="F627" s="28"/>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row>
    <row r="628" spans="1:192" s="1" customFormat="1" x14ac:dyDescent="0.2">
      <c r="A628" s="66"/>
      <c r="B628" s="7"/>
      <c r="C628" s="67"/>
      <c r="D628" s="28"/>
      <c r="E628" s="28"/>
      <c r="F628" s="28"/>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c r="DH628" s="7"/>
      <c r="DI628" s="7"/>
      <c r="DJ628" s="7"/>
      <c r="DK628" s="7"/>
      <c r="DL628" s="7"/>
      <c r="DM628" s="7"/>
      <c r="DN628" s="7"/>
      <c r="DO628" s="7"/>
      <c r="DP628" s="7"/>
      <c r="DQ628" s="7"/>
      <c r="DR628" s="7"/>
      <c r="DS628" s="7"/>
      <c r="DT628" s="7"/>
      <c r="DU628" s="7"/>
      <c r="DV628" s="7"/>
      <c r="DW628" s="7"/>
      <c r="DX628" s="7"/>
      <c r="DY628" s="7"/>
      <c r="DZ628" s="7"/>
      <c r="EA628" s="7"/>
      <c r="EB628" s="7"/>
      <c r="EC628" s="7"/>
      <c r="ED628" s="7"/>
      <c r="EE628" s="7"/>
      <c r="EF628" s="7"/>
      <c r="EG628" s="7"/>
      <c r="EH628" s="7"/>
      <c r="EI628" s="7"/>
      <c r="EJ628" s="7"/>
      <c r="EK628" s="7"/>
      <c r="EL628" s="7"/>
      <c r="EM628" s="7"/>
      <c r="EN628" s="7"/>
      <c r="EO628" s="7"/>
      <c r="EP628" s="7"/>
      <c r="EQ628" s="7"/>
      <c r="ER628" s="7"/>
      <c r="ES628" s="7"/>
      <c r="ET628" s="7"/>
      <c r="EU628" s="7"/>
      <c r="EV628" s="7"/>
      <c r="EW628" s="7"/>
      <c r="EX628" s="7"/>
      <c r="EY628" s="7"/>
      <c r="EZ628" s="7"/>
      <c r="FA628" s="7"/>
      <c r="FB628" s="7"/>
      <c r="FC628" s="7"/>
      <c r="FD628" s="7"/>
      <c r="FE628" s="7"/>
      <c r="FF628" s="7"/>
      <c r="FG628" s="7"/>
      <c r="FH628" s="7"/>
      <c r="FI628" s="7"/>
      <c r="FJ628" s="7"/>
      <c r="FK628" s="7"/>
      <c r="FL628" s="7"/>
      <c r="FM628" s="7"/>
      <c r="FN628" s="7"/>
      <c r="FO628" s="7"/>
      <c r="FP628" s="7"/>
      <c r="FQ628" s="7"/>
      <c r="FR628" s="7"/>
      <c r="FS628" s="7"/>
      <c r="FT628" s="7"/>
      <c r="FU628" s="7"/>
      <c r="FV628" s="7"/>
      <c r="FW628" s="7"/>
      <c r="FX628" s="7"/>
      <c r="FY628" s="7"/>
      <c r="FZ628" s="7"/>
      <c r="GA628" s="7"/>
      <c r="GB628" s="7"/>
      <c r="GC628" s="7"/>
      <c r="GD628" s="7"/>
      <c r="GE628" s="7"/>
      <c r="GF628" s="7"/>
      <c r="GG628" s="7"/>
      <c r="GH628" s="7"/>
      <c r="GI628" s="7"/>
      <c r="GJ628" s="7"/>
    </row>
    <row r="629" spans="1:192" s="1" customFormat="1" x14ac:dyDescent="0.2">
      <c r="A629" s="66"/>
      <c r="B629" s="7"/>
      <c r="C629" s="67"/>
      <c r="D629" s="28"/>
      <c r="E629" s="28"/>
      <c r="F629" s="28"/>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c r="DH629" s="7"/>
      <c r="DI629" s="7"/>
      <c r="DJ629" s="7"/>
      <c r="DK629" s="7"/>
      <c r="DL629" s="7"/>
      <c r="DM629" s="7"/>
      <c r="DN629" s="7"/>
      <c r="DO629" s="7"/>
      <c r="DP629" s="7"/>
      <c r="DQ629" s="7"/>
      <c r="DR629" s="7"/>
      <c r="DS629" s="7"/>
      <c r="DT629" s="7"/>
      <c r="DU629" s="7"/>
      <c r="DV629" s="7"/>
      <c r="DW629" s="7"/>
      <c r="DX629" s="7"/>
      <c r="DY629" s="7"/>
      <c r="DZ629" s="7"/>
      <c r="EA629" s="7"/>
      <c r="EB629" s="7"/>
      <c r="EC629" s="7"/>
      <c r="ED629" s="7"/>
      <c r="EE629" s="7"/>
      <c r="EF629" s="7"/>
      <c r="EG629" s="7"/>
      <c r="EH629" s="7"/>
      <c r="EI629" s="7"/>
      <c r="EJ629" s="7"/>
      <c r="EK629" s="7"/>
      <c r="EL629" s="7"/>
      <c r="EM629" s="7"/>
      <c r="EN629" s="7"/>
      <c r="EO629" s="7"/>
      <c r="EP629" s="7"/>
      <c r="EQ629" s="7"/>
      <c r="ER629" s="7"/>
      <c r="ES629" s="7"/>
      <c r="ET629" s="7"/>
      <c r="EU629" s="7"/>
      <c r="EV629" s="7"/>
      <c r="EW629" s="7"/>
      <c r="EX629" s="7"/>
      <c r="EY629" s="7"/>
      <c r="EZ629" s="7"/>
      <c r="FA629" s="7"/>
      <c r="FB629" s="7"/>
      <c r="FC629" s="7"/>
      <c r="FD629" s="7"/>
      <c r="FE629" s="7"/>
      <c r="FF629" s="7"/>
      <c r="FG629" s="7"/>
      <c r="FH629" s="7"/>
      <c r="FI629" s="7"/>
      <c r="FJ629" s="7"/>
      <c r="FK629" s="7"/>
      <c r="FL629" s="7"/>
      <c r="FM629" s="7"/>
      <c r="FN629" s="7"/>
      <c r="FO629" s="7"/>
      <c r="FP629" s="7"/>
      <c r="FQ629" s="7"/>
      <c r="FR629" s="7"/>
      <c r="FS629" s="7"/>
      <c r="FT629" s="7"/>
      <c r="FU629" s="7"/>
      <c r="FV629" s="7"/>
      <c r="FW629" s="7"/>
      <c r="FX629" s="7"/>
      <c r="FY629" s="7"/>
      <c r="FZ629" s="7"/>
      <c r="GA629" s="7"/>
      <c r="GB629" s="7"/>
      <c r="GC629" s="7"/>
      <c r="GD629" s="7"/>
      <c r="GE629" s="7"/>
      <c r="GF629" s="7"/>
      <c r="GG629" s="7"/>
      <c r="GH629" s="7"/>
      <c r="GI629" s="7"/>
      <c r="GJ629" s="7"/>
    </row>
    <row r="630" spans="1:192" s="1" customFormat="1" x14ac:dyDescent="0.2">
      <c r="A630" s="66"/>
      <c r="B630" s="7"/>
      <c r="C630" s="67"/>
      <c r="D630" s="28"/>
      <c r="E630" s="28"/>
      <c r="F630" s="28"/>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c r="DH630" s="7"/>
      <c r="DI630" s="7"/>
      <c r="DJ630" s="7"/>
      <c r="DK630" s="7"/>
      <c r="DL630" s="7"/>
      <c r="DM630" s="7"/>
      <c r="DN630" s="7"/>
      <c r="DO630" s="7"/>
      <c r="DP630" s="7"/>
      <c r="DQ630" s="7"/>
      <c r="DR630" s="7"/>
      <c r="DS630" s="7"/>
      <c r="DT630" s="7"/>
      <c r="DU630" s="7"/>
      <c r="DV630" s="7"/>
      <c r="DW630" s="7"/>
      <c r="DX630" s="7"/>
      <c r="DY630" s="7"/>
      <c r="DZ630" s="7"/>
      <c r="EA630" s="7"/>
      <c r="EB630" s="7"/>
      <c r="EC630" s="7"/>
      <c r="ED630" s="7"/>
      <c r="EE630" s="7"/>
      <c r="EF630" s="7"/>
      <c r="EG630" s="7"/>
      <c r="EH630" s="7"/>
      <c r="EI630" s="7"/>
      <c r="EJ630" s="7"/>
      <c r="EK630" s="7"/>
      <c r="EL630" s="7"/>
      <c r="EM630" s="7"/>
      <c r="EN630" s="7"/>
      <c r="EO630" s="7"/>
      <c r="EP630" s="7"/>
      <c r="EQ630" s="7"/>
      <c r="ER630" s="7"/>
      <c r="ES630" s="7"/>
      <c r="ET630" s="7"/>
      <c r="EU630" s="7"/>
      <c r="EV630" s="7"/>
      <c r="EW630" s="7"/>
      <c r="EX630" s="7"/>
      <c r="EY630" s="7"/>
      <c r="EZ630" s="7"/>
      <c r="FA630" s="7"/>
      <c r="FB630" s="7"/>
      <c r="FC630" s="7"/>
      <c r="FD630" s="7"/>
      <c r="FE630" s="7"/>
      <c r="FF630" s="7"/>
      <c r="FG630" s="7"/>
      <c r="FH630" s="7"/>
      <c r="FI630" s="7"/>
      <c r="FJ630" s="7"/>
      <c r="FK630" s="7"/>
      <c r="FL630" s="7"/>
      <c r="FM630" s="7"/>
      <c r="FN630" s="7"/>
      <c r="FO630" s="7"/>
      <c r="FP630" s="7"/>
      <c r="FQ630" s="7"/>
      <c r="FR630" s="7"/>
      <c r="FS630" s="7"/>
      <c r="FT630" s="7"/>
      <c r="FU630" s="7"/>
      <c r="FV630" s="7"/>
      <c r="FW630" s="7"/>
      <c r="FX630" s="7"/>
      <c r="FY630" s="7"/>
      <c r="FZ630" s="7"/>
      <c r="GA630" s="7"/>
      <c r="GB630" s="7"/>
      <c r="GC630" s="7"/>
      <c r="GD630" s="7"/>
      <c r="GE630" s="7"/>
      <c r="GF630" s="7"/>
      <c r="GG630" s="7"/>
      <c r="GH630" s="7"/>
      <c r="GI630" s="7"/>
      <c r="GJ630" s="7"/>
    </row>
    <row r="631" spans="1:192" s="1" customFormat="1" x14ac:dyDescent="0.2">
      <c r="A631" s="66"/>
      <c r="B631" s="7"/>
      <c r="C631" s="67"/>
      <c r="D631" s="28"/>
      <c r="E631" s="28"/>
      <c r="F631" s="28"/>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7"/>
      <c r="DR631" s="7"/>
      <c r="DS631" s="7"/>
      <c r="DT631" s="7"/>
      <c r="DU631" s="7"/>
      <c r="DV631" s="7"/>
      <c r="DW631" s="7"/>
      <c r="DX631" s="7"/>
      <c r="DY631" s="7"/>
      <c r="DZ631" s="7"/>
      <c r="EA631" s="7"/>
      <c r="EB631" s="7"/>
      <c r="EC631" s="7"/>
      <c r="ED631" s="7"/>
      <c r="EE631" s="7"/>
      <c r="EF631" s="7"/>
      <c r="EG631" s="7"/>
      <c r="EH631" s="7"/>
      <c r="EI631" s="7"/>
      <c r="EJ631" s="7"/>
      <c r="EK631" s="7"/>
      <c r="EL631" s="7"/>
      <c r="EM631" s="7"/>
      <c r="EN631" s="7"/>
      <c r="EO631" s="7"/>
      <c r="EP631" s="7"/>
      <c r="EQ631" s="7"/>
      <c r="ER631" s="7"/>
      <c r="ES631" s="7"/>
      <c r="ET631" s="7"/>
      <c r="EU631" s="7"/>
      <c r="EV631" s="7"/>
      <c r="EW631" s="7"/>
      <c r="EX631" s="7"/>
      <c r="EY631" s="7"/>
      <c r="EZ631" s="7"/>
      <c r="FA631" s="7"/>
      <c r="FB631" s="7"/>
      <c r="FC631" s="7"/>
      <c r="FD631" s="7"/>
      <c r="FE631" s="7"/>
      <c r="FF631" s="7"/>
      <c r="FG631" s="7"/>
      <c r="FH631" s="7"/>
      <c r="FI631" s="7"/>
      <c r="FJ631" s="7"/>
      <c r="FK631" s="7"/>
      <c r="FL631" s="7"/>
      <c r="FM631" s="7"/>
      <c r="FN631" s="7"/>
      <c r="FO631" s="7"/>
      <c r="FP631" s="7"/>
      <c r="FQ631" s="7"/>
      <c r="FR631" s="7"/>
      <c r="FS631" s="7"/>
      <c r="FT631" s="7"/>
      <c r="FU631" s="7"/>
      <c r="FV631" s="7"/>
      <c r="FW631" s="7"/>
      <c r="FX631" s="7"/>
      <c r="FY631" s="7"/>
      <c r="FZ631" s="7"/>
      <c r="GA631" s="7"/>
      <c r="GB631" s="7"/>
      <c r="GC631" s="7"/>
      <c r="GD631" s="7"/>
      <c r="GE631" s="7"/>
      <c r="GF631" s="7"/>
      <c r="GG631" s="7"/>
      <c r="GH631" s="7"/>
      <c r="GI631" s="7"/>
      <c r="GJ631" s="7"/>
    </row>
    <row r="632" spans="1:192" s="1" customFormat="1" x14ac:dyDescent="0.2">
      <c r="A632" s="66"/>
      <c r="B632" s="7"/>
      <c r="C632" s="67"/>
      <c r="D632" s="28"/>
      <c r="E632" s="28"/>
      <c r="F632" s="28"/>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c r="DL632" s="7"/>
      <c r="DM632" s="7"/>
      <c r="DN632" s="7"/>
      <c r="DO632" s="7"/>
      <c r="DP632" s="7"/>
      <c r="DQ632" s="7"/>
      <c r="DR632" s="7"/>
      <c r="DS632" s="7"/>
      <c r="DT632" s="7"/>
      <c r="DU632" s="7"/>
      <c r="DV632" s="7"/>
      <c r="DW632" s="7"/>
      <c r="DX632" s="7"/>
      <c r="DY632" s="7"/>
      <c r="DZ632" s="7"/>
      <c r="EA632" s="7"/>
      <c r="EB632" s="7"/>
      <c r="EC632" s="7"/>
      <c r="ED632" s="7"/>
      <c r="EE632" s="7"/>
      <c r="EF632" s="7"/>
      <c r="EG632" s="7"/>
      <c r="EH632" s="7"/>
      <c r="EI632" s="7"/>
      <c r="EJ632" s="7"/>
      <c r="EK632" s="7"/>
      <c r="EL632" s="7"/>
      <c r="EM632" s="7"/>
      <c r="EN632" s="7"/>
      <c r="EO632" s="7"/>
      <c r="EP632" s="7"/>
      <c r="EQ632" s="7"/>
      <c r="ER632" s="7"/>
      <c r="ES632" s="7"/>
      <c r="ET632" s="7"/>
      <c r="EU632" s="7"/>
      <c r="EV632" s="7"/>
      <c r="EW632" s="7"/>
      <c r="EX632" s="7"/>
      <c r="EY632" s="7"/>
      <c r="EZ632" s="7"/>
      <c r="FA632" s="7"/>
      <c r="FB632" s="7"/>
      <c r="FC632" s="7"/>
      <c r="FD632" s="7"/>
      <c r="FE632" s="7"/>
      <c r="FF632" s="7"/>
      <c r="FG632" s="7"/>
      <c r="FH632" s="7"/>
      <c r="FI632" s="7"/>
      <c r="FJ632" s="7"/>
      <c r="FK632" s="7"/>
      <c r="FL632" s="7"/>
      <c r="FM632" s="7"/>
      <c r="FN632" s="7"/>
      <c r="FO632" s="7"/>
      <c r="FP632" s="7"/>
      <c r="FQ632" s="7"/>
      <c r="FR632" s="7"/>
      <c r="FS632" s="7"/>
      <c r="FT632" s="7"/>
      <c r="FU632" s="7"/>
      <c r="FV632" s="7"/>
      <c r="FW632" s="7"/>
      <c r="FX632" s="7"/>
      <c r="FY632" s="7"/>
      <c r="FZ632" s="7"/>
      <c r="GA632" s="7"/>
      <c r="GB632" s="7"/>
      <c r="GC632" s="7"/>
      <c r="GD632" s="7"/>
      <c r="GE632" s="7"/>
      <c r="GF632" s="7"/>
      <c r="GG632" s="7"/>
      <c r="GH632" s="7"/>
      <c r="GI632" s="7"/>
      <c r="GJ632" s="7"/>
    </row>
    <row r="633" spans="1:192" s="1" customFormat="1" x14ac:dyDescent="0.2">
      <c r="A633" s="66"/>
      <c r="B633" s="7"/>
      <c r="C633" s="67"/>
      <c r="D633" s="28"/>
      <c r="E633" s="28"/>
      <c r="F633" s="28"/>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7"/>
      <c r="DR633" s="7"/>
      <c r="DS633" s="7"/>
      <c r="DT633" s="7"/>
      <c r="DU633" s="7"/>
      <c r="DV633" s="7"/>
      <c r="DW633" s="7"/>
      <c r="DX633" s="7"/>
      <c r="DY633" s="7"/>
      <c r="DZ633" s="7"/>
      <c r="EA633" s="7"/>
      <c r="EB633" s="7"/>
      <c r="EC633" s="7"/>
      <c r="ED633" s="7"/>
      <c r="EE633" s="7"/>
      <c r="EF633" s="7"/>
      <c r="EG633" s="7"/>
      <c r="EH633" s="7"/>
      <c r="EI633" s="7"/>
      <c r="EJ633" s="7"/>
      <c r="EK633" s="7"/>
      <c r="EL633" s="7"/>
      <c r="EM633" s="7"/>
      <c r="EN633" s="7"/>
      <c r="EO633" s="7"/>
      <c r="EP633" s="7"/>
      <c r="EQ633" s="7"/>
      <c r="ER633" s="7"/>
      <c r="ES633" s="7"/>
      <c r="ET633" s="7"/>
      <c r="EU633" s="7"/>
      <c r="EV633" s="7"/>
      <c r="EW633" s="7"/>
      <c r="EX633" s="7"/>
      <c r="EY633" s="7"/>
      <c r="EZ633" s="7"/>
      <c r="FA633" s="7"/>
      <c r="FB633" s="7"/>
      <c r="FC633" s="7"/>
      <c r="FD633" s="7"/>
      <c r="FE633" s="7"/>
      <c r="FF633" s="7"/>
      <c r="FG633" s="7"/>
      <c r="FH633" s="7"/>
      <c r="FI633" s="7"/>
      <c r="FJ633" s="7"/>
      <c r="FK633" s="7"/>
      <c r="FL633" s="7"/>
      <c r="FM633" s="7"/>
      <c r="FN633" s="7"/>
      <c r="FO633" s="7"/>
      <c r="FP633" s="7"/>
      <c r="FQ633" s="7"/>
      <c r="FR633" s="7"/>
      <c r="FS633" s="7"/>
      <c r="FT633" s="7"/>
      <c r="FU633" s="7"/>
      <c r="FV633" s="7"/>
      <c r="FW633" s="7"/>
      <c r="FX633" s="7"/>
      <c r="FY633" s="7"/>
      <c r="FZ633" s="7"/>
      <c r="GA633" s="7"/>
      <c r="GB633" s="7"/>
      <c r="GC633" s="7"/>
      <c r="GD633" s="7"/>
      <c r="GE633" s="7"/>
      <c r="GF633" s="7"/>
      <c r="GG633" s="7"/>
      <c r="GH633" s="7"/>
      <c r="GI633" s="7"/>
      <c r="GJ633" s="7"/>
    </row>
    <row r="634" spans="1:192" s="1" customFormat="1" x14ac:dyDescent="0.2">
      <c r="A634" s="66"/>
      <c r="B634" s="7"/>
      <c r="C634" s="67"/>
      <c r="D634" s="28"/>
      <c r="E634" s="28"/>
      <c r="F634" s="28"/>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c r="DL634" s="7"/>
      <c r="DM634" s="7"/>
      <c r="DN634" s="7"/>
      <c r="DO634" s="7"/>
      <c r="DP634" s="7"/>
      <c r="DQ634" s="7"/>
      <c r="DR634" s="7"/>
      <c r="DS634" s="7"/>
      <c r="DT634" s="7"/>
      <c r="DU634" s="7"/>
      <c r="DV634" s="7"/>
      <c r="DW634" s="7"/>
      <c r="DX634" s="7"/>
      <c r="DY634" s="7"/>
      <c r="DZ634" s="7"/>
      <c r="EA634" s="7"/>
      <c r="EB634" s="7"/>
      <c r="EC634" s="7"/>
      <c r="ED634" s="7"/>
      <c r="EE634" s="7"/>
      <c r="EF634" s="7"/>
      <c r="EG634" s="7"/>
      <c r="EH634" s="7"/>
      <c r="EI634" s="7"/>
      <c r="EJ634" s="7"/>
      <c r="EK634" s="7"/>
      <c r="EL634" s="7"/>
      <c r="EM634" s="7"/>
      <c r="EN634" s="7"/>
      <c r="EO634" s="7"/>
      <c r="EP634" s="7"/>
      <c r="EQ634" s="7"/>
      <c r="ER634" s="7"/>
      <c r="ES634" s="7"/>
      <c r="ET634" s="7"/>
      <c r="EU634" s="7"/>
      <c r="EV634" s="7"/>
      <c r="EW634" s="7"/>
      <c r="EX634" s="7"/>
      <c r="EY634" s="7"/>
      <c r="EZ634" s="7"/>
      <c r="FA634" s="7"/>
      <c r="FB634" s="7"/>
      <c r="FC634" s="7"/>
      <c r="FD634" s="7"/>
      <c r="FE634" s="7"/>
      <c r="FF634" s="7"/>
      <c r="FG634" s="7"/>
      <c r="FH634" s="7"/>
      <c r="FI634" s="7"/>
      <c r="FJ634" s="7"/>
      <c r="FK634" s="7"/>
      <c r="FL634" s="7"/>
      <c r="FM634" s="7"/>
      <c r="FN634" s="7"/>
      <c r="FO634" s="7"/>
      <c r="FP634" s="7"/>
      <c r="FQ634" s="7"/>
      <c r="FR634" s="7"/>
      <c r="FS634" s="7"/>
      <c r="FT634" s="7"/>
      <c r="FU634" s="7"/>
      <c r="FV634" s="7"/>
      <c r="FW634" s="7"/>
      <c r="FX634" s="7"/>
      <c r="FY634" s="7"/>
      <c r="FZ634" s="7"/>
      <c r="GA634" s="7"/>
      <c r="GB634" s="7"/>
      <c r="GC634" s="7"/>
      <c r="GD634" s="7"/>
      <c r="GE634" s="7"/>
      <c r="GF634" s="7"/>
      <c r="GG634" s="7"/>
      <c r="GH634" s="7"/>
      <c r="GI634" s="7"/>
      <c r="GJ634" s="7"/>
    </row>
    <row r="635" spans="1:192" s="1" customFormat="1" x14ac:dyDescent="0.2">
      <c r="A635" s="66"/>
      <c r="B635" s="7"/>
      <c r="C635" s="67"/>
      <c r="D635" s="28"/>
      <c r="E635" s="28"/>
      <c r="F635" s="28"/>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row>
    <row r="636" spans="1:192" s="1" customFormat="1" x14ac:dyDescent="0.2">
      <c r="A636" s="66"/>
      <c r="B636" s="7"/>
      <c r="C636" s="67"/>
      <c r="D636" s="28"/>
      <c r="E636" s="28"/>
      <c r="F636" s="28"/>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c r="DH636" s="7"/>
      <c r="DI636" s="7"/>
      <c r="DJ636" s="7"/>
      <c r="DK636" s="7"/>
      <c r="DL636" s="7"/>
      <c r="DM636" s="7"/>
      <c r="DN636" s="7"/>
      <c r="DO636" s="7"/>
      <c r="DP636" s="7"/>
      <c r="DQ636" s="7"/>
      <c r="DR636" s="7"/>
      <c r="DS636" s="7"/>
      <c r="DT636" s="7"/>
      <c r="DU636" s="7"/>
      <c r="DV636" s="7"/>
      <c r="DW636" s="7"/>
      <c r="DX636" s="7"/>
      <c r="DY636" s="7"/>
      <c r="DZ636" s="7"/>
      <c r="EA636" s="7"/>
      <c r="EB636" s="7"/>
      <c r="EC636" s="7"/>
      <c r="ED636" s="7"/>
      <c r="EE636" s="7"/>
      <c r="EF636" s="7"/>
      <c r="EG636" s="7"/>
      <c r="EH636" s="7"/>
      <c r="EI636" s="7"/>
      <c r="EJ636" s="7"/>
      <c r="EK636" s="7"/>
      <c r="EL636" s="7"/>
      <c r="EM636" s="7"/>
      <c r="EN636" s="7"/>
      <c r="EO636" s="7"/>
      <c r="EP636" s="7"/>
      <c r="EQ636" s="7"/>
      <c r="ER636" s="7"/>
      <c r="ES636" s="7"/>
      <c r="ET636" s="7"/>
      <c r="EU636" s="7"/>
      <c r="EV636" s="7"/>
      <c r="EW636" s="7"/>
      <c r="EX636" s="7"/>
      <c r="EY636" s="7"/>
      <c r="EZ636" s="7"/>
      <c r="FA636" s="7"/>
      <c r="FB636" s="7"/>
      <c r="FC636" s="7"/>
      <c r="FD636" s="7"/>
      <c r="FE636" s="7"/>
      <c r="FF636" s="7"/>
      <c r="FG636" s="7"/>
      <c r="FH636" s="7"/>
      <c r="FI636" s="7"/>
      <c r="FJ636" s="7"/>
      <c r="FK636" s="7"/>
      <c r="FL636" s="7"/>
      <c r="FM636" s="7"/>
      <c r="FN636" s="7"/>
      <c r="FO636" s="7"/>
      <c r="FP636" s="7"/>
      <c r="FQ636" s="7"/>
      <c r="FR636" s="7"/>
      <c r="FS636" s="7"/>
      <c r="FT636" s="7"/>
      <c r="FU636" s="7"/>
      <c r="FV636" s="7"/>
      <c r="FW636" s="7"/>
      <c r="FX636" s="7"/>
      <c r="FY636" s="7"/>
      <c r="FZ636" s="7"/>
      <c r="GA636" s="7"/>
      <c r="GB636" s="7"/>
      <c r="GC636" s="7"/>
      <c r="GD636" s="7"/>
      <c r="GE636" s="7"/>
      <c r="GF636" s="7"/>
      <c r="GG636" s="7"/>
      <c r="GH636" s="7"/>
      <c r="GI636" s="7"/>
      <c r="GJ636" s="7"/>
    </row>
    <row r="637" spans="1:192" s="1" customFormat="1" x14ac:dyDescent="0.2">
      <c r="A637" s="66"/>
      <c r="B637" s="7"/>
      <c r="C637" s="67"/>
      <c r="D637" s="28"/>
      <c r="E637" s="28"/>
      <c r="F637" s="28"/>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c r="DH637" s="7"/>
      <c r="DI637" s="7"/>
      <c r="DJ637" s="7"/>
      <c r="DK637" s="7"/>
      <c r="DL637" s="7"/>
      <c r="DM637" s="7"/>
      <c r="DN637" s="7"/>
      <c r="DO637" s="7"/>
      <c r="DP637" s="7"/>
      <c r="DQ637" s="7"/>
      <c r="DR637" s="7"/>
      <c r="DS637" s="7"/>
      <c r="DT637" s="7"/>
      <c r="DU637" s="7"/>
      <c r="DV637" s="7"/>
      <c r="DW637" s="7"/>
      <c r="DX637" s="7"/>
      <c r="DY637" s="7"/>
      <c r="DZ637" s="7"/>
      <c r="EA637" s="7"/>
      <c r="EB637" s="7"/>
      <c r="EC637" s="7"/>
      <c r="ED637" s="7"/>
      <c r="EE637" s="7"/>
      <c r="EF637" s="7"/>
      <c r="EG637" s="7"/>
      <c r="EH637" s="7"/>
      <c r="EI637" s="7"/>
      <c r="EJ637" s="7"/>
      <c r="EK637" s="7"/>
      <c r="EL637" s="7"/>
      <c r="EM637" s="7"/>
      <c r="EN637" s="7"/>
      <c r="EO637" s="7"/>
      <c r="EP637" s="7"/>
      <c r="EQ637" s="7"/>
      <c r="ER637" s="7"/>
      <c r="ES637" s="7"/>
      <c r="ET637" s="7"/>
      <c r="EU637" s="7"/>
      <c r="EV637" s="7"/>
      <c r="EW637" s="7"/>
      <c r="EX637" s="7"/>
      <c r="EY637" s="7"/>
      <c r="EZ637" s="7"/>
      <c r="FA637" s="7"/>
      <c r="FB637" s="7"/>
      <c r="FC637" s="7"/>
      <c r="FD637" s="7"/>
      <c r="FE637" s="7"/>
      <c r="FF637" s="7"/>
      <c r="FG637" s="7"/>
      <c r="FH637" s="7"/>
      <c r="FI637" s="7"/>
      <c r="FJ637" s="7"/>
      <c r="FK637" s="7"/>
      <c r="FL637" s="7"/>
      <c r="FM637" s="7"/>
      <c r="FN637" s="7"/>
      <c r="FO637" s="7"/>
      <c r="FP637" s="7"/>
      <c r="FQ637" s="7"/>
      <c r="FR637" s="7"/>
      <c r="FS637" s="7"/>
      <c r="FT637" s="7"/>
      <c r="FU637" s="7"/>
      <c r="FV637" s="7"/>
      <c r="FW637" s="7"/>
      <c r="FX637" s="7"/>
      <c r="FY637" s="7"/>
      <c r="FZ637" s="7"/>
      <c r="GA637" s="7"/>
      <c r="GB637" s="7"/>
      <c r="GC637" s="7"/>
      <c r="GD637" s="7"/>
      <c r="GE637" s="7"/>
      <c r="GF637" s="7"/>
      <c r="GG637" s="7"/>
      <c r="GH637" s="7"/>
      <c r="GI637" s="7"/>
      <c r="GJ637" s="7"/>
    </row>
    <row r="638" spans="1:192" s="1" customFormat="1" x14ac:dyDescent="0.2">
      <c r="A638" s="66"/>
      <c r="B638" s="7"/>
      <c r="C638" s="67"/>
      <c r="D638" s="28"/>
      <c r="E638" s="28"/>
      <c r="F638" s="28"/>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c r="DH638" s="7"/>
      <c r="DI638" s="7"/>
      <c r="DJ638" s="7"/>
      <c r="DK638" s="7"/>
      <c r="DL638" s="7"/>
      <c r="DM638" s="7"/>
      <c r="DN638" s="7"/>
      <c r="DO638" s="7"/>
      <c r="DP638" s="7"/>
      <c r="DQ638" s="7"/>
      <c r="DR638" s="7"/>
      <c r="DS638" s="7"/>
      <c r="DT638" s="7"/>
      <c r="DU638" s="7"/>
      <c r="DV638" s="7"/>
      <c r="DW638" s="7"/>
      <c r="DX638" s="7"/>
      <c r="DY638" s="7"/>
      <c r="DZ638" s="7"/>
      <c r="EA638" s="7"/>
      <c r="EB638" s="7"/>
      <c r="EC638" s="7"/>
      <c r="ED638" s="7"/>
      <c r="EE638" s="7"/>
      <c r="EF638" s="7"/>
      <c r="EG638" s="7"/>
      <c r="EH638" s="7"/>
      <c r="EI638" s="7"/>
      <c r="EJ638" s="7"/>
      <c r="EK638" s="7"/>
      <c r="EL638" s="7"/>
      <c r="EM638" s="7"/>
      <c r="EN638" s="7"/>
      <c r="EO638" s="7"/>
      <c r="EP638" s="7"/>
      <c r="EQ638" s="7"/>
      <c r="ER638" s="7"/>
      <c r="ES638" s="7"/>
      <c r="ET638" s="7"/>
      <c r="EU638" s="7"/>
      <c r="EV638" s="7"/>
      <c r="EW638" s="7"/>
      <c r="EX638" s="7"/>
      <c r="EY638" s="7"/>
      <c r="EZ638" s="7"/>
      <c r="FA638" s="7"/>
      <c r="FB638" s="7"/>
      <c r="FC638" s="7"/>
      <c r="FD638" s="7"/>
      <c r="FE638" s="7"/>
      <c r="FF638" s="7"/>
      <c r="FG638" s="7"/>
      <c r="FH638" s="7"/>
      <c r="FI638" s="7"/>
      <c r="FJ638" s="7"/>
      <c r="FK638" s="7"/>
      <c r="FL638" s="7"/>
      <c r="FM638" s="7"/>
      <c r="FN638" s="7"/>
      <c r="FO638" s="7"/>
      <c r="FP638" s="7"/>
      <c r="FQ638" s="7"/>
      <c r="FR638" s="7"/>
      <c r="FS638" s="7"/>
      <c r="FT638" s="7"/>
      <c r="FU638" s="7"/>
      <c r="FV638" s="7"/>
      <c r="FW638" s="7"/>
      <c r="FX638" s="7"/>
      <c r="FY638" s="7"/>
      <c r="FZ638" s="7"/>
      <c r="GA638" s="7"/>
      <c r="GB638" s="7"/>
      <c r="GC638" s="7"/>
      <c r="GD638" s="7"/>
      <c r="GE638" s="7"/>
      <c r="GF638" s="7"/>
      <c r="GG638" s="7"/>
      <c r="GH638" s="7"/>
      <c r="GI638" s="7"/>
      <c r="GJ638" s="7"/>
    </row>
    <row r="639" spans="1:192" s="1" customFormat="1" x14ac:dyDescent="0.2">
      <c r="A639" s="66"/>
      <c r="B639" s="7"/>
      <c r="C639" s="67"/>
      <c r="D639" s="28"/>
      <c r="E639" s="28"/>
      <c r="F639" s="28"/>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c r="DH639" s="7"/>
      <c r="DI639" s="7"/>
      <c r="DJ639" s="7"/>
      <c r="DK639" s="7"/>
      <c r="DL639" s="7"/>
      <c r="DM639" s="7"/>
      <c r="DN639" s="7"/>
      <c r="DO639" s="7"/>
      <c r="DP639" s="7"/>
      <c r="DQ639" s="7"/>
      <c r="DR639" s="7"/>
      <c r="DS639" s="7"/>
      <c r="DT639" s="7"/>
      <c r="DU639" s="7"/>
      <c r="DV639" s="7"/>
      <c r="DW639" s="7"/>
      <c r="DX639" s="7"/>
      <c r="DY639" s="7"/>
      <c r="DZ639" s="7"/>
      <c r="EA639" s="7"/>
      <c r="EB639" s="7"/>
      <c r="EC639" s="7"/>
      <c r="ED639" s="7"/>
      <c r="EE639" s="7"/>
      <c r="EF639" s="7"/>
      <c r="EG639" s="7"/>
      <c r="EH639" s="7"/>
      <c r="EI639" s="7"/>
      <c r="EJ639" s="7"/>
      <c r="EK639" s="7"/>
      <c r="EL639" s="7"/>
      <c r="EM639" s="7"/>
      <c r="EN639" s="7"/>
      <c r="EO639" s="7"/>
      <c r="EP639" s="7"/>
      <c r="EQ639" s="7"/>
      <c r="ER639" s="7"/>
      <c r="ES639" s="7"/>
      <c r="ET639" s="7"/>
      <c r="EU639" s="7"/>
      <c r="EV639" s="7"/>
      <c r="EW639" s="7"/>
      <c r="EX639" s="7"/>
      <c r="EY639" s="7"/>
      <c r="EZ639" s="7"/>
      <c r="FA639" s="7"/>
      <c r="FB639" s="7"/>
      <c r="FC639" s="7"/>
      <c r="FD639" s="7"/>
      <c r="FE639" s="7"/>
      <c r="FF639" s="7"/>
      <c r="FG639" s="7"/>
      <c r="FH639" s="7"/>
      <c r="FI639" s="7"/>
      <c r="FJ639" s="7"/>
      <c r="FK639" s="7"/>
      <c r="FL639" s="7"/>
      <c r="FM639" s="7"/>
      <c r="FN639" s="7"/>
      <c r="FO639" s="7"/>
      <c r="FP639" s="7"/>
      <c r="FQ639" s="7"/>
      <c r="FR639" s="7"/>
      <c r="FS639" s="7"/>
      <c r="FT639" s="7"/>
      <c r="FU639" s="7"/>
      <c r="FV639" s="7"/>
      <c r="FW639" s="7"/>
      <c r="FX639" s="7"/>
      <c r="FY639" s="7"/>
      <c r="FZ639" s="7"/>
      <c r="GA639" s="7"/>
      <c r="GB639" s="7"/>
      <c r="GC639" s="7"/>
      <c r="GD639" s="7"/>
      <c r="GE639" s="7"/>
      <c r="GF639" s="7"/>
      <c r="GG639" s="7"/>
      <c r="GH639" s="7"/>
      <c r="GI639" s="7"/>
      <c r="GJ639" s="7"/>
    </row>
    <row r="640" spans="1:192" s="1" customFormat="1" x14ac:dyDescent="0.2">
      <c r="A640" s="66"/>
      <c r="B640" s="7"/>
      <c r="C640" s="67"/>
      <c r="D640" s="28"/>
      <c r="E640" s="28"/>
      <c r="F640" s="28"/>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c r="DH640" s="7"/>
      <c r="DI640" s="7"/>
      <c r="DJ640" s="7"/>
      <c r="DK640" s="7"/>
      <c r="DL640" s="7"/>
      <c r="DM640" s="7"/>
      <c r="DN640" s="7"/>
      <c r="DO640" s="7"/>
      <c r="DP640" s="7"/>
      <c r="DQ640" s="7"/>
      <c r="DR640" s="7"/>
      <c r="DS640" s="7"/>
      <c r="DT640" s="7"/>
      <c r="DU640" s="7"/>
      <c r="DV640" s="7"/>
      <c r="DW640" s="7"/>
      <c r="DX640" s="7"/>
      <c r="DY640" s="7"/>
      <c r="DZ640" s="7"/>
      <c r="EA640" s="7"/>
      <c r="EB640" s="7"/>
      <c r="EC640" s="7"/>
      <c r="ED640" s="7"/>
      <c r="EE640" s="7"/>
      <c r="EF640" s="7"/>
      <c r="EG640" s="7"/>
      <c r="EH640" s="7"/>
      <c r="EI640" s="7"/>
      <c r="EJ640" s="7"/>
      <c r="EK640" s="7"/>
      <c r="EL640" s="7"/>
      <c r="EM640" s="7"/>
      <c r="EN640" s="7"/>
      <c r="EO640" s="7"/>
      <c r="EP640" s="7"/>
      <c r="EQ640" s="7"/>
      <c r="ER640" s="7"/>
      <c r="ES640" s="7"/>
      <c r="ET640" s="7"/>
      <c r="EU640" s="7"/>
      <c r="EV640" s="7"/>
      <c r="EW640" s="7"/>
      <c r="EX640" s="7"/>
      <c r="EY640" s="7"/>
      <c r="EZ640" s="7"/>
      <c r="FA640" s="7"/>
      <c r="FB640" s="7"/>
      <c r="FC640" s="7"/>
      <c r="FD640" s="7"/>
      <c r="FE640" s="7"/>
      <c r="FF640" s="7"/>
      <c r="FG640" s="7"/>
      <c r="FH640" s="7"/>
      <c r="FI640" s="7"/>
      <c r="FJ640" s="7"/>
      <c r="FK640" s="7"/>
      <c r="FL640" s="7"/>
      <c r="FM640" s="7"/>
      <c r="FN640" s="7"/>
      <c r="FO640" s="7"/>
      <c r="FP640" s="7"/>
      <c r="FQ640" s="7"/>
      <c r="FR640" s="7"/>
      <c r="FS640" s="7"/>
      <c r="FT640" s="7"/>
      <c r="FU640" s="7"/>
      <c r="FV640" s="7"/>
      <c r="FW640" s="7"/>
      <c r="FX640" s="7"/>
      <c r="FY640" s="7"/>
      <c r="FZ640" s="7"/>
      <c r="GA640" s="7"/>
      <c r="GB640" s="7"/>
      <c r="GC640" s="7"/>
      <c r="GD640" s="7"/>
      <c r="GE640" s="7"/>
      <c r="GF640" s="7"/>
      <c r="GG640" s="7"/>
      <c r="GH640" s="7"/>
      <c r="GI640" s="7"/>
      <c r="GJ640" s="7"/>
    </row>
    <row r="641" spans="1:192" s="1" customFormat="1" x14ac:dyDescent="0.2">
      <c r="A641" s="66"/>
      <c r="B641" s="7"/>
      <c r="C641" s="67"/>
      <c r="D641" s="28"/>
      <c r="E641" s="28"/>
      <c r="F641" s="28"/>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c r="DH641" s="7"/>
      <c r="DI641" s="7"/>
      <c r="DJ641" s="7"/>
      <c r="DK641" s="7"/>
      <c r="DL641" s="7"/>
      <c r="DM641" s="7"/>
      <c r="DN641" s="7"/>
      <c r="DO641" s="7"/>
      <c r="DP641" s="7"/>
      <c r="DQ641" s="7"/>
      <c r="DR641" s="7"/>
      <c r="DS641" s="7"/>
      <c r="DT641" s="7"/>
      <c r="DU641" s="7"/>
      <c r="DV641" s="7"/>
      <c r="DW641" s="7"/>
      <c r="DX641" s="7"/>
      <c r="DY641" s="7"/>
      <c r="DZ641" s="7"/>
      <c r="EA641" s="7"/>
      <c r="EB641" s="7"/>
      <c r="EC641" s="7"/>
      <c r="ED641" s="7"/>
      <c r="EE641" s="7"/>
      <c r="EF641" s="7"/>
      <c r="EG641" s="7"/>
      <c r="EH641" s="7"/>
      <c r="EI641" s="7"/>
      <c r="EJ641" s="7"/>
      <c r="EK641" s="7"/>
      <c r="EL641" s="7"/>
      <c r="EM641" s="7"/>
      <c r="EN641" s="7"/>
      <c r="EO641" s="7"/>
      <c r="EP641" s="7"/>
      <c r="EQ641" s="7"/>
      <c r="ER641" s="7"/>
      <c r="ES641" s="7"/>
      <c r="ET641" s="7"/>
      <c r="EU641" s="7"/>
      <c r="EV641" s="7"/>
      <c r="EW641" s="7"/>
      <c r="EX641" s="7"/>
      <c r="EY641" s="7"/>
      <c r="EZ641" s="7"/>
      <c r="FA641" s="7"/>
      <c r="FB641" s="7"/>
      <c r="FC641" s="7"/>
      <c r="FD641" s="7"/>
      <c r="FE641" s="7"/>
      <c r="FF641" s="7"/>
      <c r="FG641" s="7"/>
      <c r="FH641" s="7"/>
      <c r="FI641" s="7"/>
      <c r="FJ641" s="7"/>
      <c r="FK641" s="7"/>
      <c r="FL641" s="7"/>
      <c r="FM641" s="7"/>
      <c r="FN641" s="7"/>
      <c r="FO641" s="7"/>
      <c r="FP641" s="7"/>
      <c r="FQ641" s="7"/>
      <c r="FR641" s="7"/>
      <c r="FS641" s="7"/>
      <c r="FT641" s="7"/>
      <c r="FU641" s="7"/>
      <c r="FV641" s="7"/>
      <c r="FW641" s="7"/>
      <c r="FX641" s="7"/>
      <c r="FY641" s="7"/>
      <c r="FZ641" s="7"/>
      <c r="GA641" s="7"/>
      <c r="GB641" s="7"/>
      <c r="GC641" s="7"/>
      <c r="GD641" s="7"/>
      <c r="GE641" s="7"/>
      <c r="GF641" s="7"/>
      <c r="GG641" s="7"/>
      <c r="GH641" s="7"/>
      <c r="GI641" s="7"/>
      <c r="GJ641" s="7"/>
    </row>
    <row r="642" spans="1:192" s="1" customFormat="1" x14ac:dyDescent="0.2">
      <c r="A642" s="66"/>
      <c r="B642" s="7"/>
      <c r="C642" s="67"/>
      <c r="D642" s="28"/>
      <c r="E642" s="28"/>
      <c r="F642" s="28"/>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c r="DH642" s="7"/>
      <c r="DI642" s="7"/>
      <c r="DJ642" s="7"/>
      <c r="DK642" s="7"/>
      <c r="DL642" s="7"/>
      <c r="DM642" s="7"/>
      <c r="DN642" s="7"/>
      <c r="DO642" s="7"/>
      <c r="DP642" s="7"/>
      <c r="DQ642" s="7"/>
      <c r="DR642" s="7"/>
      <c r="DS642" s="7"/>
      <c r="DT642" s="7"/>
      <c r="DU642" s="7"/>
      <c r="DV642" s="7"/>
      <c r="DW642" s="7"/>
      <c r="DX642" s="7"/>
      <c r="DY642" s="7"/>
      <c r="DZ642" s="7"/>
      <c r="EA642" s="7"/>
      <c r="EB642" s="7"/>
      <c r="EC642" s="7"/>
      <c r="ED642" s="7"/>
      <c r="EE642" s="7"/>
      <c r="EF642" s="7"/>
      <c r="EG642" s="7"/>
      <c r="EH642" s="7"/>
      <c r="EI642" s="7"/>
      <c r="EJ642" s="7"/>
      <c r="EK642" s="7"/>
      <c r="EL642" s="7"/>
      <c r="EM642" s="7"/>
      <c r="EN642" s="7"/>
      <c r="EO642" s="7"/>
      <c r="EP642" s="7"/>
      <c r="EQ642" s="7"/>
      <c r="ER642" s="7"/>
      <c r="ES642" s="7"/>
      <c r="ET642" s="7"/>
      <c r="EU642" s="7"/>
      <c r="EV642" s="7"/>
      <c r="EW642" s="7"/>
      <c r="EX642" s="7"/>
      <c r="EY642" s="7"/>
      <c r="EZ642" s="7"/>
      <c r="FA642" s="7"/>
      <c r="FB642" s="7"/>
      <c r="FC642" s="7"/>
      <c r="FD642" s="7"/>
      <c r="FE642" s="7"/>
      <c r="FF642" s="7"/>
      <c r="FG642" s="7"/>
      <c r="FH642" s="7"/>
      <c r="FI642" s="7"/>
      <c r="FJ642" s="7"/>
      <c r="FK642" s="7"/>
      <c r="FL642" s="7"/>
      <c r="FM642" s="7"/>
      <c r="FN642" s="7"/>
      <c r="FO642" s="7"/>
      <c r="FP642" s="7"/>
      <c r="FQ642" s="7"/>
      <c r="FR642" s="7"/>
      <c r="FS642" s="7"/>
      <c r="FT642" s="7"/>
      <c r="FU642" s="7"/>
      <c r="FV642" s="7"/>
      <c r="FW642" s="7"/>
      <c r="FX642" s="7"/>
      <c r="FY642" s="7"/>
      <c r="FZ642" s="7"/>
      <c r="GA642" s="7"/>
      <c r="GB642" s="7"/>
      <c r="GC642" s="7"/>
      <c r="GD642" s="7"/>
      <c r="GE642" s="7"/>
      <c r="GF642" s="7"/>
      <c r="GG642" s="7"/>
      <c r="GH642" s="7"/>
      <c r="GI642" s="7"/>
      <c r="GJ642" s="7"/>
    </row>
    <row r="643" spans="1:192" s="1" customFormat="1" x14ac:dyDescent="0.2">
      <c r="A643" s="66"/>
      <c r="B643" s="7"/>
      <c r="C643" s="67"/>
      <c r="D643" s="28"/>
      <c r="E643" s="28"/>
      <c r="F643" s="28"/>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row>
    <row r="644" spans="1:192" s="1" customFormat="1" x14ac:dyDescent="0.2">
      <c r="A644" s="66"/>
      <c r="B644" s="7"/>
      <c r="C644" s="67"/>
      <c r="D644" s="28"/>
      <c r="E644" s="28"/>
      <c r="F644" s="28"/>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7"/>
      <c r="DR644" s="7"/>
      <c r="DS644" s="7"/>
      <c r="DT644" s="7"/>
      <c r="DU644" s="7"/>
      <c r="DV644" s="7"/>
      <c r="DW644" s="7"/>
      <c r="DX644" s="7"/>
      <c r="DY644" s="7"/>
      <c r="DZ644" s="7"/>
      <c r="EA644" s="7"/>
      <c r="EB644" s="7"/>
      <c r="EC644" s="7"/>
      <c r="ED644" s="7"/>
      <c r="EE644" s="7"/>
      <c r="EF644" s="7"/>
      <c r="EG644" s="7"/>
      <c r="EH644" s="7"/>
      <c r="EI644" s="7"/>
      <c r="EJ644" s="7"/>
      <c r="EK644" s="7"/>
      <c r="EL644" s="7"/>
      <c r="EM644" s="7"/>
      <c r="EN644" s="7"/>
      <c r="EO644" s="7"/>
      <c r="EP644" s="7"/>
      <c r="EQ644" s="7"/>
      <c r="ER644" s="7"/>
      <c r="ES644" s="7"/>
      <c r="ET644" s="7"/>
      <c r="EU644" s="7"/>
      <c r="EV644" s="7"/>
      <c r="EW644" s="7"/>
      <c r="EX644" s="7"/>
      <c r="EY644" s="7"/>
      <c r="EZ644" s="7"/>
      <c r="FA644" s="7"/>
      <c r="FB644" s="7"/>
      <c r="FC644" s="7"/>
      <c r="FD644" s="7"/>
      <c r="FE644" s="7"/>
      <c r="FF644" s="7"/>
      <c r="FG644" s="7"/>
      <c r="FH644" s="7"/>
      <c r="FI644" s="7"/>
      <c r="FJ644" s="7"/>
      <c r="FK644" s="7"/>
      <c r="FL644" s="7"/>
      <c r="FM644" s="7"/>
      <c r="FN644" s="7"/>
      <c r="FO644" s="7"/>
      <c r="FP644" s="7"/>
      <c r="FQ644" s="7"/>
      <c r="FR644" s="7"/>
      <c r="FS644" s="7"/>
      <c r="FT644" s="7"/>
      <c r="FU644" s="7"/>
      <c r="FV644" s="7"/>
      <c r="FW644" s="7"/>
      <c r="FX644" s="7"/>
      <c r="FY644" s="7"/>
      <c r="FZ644" s="7"/>
      <c r="GA644" s="7"/>
      <c r="GB644" s="7"/>
      <c r="GC644" s="7"/>
      <c r="GD644" s="7"/>
      <c r="GE644" s="7"/>
      <c r="GF644" s="7"/>
      <c r="GG644" s="7"/>
      <c r="GH644" s="7"/>
      <c r="GI644" s="7"/>
      <c r="GJ644" s="7"/>
    </row>
    <row r="645" spans="1:192" s="1" customFormat="1" x14ac:dyDescent="0.2">
      <c r="A645" s="66"/>
      <c r="B645" s="7"/>
      <c r="C645" s="67"/>
      <c r="D645" s="28"/>
      <c r="E645" s="28"/>
      <c r="F645" s="28"/>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c r="DL645" s="7"/>
      <c r="DM645" s="7"/>
      <c r="DN645" s="7"/>
      <c r="DO645" s="7"/>
      <c r="DP645" s="7"/>
      <c r="DQ645" s="7"/>
      <c r="DR645" s="7"/>
      <c r="DS645" s="7"/>
      <c r="DT645" s="7"/>
      <c r="DU645" s="7"/>
      <c r="DV645" s="7"/>
      <c r="DW645" s="7"/>
      <c r="DX645" s="7"/>
      <c r="DY645" s="7"/>
      <c r="DZ645" s="7"/>
      <c r="EA645" s="7"/>
      <c r="EB645" s="7"/>
      <c r="EC645" s="7"/>
      <c r="ED645" s="7"/>
      <c r="EE645" s="7"/>
      <c r="EF645" s="7"/>
      <c r="EG645" s="7"/>
      <c r="EH645" s="7"/>
      <c r="EI645" s="7"/>
      <c r="EJ645" s="7"/>
      <c r="EK645" s="7"/>
      <c r="EL645" s="7"/>
      <c r="EM645" s="7"/>
      <c r="EN645" s="7"/>
      <c r="EO645" s="7"/>
      <c r="EP645" s="7"/>
      <c r="EQ645" s="7"/>
      <c r="ER645" s="7"/>
      <c r="ES645" s="7"/>
      <c r="ET645" s="7"/>
      <c r="EU645" s="7"/>
      <c r="EV645" s="7"/>
      <c r="EW645" s="7"/>
      <c r="EX645" s="7"/>
      <c r="EY645" s="7"/>
      <c r="EZ645" s="7"/>
      <c r="FA645" s="7"/>
      <c r="FB645" s="7"/>
      <c r="FC645" s="7"/>
      <c r="FD645" s="7"/>
      <c r="FE645" s="7"/>
      <c r="FF645" s="7"/>
      <c r="FG645" s="7"/>
      <c r="FH645" s="7"/>
      <c r="FI645" s="7"/>
      <c r="FJ645" s="7"/>
      <c r="FK645" s="7"/>
      <c r="FL645" s="7"/>
      <c r="FM645" s="7"/>
      <c r="FN645" s="7"/>
      <c r="FO645" s="7"/>
      <c r="FP645" s="7"/>
      <c r="FQ645" s="7"/>
      <c r="FR645" s="7"/>
      <c r="FS645" s="7"/>
      <c r="FT645" s="7"/>
      <c r="FU645" s="7"/>
      <c r="FV645" s="7"/>
      <c r="FW645" s="7"/>
      <c r="FX645" s="7"/>
      <c r="FY645" s="7"/>
      <c r="FZ645" s="7"/>
      <c r="GA645" s="7"/>
      <c r="GB645" s="7"/>
      <c r="GC645" s="7"/>
      <c r="GD645" s="7"/>
      <c r="GE645" s="7"/>
      <c r="GF645" s="7"/>
      <c r="GG645" s="7"/>
      <c r="GH645" s="7"/>
      <c r="GI645" s="7"/>
      <c r="GJ645" s="7"/>
    </row>
    <row r="646" spans="1:192" s="1" customFormat="1" x14ac:dyDescent="0.2">
      <c r="A646" s="66"/>
      <c r="B646" s="7"/>
      <c r="C646" s="67"/>
      <c r="D646" s="28"/>
      <c r="E646" s="28"/>
      <c r="F646" s="28"/>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7"/>
      <c r="EE646" s="7"/>
      <c r="EF646" s="7"/>
      <c r="EG646" s="7"/>
      <c r="EH646" s="7"/>
      <c r="EI646" s="7"/>
      <c r="EJ646" s="7"/>
      <c r="EK646" s="7"/>
      <c r="EL646" s="7"/>
      <c r="EM646" s="7"/>
      <c r="EN646" s="7"/>
      <c r="EO646" s="7"/>
      <c r="EP646" s="7"/>
      <c r="EQ646" s="7"/>
      <c r="ER646" s="7"/>
      <c r="ES646" s="7"/>
      <c r="ET646" s="7"/>
      <c r="EU646" s="7"/>
      <c r="EV646" s="7"/>
      <c r="EW646" s="7"/>
      <c r="EX646" s="7"/>
      <c r="EY646" s="7"/>
      <c r="EZ646" s="7"/>
      <c r="FA646" s="7"/>
      <c r="FB646" s="7"/>
      <c r="FC646" s="7"/>
      <c r="FD646" s="7"/>
      <c r="FE646" s="7"/>
      <c r="FF646" s="7"/>
      <c r="FG646" s="7"/>
      <c r="FH646" s="7"/>
      <c r="FI646" s="7"/>
      <c r="FJ646" s="7"/>
      <c r="FK646" s="7"/>
      <c r="FL646" s="7"/>
      <c r="FM646" s="7"/>
      <c r="FN646" s="7"/>
      <c r="FO646" s="7"/>
      <c r="FP646" s="7"/>
      <c r="FQ646" s="7"/>
      <c r="FR646" s="7"/>
      <c r="FS646" s="7"/>
      <c r="FT646" s="7"/>
      <c r="FU646" s="7"/>
      <c r="FV646" s="7"/>
      <c r="FW646" s="7"/>
      <c r="FX646" s="7"/>
      <c r="FY646" s="7"/>
      <c r="FZ646" s="7"/>
      <c r="GA646" s="7"/>
      <c r="GB646" s="7"/>
      <c r="GC646" s="7"/>
      <c r="GD646" s="7"/>
      <c r="GE646" s="7"/>
      <c r="GF646" s="7"/>
      <c r="GG646" s="7"/>
      <c r="GH646" s="7"/>
      <c r="GI646" s="7"/>
      <c r="GJ646" s="7"/>
    </row>
    <row r="647" spans="1:192" s="1" customFormat="1" x14ac:dyDescent="0.2">
      <c r="A647" s="66"/>
      <c r="B647" s="7"/>
      <c r="C647" s="67"/>
      <c r="D647" s="28"/>
      <c r="E647" s="28"/>
      <c r="F647" s="28"/>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7"/>
      <c r="DR647" s="7"/>
      <c r="DS647" s="7"/>
      <c r="DT647" s="7"/>
      <c r="DU647" s="7"/>
      <c r="DV647" s="7"/>
      <c r="DW647" s="7"/>
      <c r="DX647" s="7"/>
      <c r="DY647" s="7"/>
      <c r="DZ647" s="7"/>
      <c r="EA647" s="7"/>
      <c r="EB647" s="7"/>
      <c r="EC647" s="7"/>
      <c r="ED647" s="7"/>
      <c r="EE647" s="7"/>
      <c r="EF647" s="7"/>
      <c r="EG647" s="7"/>
      <c r="EH647" s="7"/>
      <c r="EI647" s="7"/>
      <c r="EJ647" s="7"/>
      <c r="EK647" s="7"/>
      <c r="EL647" s="7"/>
      <c r="EM647" s="7"/>
      <c r="EN647" s="7"/>
      <c r="EO647" s="7"/>
      <c r="EP647" s="7"/>
      <c r="EQ647" s="7"/>
      <c r="ER647" s="7"/>
      <c r="ES647" s="7"/>
      <c r="ET647" s="7"/>
      <c r="EU647" s="7"/>
      <c r="EV647" s="7"/>
      <c r="EW647" s="7"/>
      <c r="EX647" s="7"/>
      <c r="EY647" s="7"/>
      <c r="EZ647" s="7"/>
      <c r="FA647" s="7"/>
      <c r="FB647" s="7"/>
      <c r="FC647" s="7"/>
      <c r="FD647" s="7"/>
      <c r="FE647" s="7"/>
      <c r="FF647" s="7"/>
      <c r="FG647" s="7"/>
      <c r="FH647" s="7"/>
      <c r="FI647" s="7"/>
      <c r="FJ647" s="7"/>
      <c r="FK647" s="7"/>
      <c r="FL647" s="7"/>
      <c r="FM647" s="7"/>
      <c r="FN647" s="7"/>
      <c r="FO647" s="7"/>
      <c r="FP647" s="7"/>
      <c r="FQ647" s="7"/>
      <c r="FR647" s="7"/>
      <c r="FS647" s="7"/>
      <c r="FT647" s="7"/>
      <c r="FU647" s="7"/>
      <c r="FV647" s="7"/>
      <c r="FW647" s="7"/>
      <c r="FX647" s="7"/>
      <c r="FY647" s="7"/>
      <c r="FZ647" s="7"/>
      <c r="GA647" s="7"/>
      <c r="GB647" s="7"/>
      <c r="GC647" s="7"/>
      <c r="GD647" s="7"/>
      <c r="GE647" s="7"/>
      <c r="GF647" s="7"/>
      <c r="GG647" s="7"/>
      <c r="GH647" s="7"/>
      <c r="GI647" s="7"/>
      <c r="GJ647" s="7"/>
    </row>
    <row r="648" spans="1:192" s="1" customFormat="1" x14ac:dyDescent="0.2">
      <c r="A648" s="66"/>
      <c r="B648" s="7"/>
      <c r="C648" s="67"/>
      <c r="D648" s="28"/>
      <c r="E648" s="28"/>
      <c r="F648" s="28"/>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7"/>
      <c r="DR648" s="7"/>
      <c r="DS648" s="7"/>
      <c r="DT648" s="7"/>
      <c r="DU648" s="7"/>
      <c r="DV648" s="7"/>
      <c r="DW648" s="7"/>
      <c r="DX648" s="7"/>
      <c r="DY648" s="7"/>
      <c r="DZ648" s="7"/>
      <c r="EA648" s="7"/>
      <c r="EB648" s="7"/>
      <c r="EC648" s="7"/>
      <c r="ED648" s="7"/>
      <c r="EE648" s="7"/>
      <c r="EF648" s="7"/>
      <c r="EG648" s="7"/>
      <c r="EH648" s="7"/>
      <c r="EI648" s="7"/>
      <c r="EJ648" s="7"/>
      <c r="EK648" s="7"/>
      <c r="EL648" s="7"/>
      <c r="EM648" s="7"/>
      <c r="EN648" s="7"/>
      <c r="EO648" s="7"/>
      <c r="EP648" s="7"/>
      <c r="EQ648" s="7"/>
      <c r="ER648" s="7"/>
      <c r="ES648" s="7"/>
      <c r="ET648" s="7"/>
      <c r="EU648" s="7"/>
      <c r="EV648" s="7"/>
      <c r="EW648" s="7"/>
      <c r="EX648" s="7"/>
      <c r="EY648" s="7"/>
      <c r="EZ648" s="7"/>
      <c r="FA648" s="7"/>
      <c r="FB648" s="7"/>
      <c r="FC648" s="7"/>
      <c r="FD648" s="7"/>
      <c r="FE648" s="7"/>
      <c r="FF648" s="7"/>
      <c r="FG648" s="7"/>
      <c r="FH648" s="7"/>
      <c r="FI648" s="7"/>
      <c r="FJ648" s="7"/>
      <c r="FK648" s="7"/>
      <c r="FL648" s="7"/>
      <c r="FM648" s="7"/>
      <c r="FN648" s="7"/>
      <c r="FO648" s="7"/>
      <c r="FP648" s="7"/>
      <c r="FQ648" s="7"/>
      <c r="FR648" s="7"/>
      <c r="FS648" s="7"/>
      <c r="FT648" s="7"/>
      <c r="FU648" s="7"/>
      <c r="FV648" s="7"/>
      <c r="FW648" s="7"/>
      <c r="FX648" s="7"/>
      <c r="FY648" s="7"/>
      <c r="FZ648" s="7"/>
      <c r="GA648" s="7"/>
      <c r="GB648" s="7"/>
      <c r="GC648" s="7"/>
      <c r="GD648" s="7"/>
      <c r="GE648" s="7"/>
      <c r="GF648" s="7"/>
      <c r="GG648" s="7"/>
      <c r="GH648" s="7"/>
      <c r="GI648" s="7"/>
      <c r="GJ648" s="7"/>
    </row>
    <row r="649" spans="1:192" s="1" customFormat="1" x14ac:dyDescent="0.2">
      <c r="A649" s="66"/>
      <c r="B649" s="7"/>
      <c r="C649" s="67"/>
      <c r="D649" s="28"/>
      <c r="E649" s="28"/>
      <c r="F649" s="28"/>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c r="DL649" s="7"/>
      <c r="DM649" s="7"/>
      <c r="DN649" s="7"/>
      <c r="DO649" s="7"/>
      <c r="DP649" s="7"/>
      <c r="DQ649" s="7"/>
      <c r="DR649" s="7"/>
      <c r="DS649" s="7"/>
      <c r="DT649" s="7"/>
      <c r="DU649" s="7"/>
      <c r="DV649" s="7"/>
      <c r="DW649" s="7"/>
      <c r="DX649" s="7"/>
      <c r="DY649" s="7"/>
      <c r="DZ649" s="7"/>
      <c r="EA649" s="7"/>
      <c r="EB649" s="7"/>
      <c r="EC649" s="7"/>
      <c r="ED649" s="7"/>
      <c r="EE649" s="7"/>
      <c r="EF649" s="7"/>
      <c r="EG649" s="7"/>
      <c r="EH649" s="7"/>
      <c r="EI649" s="7"/>
      <c r="EJ649" s="7"/>
      <c r="EK649" s="7"/>
      <c r="EL649" s="7"/>
      <c r="EM649" s="7"/>
      <c r="EN649" s="7"/>
      <c r="EO649" s="7"/>
      <c r="EP649" s="7"/>
      <c r="EQ649" s="7"/>
      <c r="ER649" s="7"/>
      <c r="ES649" s="7"/>
      <c r="ET649" s="7"/>
      <c r="EU649" s="7"/>
      <c r="EV649" s="7"/>
      <c r="EW649" s="7"/>
      <c r="EX649" s="7"/>
      <c r="EY649" s="7"/>
      <c r="EZ649" s="7"/>
      <c r="FA649" s="7"/>
      <c r="FB649" s="7"/>
      <c r="FC649" s="7"/>
      <c r="FD649" s="7"/>
      <c r="FE649" s="7"/>
      <c r="FF649" s="7"/>
      <c r="FG649" s="7"/>
      <c r="FH649" s="7"/>
      <c r="FI649" s="7"/>
      <c r="FJ649" s="7"/>
      <c r="FK649" s="7"/>
      <c r="FL649" s="7"/>
      <c r="FM649" s="7"/>
      <c r="FN649" s="7"/>
      <c r="FO649" s="7"/>
      <c r="FP649" s="7"/>
      <c r="FQ649" s="7"/>
      <c r="FR649" s="7"/>
      <c r="FS649" s="7"/>
      <c r="FT649" s="7"/>
      <c r="FU649" s="7"/>
      <c r="FV649" s="7"/>
      <c r="FW649" s="7"/>
      <c r="FX649" s="7"/>
      <c r="FY649" s="7"/>
      <c r="FZ649" s="7"/>
      <c r="GA649" s="7"/>
      <c r="GB649" s="7"/>
      <c r="GC649" s="7"/>
      <c r="GD649" s="7"/>
      <c r="GE649" s="7"/>
      <c r="GF649" s="7"/>
      <c r="GG649" s="7"/>
      <c r="GH649" s="7"/>
      <c r="GI649" s="7"/>
      <c r="GJ649" s="7"/>
    </row>
    <row r="650" spans="1:192" s="1" customFormat="1" x14ac:dyDescent="0.2">
      <c r="A650" s="66"/>
      <c r="B650" s="7"/>
      <c r="C650" s="67"/>
      <c r="D650" s="28"/>
      <c r="E650" s="28"/>
      <c r="F650" s="28"/>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c r="DL650" s="7"/>
      <c r="DM650" s="7"/>
      <c r="DN650" s="7"/>
      <c r="DO650" s="7"/>
      <c r="DP650" s="7"/>
      <c r="DQ650" s="7"/>
      <c r="DR650" s="7"/>
      <c r="DS650" s="7"/>
      <c r="DT650" s="7"/>
      <c r="DU650" s="7"/>
      <c r="DV650" s="7"/>
      <c r="DW650" s="7"/>
      <c r="DX650" s="7"/>
      <c r="DY650" s="7"/>
      <c r="DZ650" s="7"/>
      <c r="EA650" s="7"/>
      <c r="EB650" s="7"/>
      <c r="EC650" s="7"/>
      <c r="ED650" s="7"/>
      <c r="EE650" s="7"/>
      <c r="EF650" s="7"/>
      <c r="EG650" s="7"/>
      <c r="EH650" s="7"/>
      <c r="EI650" s="7"/>
      <c r="EJ650" s="7"/>
      <c r="EK650" s="7"/>
      <c r="EL650" s="7"/>
      <c r="EM650" s="7"/>
      <c r="EN650" s="7"/>
      <c r="EO650" s="7"/>
      <c r="EP650" s="7"/>
      <c r="EQ650" s="7"/>
      <c r="ER650" s="7"/>
      <c r="ES650" s="7"/>
      <c r="ET650" s="7"/>
      <c r="EU650" s="7"/>
      <c r="EV650" s="7"/>
      <c r="EW650" s="7"/>
      <c r="EX650" s="7"/>
      <c r="EY650" s="7"/>
      <c r="EZ650" s="7"/>
      <c r="FA650" s="7"/>
      <c r="FB650" s="7"/>
      <c r="FC650" s="7"/>
      <c r="FD650" s="7"/>
      <c r="FE650" s="7"/>
      <c r="FF650" s="7"/>
      <c r="FG650" s="7"/>
      <c r="FH650" s="7"/>
      <c r="FI650" s="7"/>
      <c r="FJ650" s="7"/>
      <c r="FK650" s="7"/>
      <c r="FL650" s="7"/>
      <c r="FM650" s="7"/>
      <c r="FN650" s="7"/>
      <c r="FO650" s="7"/>
      <c r="FP650" s="7"/>
      <c r="FQ650" s="7"/>
      <c r="FR650" s="7"/>
      <c r="FS650" s="7"/>
      <c r="FT650" s="7"/>
      <c r="FU650" s="7"/>
      <c r="FV650" s="7"/>
      <c r="FW650" s="7"/>
      <c r="FX650" s="7"/>
      <c r="FY650" s="7"/>
      <c r="FZ650" s="7"/>
      <c r="GA650" s="7"/>
      <c r="GB650" s="7"/>
      <c r="GC650" s="7"/>
      <c r="GD650" s="7"/>
      <c r="GE650" s="7"/>
      <c r="GF650" s="7"/>
      <c r="GG650" s="7"/>
      <c r="GH650" s="7"/>
      <c r="GI650" s="7"/>
      <c r="GJ650" s="7"/>
    </row>
    <row r="651" spans="1:192" s="1" customFormat="1" x14ac:dyDescent="0.2">
      <c r="A651" s="66"/>
      <c r="B651" s="7"/>
      <c r="C651" s="67"/>
      <c r="D651" s="28"/>
      <c r="E651" s="28"/>
      <c r="F651" s="28"/>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row>
    <row r="652" spans="1:192" s="1" customFormat="1" x14ac:dyDescent="0.2">
      <c r="A652" s="66"/>
      <c r="B652" s="7"/>
      <c r="C652" s="67"/>
      <c r="D652" s="28"/>
      <c r="E652" s="28"/>
      <c r="F652" s="28"/>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7"/>
      <c r="DR652" s="7"/>
      <c r="DS652" s="7"/>
      <c r="DT652" s="7"/>
      <c r="DU652" s="7"/>
      <c r="DV652" s="7"/>
      <c r="DW652" s="7"/>
      <c r="DX652" s="7"/>
      <c r="DY652" s="7"/>
      <c r="DZ652" s="7"/>
      <c r="EA652" s="7"/>
      <c r="EB652" s="7"/>
      <c r="EC652" s="7"/>
      <c r="ED652" s="7"/>
      <c r="EE652" s="7"/>
      <c r="EF652" s="7"/>
      <c r="EG652" s="7"/>
      <c r="EH652" s="7"/>
      <c r="EI652" s="7"/>
      <c r="EJ652" s="7"/>
      <c r="EK652" s="7"/>
      <c r="EL652" s="7"/>
      <c r="EM652" s="7"/>
      <c r="EN652" s="7"/>
      <c r="EO652" s="7"/>
      <c r="EP652" s="7"/>
      <c r="EQ652" s="7"/>
      <c r="ER652" s="7"/>
      <c r="ES652" s="7"/>
      <c r="ET652" s="7"/>
      <c r="EU652" s="7"/>
      <c r="EV652" s="7"/>
      <c r="EW652" s="7"/>
      <c r="EX652" s="7"/>
      <c r="EY652" s="7"/>
      <c r="EZ652" s="7"/>
      <c r="FA652" s="7"/>
      <c r="FB652" s="7"/>
      <c r="FC652" s="7"/>
      <c r="FD652" s="7"/>
      <c r="FE652" s="7"/>
      <c r="FF652" s="7"/>
      <c r="FG652" s="7"/>
      <c r="FH652" s="7"/>
      <c r="FI652" s="7"/>
      <c r="FJ652" s="7"/>
      <c r="FK652" s="7"/>
      <c r="FL652" s="7"/>
      <c r="FM652" s="7"/>
      <c r="FN652" s="7"/>
      <c r="FO652" s="7"/>
      <c r="FP652" s="7"/>
      <c r="FQ652" s="7"/>
      <c r="FR652" s="7"/>
      <c r="FS652" s="7"/>
      <c r="FT652" s="7"/>
      <c r="FU652" s="7"/>
      <c r="FV652" s="7"/>
      <c r="FW652" s="7"/>
      <c r="FX652" s="7"/>
      <c r="FY652" s="7"/>
      <c r="FZ652" s="7"/>
      <c r="GA652" s="7"/>
      <c r="GB652" s="7"/>
      <c r="GC652" s="7"/>
      <c r="GD652" s="7"/>
      <c r="GE652" s="7"/>
      <c r="GF652" s="7"/>
      <c r="GG652" s="7"/>
      <c r="GH652" s="7"/>
      <c r="GI652" s="7"/>
      <c r="GJ652" s="7"/>
    </row>
    <row r="653" spans="1:192" s="1" customFormat="1" x14ac:dyDescent="0.2">
      <c r="A653" s="66"/>
      <c r="B653" s="7"/>
      <c r="C653" s="67"/>
      <c r="D653" s="28"/>
      <c r="E653" s="28"/>
      <c r="F653" s="28"/>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c r="DB653" s="7"/>
      <c r="DC653" s="7"/>
      <c r="DD653" s="7"/>
      <c r="DE653" s="7"/>
      <c r="DF653" s="7"/>
      <c r="DG653" s="7"/>
      <c r="DH653" s="7"/>
      <c r="DI653" s="7"/>
      <c r="DJ653" s="7"/>
      <c r="DK653" s="7"/>
      <c r="DL653" s="7"/>
      <c r="DM653" s="7"/>
      <c r="DN653" s="7"/>
      <c r="DO653" s="7"/>
      <c r="DP653" s="7"/>
      <c r="DQ653" s="7"/>
      <c r="DR653" s="7"/>
      <c r="DS653" s="7"/>
      <c r="DT653" s="7"/>
      <c r="DU653" s="7"/>
      <c r="DV653" s="7"/>
      <c r="DW653" s="7"/>
      <c r="DX653" s="7"/>
      <c r="DY653" s="7"/>
      <c r="DZ653" s="7"/>
      <c r="EA653" s="7"/>
      <c r="EB653" s="7"/>
      <c r="EC653" s="7"/>
      <c r="ED653" s="7"/>
      <c r="EE653" s="7"/>
      <c r="EF653" s="7"/>
      <c r="EG653" s="7"/>
      <c r="EH653" s="7"/>
      <c r="EI653" s="7"/>
      <c r="EJ653" s="7"/>
      <c r="EK653" s="7"/>
      <c r="EL653" s="7"/>
      <c r="EM653" s="7"/>
      <c r="EN653" s="7"/>
      <c r="EO653" s="7"/>
      <c r="EP653" s="7"/>
      <c r="EQ653" s="7"/>
      <c r="ER653" s="7"/>
      <c r="ES653" s="7"/>
      <c r="ET653" s="7"/>
      <c r="EU653" s="7"/>
      <c r="EV653" s="7"/>
      <c r="EW653" s="7"/>
      <c r="EX653" s="7"/>
      <c r="EY653" s="7"/>
      <c r="EZ653" s="7"/>
      <c r="FA653" s="7"/>
      <c r="FB653" s="7"/>
      <c r="FC653" s="7"/>
      <c r="FD653" s="7"/>
      <c r="FE653" s="7"/>
      <c r="FF653" s="7"/>
      <c r="FG653" s="7"/>
      <c r="FH653" s="7"/>
      <c r="FI653" s="7"/>
      <c r="FJ653" s="7"/>
      <c r="FK653" s="7"/>
      <c r="FL653" s="7"/>
      <c r="FM653" s="7"/>
      <c r="FN653" s="7"/>
      <c r="FO653" s="7"/>
      <c r="FP653" s="7"/>
      <c r="FQ653" s="7"/>
      <c r="FR653" s="7"/>
      <c r="FS653" s="7"/>
      <c r="FT653" s="7"/>
      <c r="FU653" s="7"/>
      <c r="FV653" s="7"/>
      <c r="FW653" s="7"/>
      <c r="FX653" s="7"/>
      <c r="FY653" s="7"/>
      <c r="FZ653" s="7"/>
      <c r="GA653" s="7"/>
      <c r="GB653" s="7"/>
      <c r="GC653" s="7"/>
      <c r="GD653" s="7"/>
      <c r="GE653" s="7"/>
      <c r="GF653" s="7"/>
      <c r="GG653" s="7"/>
      <c r="GH653" s="7"/>
      <c r="GI653" s="7"/>
      <c r="GJ653" s="7"/>
    </row>
    <row r="654" spans="1:192" s="1" customFormat="1" x14ac:dyDescent="0.2">
      <c r="A654" s="66"/>
      <c r="B654" s="7"/>
      <c r="C654" s="67"/>
      <c r="D654" s="28"/>
      <c r="E654" s="28"/>
      <c r="F654" s="28"/>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c r="DB654" s="7"/>
      <c r="DC654" s="7"/>
      <c r="DD654" s="7"/>
      <c r="DE654" s="7"/>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7"/>
      <c r="EE654" s="7"/>
      <c r="EF654" s="7"/>
      <c r="EG654" s="7"/>
      <c r="EH654" s="7"/>
      <c r="EI654" s="7"/>
      <c r="EJ654" s="7"/>
      <c r="EK654" s="7"/>
      <c r="EL654" s="7"/>
      <c r="EM654" s="7"/>
      <c r="EN654" s="7"/>
      <c r="EO654" s="7"/>
      <c r="EP654" s="7"/>
      <c r="EQ654" s="7"/>
      <c r="ER654" s="7"/>
      <c r="ES654" s="7"/>
      <c r="ET654" s="7"/>
      <c r="EU654" s="7"/>
      <c r="EV654" s="7"/>
      <c r="EW654" s="7"/>
      <c r="EX654" s="7"/>
      <c r="EY654" s="7"/>
      <c r="EZ654" s="7"/>
      <c r="FA654" s="7"/>
      <c r="FB654" s="7"/>
      <c r="FC654" s="7"/>
      <c r="FD654" s="7"/>
      <c r="FE654" s="7"/>
      <c r="FF654" s="7"/>
      <c r="FG654" s="7"/>
      <c r="FH654" s="7"/>
      <c r="FI654" s="7"/>
      <c r="FJ654" s="7"/>
      <c r="FK654" s="7"/>
      <c r="FL654" s="7"/>
      <c r="FM654" s="7"/>
      <c r="FN654" s="7"/>
      <c r="FO654" s="7"/>
      <c r="FP654" s="7"/>
      <c r="FQ654" s="7"/>
      <c r="FR654" s="7"/>
      <c r="FS654" s="7"/>
      <c r="FT654" s="7"/>
      <c r="FU654" s="7"/>
      <c r="FV654" s="7"/>
      <c r="FW654" s="7"/>
      <c r="FX654" s="7"/>
      <c r="FY654" s="7"/>
      <c r="FZ654" s="7"/>
      <c r="GA654" s="7"/>
      <c r="GB654" s="7"/>
      <c r="GC654" s="7"/>
      <c r="GD654" s="7"/>
      <c r="GE654" s="7"/>
      <c r="GF654" s="7"/>
      <c r="GG654" s="7"/>
      <c r="GH654" s="7"/>
      <c r="GI654" s="7"/>
      <c r="GJ654" s="7"/>
    </row>
    <row r="655" spans="1:192" s="1" customFormat="1" x14ac:dyDescent="0.2">
      <c r="A655" s="66"/>
      <c r="B655" s="7"/>
      <c r="C655" s="67"/>
      <c r="D655" s="28"/>
      <c r="E655" s="28"/>
      <c r="F655" s="28"/>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7"/>
      <c r="EE655" s="7"/>
      <c r="EF655" s="7"/>
      <c r="EG655" s="7"/>
      <c r="EH655" s="7"/>
      <c r="EI655" s="7"/>
      <c r="EJ655" s="7"/>
      <c r="EK655" s="7"/>
      <c r="EL655" s="7"/>
      <c r="EM655" s="7"/>
      <c r="EN655" s="7"/>
      <c r="EO655" s="7"/>
      <c r="EP655" s="7"/>
      <c r="EQ655" s="7"/>
      <c r="ER655" s="7"/>
      <c r="ES655" s="7"/>
      <c r="ET655" s="7"/>
      <c r="EU655" s="7"/>
      <c r="EV655" s="7"/>
      <c r="EW655" s="7"/>
      <c r="EX655" s="7"/>
      <c r="EY655" s="7"/>
      <c r="EZ655" s="7"/>
      <c r="FA655" s="7"/>
      <c r="FB655" s="7"/>
      <c r="FC655" s="7"/>
      <c r="FD655" s="7"/>
      <c r="FE655" s="7"/>
      <c r="FF655" s="7"/>
      <c r="FG655" s="7"/>
      <c r="FH655" s="7"/>
      <c r="FI655" s="7"/>
      <c r="FJ655" s="7"/>
      <c r="FK655" s="7"/>
      <c r="FL655" s="7"/>
      <c r="FM655" s="7"/>
      <c r="FN655" s="7"/>
      <c r="FO655" s="7"/>
      <c r="FP655" s="7"/>
      <c r="FQ655" s="7"/>
      <c r="FR655" s="7"/>
      <c r="FS655" s="7"/>
      <c r="FT655" s="7"/>
      <c r="FU655" s="7"/>
      <c r="FV655" s="7"/>
      <c r="FW655" s="7"/>
      <c r="FX655" s="7"/>
      <c r="FY655" s="7"/>
      <c r="FZ655" s="7"/>
      <c r="GA655" s="7"/>
      <c r="GB655" s="7"/>
      <c r="GC655" s="7"/>
      <c r="GD655" s="7"/>
      <c r="GE655" s="7"/>
      <c r="GF655" s="7"/>
      <c r="GG655" s="7"/>
      <c r="GH655" s="7"/>
      <c r="GI655" s="7"/>
      <c r="GJ655" s="7"/>
    </row>
    <row r="656" spans="1:192" s="1" customFormat="1" x14ac:dyDescent="0.2">
      <c r="A656" s="66"/>
      <c r="B656" s="7"/>
      <c r="C656" s="67"/>
      <c r="D656" s="28"/>
      <c r="E656" s="28"/>
      <c r="F656" s="28"/>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7"/>
      <c r="EE656" s="7"/>
      <c r="EF656" s="7"/>
      <c r="EG656" s="7"/>
      <c r="EH656" s="7"/>
      <c r="EI656" s="7"/>
      <c r="EJ656" s="7"/>
      <c r="EK656" s="7"/>
      <c r="EL656" s="7"/>
      <c r="EM656" s="7"/>
      <c r="EN656" s="7"/>
      <c r="EO656" s="7"/>
      <c r="EP656" s="7"/>
      <c r="EQ656" s="7"/>
      <c r="ER656" s="7"/>
      <c r="ES656" s="7"/>
      <c r="ET656" s="7"/>
      <c r="EU656" s="7"/>
      <c r="EV656" s="7"/>
      <c r="EW656" s="7"/>
      <c r="EX656" s="7"/>
      <c r="EY656" s="7"/>
      <c r="EZ656" s="7"/>
      <c r="FA656" s="7"/>
      <c r="FB656" s="7"/>
      <c r="FC656" s="7"/>
      <c r="FD656" s="7"/>
      <c r="FE656" s="7"/>
      <c r="FF656" s="7"/>
      <c r="FG656" s="7"/>
      <c r="FH656" s="7"/>
      <c r="FI656" s="7"/>
      <c r="FJ656" s="7"/>
      <c r="FK656" s="7"/>
      <c r="FL656" s="7"/>
      <c r="FM656" s="7"/>
      <c r="FN656" s="7"/>
      <c r="FO656" s="7"/>
      <c r="FP656" s="7"/>
      <c r="FQ656" s="7"/>
      <c r="FR656" s="7"/>
      <c r="FS656" s="7"/>
      <c r="FT656" s="7"/>
      <c r="FU656" s="7"/>
      <c r="FV656" s="7"/>
      <c r="FW656" s="7"/>
      <c r="FX656" s="7"/>
      <c r="FY656" s="7"/>
      <c r="FZ656" s="7"/>
      <c r="GA656" s="7"/>
      <c r="GB656" s="7"/>
      <c r="GC656" s="7"/>
      <c r="GD656" s="7"/>
      <c r="GE656" s="7"/>
      <c r="GF656" s="7"/>
      <c r="GG656" s="7"/>
      <c r="GH656" s="7"/>
      <c r="GI656" s="7"/>
      <c r="GJ656" s="7"/>
    </row>
    <row r="657" spans="1:192" s="1" customFormat="1" x14ac:dyDescent="0.2">
      <c r="A657" s="66"/>
      <c r="B657" s="7"/>
      <c r="C657" s="67"/>
      <c r="D657" s="28"/>
      <c r="E657" s="28"/>
      <c r="F657" s="28"/>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c r="DB657" s="7"/>
      <c r="DC657" s="7"/>
      <c r="DD657" s="7"/>
      <c r="DE657" s="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7"/>
      <c r="EE657" s="7"/>
      <c r="EF657" s="7"/>
      <c r="EG657" s="7"/>
      <c r="EH657" s="7"/>
      <c r="EI657" s="7"/>
      <c r="EJ657" s="7"/>
      <c r="EK657" s="7"/>
      <c r="EL657" s="7"/>
      <c r="EM657" s="7"/>
      <c r="EN657" s="7"/>
      <c r="EO657" s="7"/>
      <c r="EP657" s="7"/>
      <c r="EQ657" s="7"/>
      <c r="ER657" s="7"/>
      <c r="ES657" s="7"/>
      <c r="ET657" s="7"/>
      <c r="EU657" s="7"/>
      <c r="EV657" s="7"/>
      <c r="EW657" s="7"/>
      <c r="EX657" s="7"/>
      <c r="EY657" s="7"/>
      <c r="EZ657" s="7"/>
      <c r="FA657" s="7"/>
      <c r="FB657" s="7"/>
      <c r="FC657" s="7"/>
      <c r="FD657" s="7"/>
      <c r="FE657" s="7"/>
      <c r="FF657" s="7"/>
      <c r="FG657" s="7"/>
      <c r="FH657" s="7"/>
      <c r="FI657" s="7"/>
      <c r="FJ657" s="7"/>
      <c r="FK657" s="7"/>
      <c r="FL657" s="7"/>
      <c r="FM657" s="7"/>
      <c r="FN657" s="7"/>
      <c r="FO657" s="7"/>
      <c r="FP657" s="7"/>
      <c r="FQ657" s="7"/>
      <c r="FR657" s="7"/>
      <c r="FS657" s="7"/>
      <c r="FT657" s="7"/>
      <c r="FU657" s="7"/>
      <c r="FV657" s="7"/>
      <c r="FW657" s="7"/>
      <c r="FX657" s="7"/>
      <c r="FY657" s="7"/>
      <c r="FZ657" s="7"/>
      <c r="GA657" s="7"/>
      <c r="GB657" s="7"/>
      <c r="GC657" s="7"/>
      <c r="GD657" s="7"/>
      <c r="GE657" s="7"/>
      <c r="GF657" s="7"/>
      <c r="GG657" s="7"/>
      <c r="GH657" s="7"/>
      <c r="GI657" s="7"/>
      <c r="GJ657" s="7"/>
    </row>
    <row r="658" spans="1:192" s="1" customFormat="1" x14ac:dyDescent="0.2">
      <c r="A658" s="66"/>
      <c r="B658" s="7"/>
      <c r="C658" s="67"/>
      <c r="D658" s="28"/>
      <c r="E658" s="28"/>
      <c r="F658" s="28"/>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c r="DB658" s="7"/>
      <c r="DC658" s="7"/>
      <c r="DD658" s="7"/>
      <c r="DE658" s="7"/>
      <c r="DF658" s="7"/>
      <c r="DG658" s="7"/>
      <c r="DH658" s="7"/>
      <c r="DI658" s="7"/>
      <c r="DJ658" s="7"/>
      <c r="DK658" s="7"/>
      <c r="DL658" s="7"/>
      <c r="DM658" s="7"/>
      <c r="DN658" s="7"/>
      <c r="DO658" s="7"/>
      <c r="DP658" s="7"/>
      <c r="DQ658" s="7"/>
      <c r="DR658" s="7"/>
      <c r="DS658" s="7"/>
      <c r="DT658" s="7"/>
      <c r="DU658" s="7"/>
      <c r="DV658" s="7"/>
      <c r="DW658" s="7"/>
      <c r="DX658" s="7"/>
      <c r="DY658" s="7"/>
      <c r="DZ658" s="7"/>
      <c r="EA658" s="7"/>
      <c r="EB658" s="7"/>
      <c r="EC658" s="7"/>
      <c r="ED658" s="7"/>
      <c r="EE658" s="7"/>
      <c r="EF658" s="7"/>
      <c r="EG658" s="7"/>
      <c r="EH658" s="7"/>
      <c r="EI658" s="7"/>
      <c r="EJ658" s="7"/>
      <c r="EK658" s="7"/>
      <c r="EL658" s="7"/>
      <c r="EM658" s="7"/>
      <c r="EN658" s="7"/>
      <c r="EO658" s="7"/>
      <c r="EP658" s="7"/>
      <c r="EQ658" s="7"/>
      <c r="ER658" s="7"/>
      <c r="ES658" s="7"/>
      <c r="ET658" s="7"/>
      <c r="EU658" s="7"/>
      <c r="EV658" s="7"/>
      <c r="EW658" s="7"/>
      <c r="EX658" s="7"/>
      <c r="EY658" s="7"/>
      <c r="EZ658" s="7"/>
      <c r="FA658" s="7"/>
      <c r="FB658" s="7"/>
      <c r="FC658" s="7"/>
      <c r="FD658" s="7"/>
      <c r="FE658" s="7"/>
      <c r="FF658" s="7"/>
      <c r="FG658" s="7"/>
      <c r="FH658" s="7"/>
      <c r="FI658" s="7"/>
      <c r="FJ658" s="7"/>
      <c r="FK658" s="7"/>
      <c r="FL658" s="7"/>
      <c r="FM658" s="7"/>
      <c r="FN658" s="7"/>
      <c r="FO658" s="7"/>
      <c r="FP658" s="7"/>
      <c r="FQ658" s="7"/>
      <c r="FR658" s="7"/>
      <c r="FS658" s="7"/>
      <c r="FT658" s="7"/>
      <c r="FU658" s="7"/>
      <c r="FV658" s="7"/>
      <c r="FW658" s="7"/>
      <c r="FX658" s="7"/>
      <c r="FY658" s="7"/>
      <c r="FZ658" s="7"/>
      <c r="GA658" s="7"/>
      <c r="GB658" s="7"/>
      <c r="GC658" s="7"/>
      <c r="GD658" s="7"/>
      <c r="GE658" s="7"/>
      <c r="GF658" s="7"/>
      <c r="GG658" s="7"/>
      <c r="GH658" s="7"/>
      <c r="GI658" s="7"/>
      <c r="GJ658" s="7"/>
    </row>
    <row r="659" spans="1:192" s="1" customFormat="1" x14ac:dyDescent="0.2">
      <c r="A659" s="66"/>
      <c r="B659" s="7"/>
      <c r="C659" s="67"/>
      <c r="D659" s="28"/>
      <c r="E659" s="28"/>
      <c r="F659" s="28"/>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row>
    <row r="660" spans="1:192" s="1" customFormat="1" x14ac:dyDescent="0.2">
      <c r="A660" s="66"/>
      <c r="B660" s="7"/>
      <c r="C660" s="67"/>
      <c r="D660" s="28"/>
      <c r="E660" s="28"/>
      <c r="F660" s="28"/>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c r="DB660" s="7"/>
      <c r="DC660" s="7"/>
      <c r="DD660" s="7"/>
      <c r="DE660" s="7"/>
      <c r="DF660" s="7"/>
      <c r="DG660" s="7"/>
      <c r="DH660" s="7"/>
      <c r="DI660" s="7"/>
      <c r="DJ660" s="7"/>
      <c r="DK660" s="7"/>
      <c r="DL660" s="7"/>
      <c r="DM660" s="7"/>
      <c r="DN660" s="7"/>
      <c r="DO660" s="7"/>
      <c r="DP660" s="7"/>
      <c r="DQ660" s="7"/>
      <c r="DR660" s="7"/>
      <c r="DS660" s="7"/>
      <c r="DT660" s="7"/>
      <c r="DU660" s="7"/>
      <c r="DV660" s="7"/>
      <c r="DW660" s="7"/>
      <c r="DX660" s="7"/>
      <c r="DY660" s="7"/>
      <c r="DZ660" s="7"/>
      <c r="EA660" s="7"/>
      <c r="EB660" s="7"/>
      <c r="EC660" s="7"/>
      <c r="ED660" s="7"/>
      <c r="EE660" s="7"/>
      <c r="EF660" s="7"/>
      <c r="EG660" s="7"/>
      <c r="EH660" s="7"/>
      <c r="EI660" s="7"/>
      <c r="EJ660" s="7"/>
      <c r="EK660" s="7"/>
      <c r="EL660" s="7"/>
      <c r="EM660" s="7"/>
      <c r="EN660" s="7"/>
      <c r="EO660" s="7"/>
      <c r="EP660" s="7"/>
      <c r="EQ660" s="7"/>
      <c r="ER660" s="7"/>
      <c r="ES660" s="7"/>
      <c r="ET660" s="7"/>
      <c r="EU660" s="7"/>
      <c r="EV660" s="7"/>
      <c r="EW660" s="7"/>
      <c r="EX660" s="7"/>
      <c r="EY660" s="7"/>
      <c r="EZ660" s="7"/>
      <c r="FA660" s="7"/>
      <c r="FB660" s="7"/>
      <c r="FC660" s="7"/>
      <c r="FD660" s="7"/>
      <c r="FE660" s="7"/>
      <c r="FF660" s="7"/>
      <c r="FG660" s="7"/>
      <c r="FH660" s="7"/>
      <c r="FI660" s="7"/>
      <c r="FJ660" s="7"/>
      <c r="FK660" s="7"/>
      <c r="FL660" s="7"/>
      <c r="FM660" s="7"/>
      <c r="FN660" s="7"/>
      <c r="FO660" s="7"/>
      <c r="FP660" s="7"/>
      <c r="FQ660" s="7"/>
      <c r="FR660" s="7"/>
      <c r="FS660" s="7"/>
      <c r="FT660" s="7"/>
      <c r="FU660" s="7"/>
      <c r="FV660" s="7"/>
      <c r="FW660" s="7"/>
      <c r="FX660" s="7"/>
      <c r="FY660" s="7"/>
      <c r="FZ660" s="7"/>
      <c r="GA660" s="7"/>
      <c r="GB660" s="7"/>
      <c r="GC660" s="7"/>
      <c r="GD660" s="7"/>
      <c r="GE660" s="7"/>
      <c r="GF660" s="7"/>
      <c r="GG660" s="7"/>
      <c r="GH660" s="7"/>
      <c r="GI660" s="7"/>
      <c r="GJ660" s="7"/>
    </row>
    <row r="661" spans="1:192" s="1" customFormat="1" x14ac:dyDescent="0.2">
      <c r="A661" s="66"/>
      <c r="B661" s="7"/>
      <c r="C661" s="67"/>
      <c r="D661" s="28"/>
      <c r="E661" s="28"/>
      <c r="F661" s="28"/>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c r="DB661" s="7"/>
      <c r="DC661" s="7"/>
      <c r="DD661" s="7"/>
      <c r="DE661" s="7"/>
      <c r="DF661" s="7"/>
      <c r="DG661" s="7"/>
      <c r="DH661" s="7"/>
      <c r="DI661" s="7"/>
      <c r="DJ661" s="7"/>
      <c r="DK661" s="7"/>
      <c r="DL661" s="7"/>
      <c r="DM661" s="7"/>
      <c r="DN661" s="7"/>
      <c r="DO661" s="7"/>
      <c r="DP661" s="7"/>
      <c r="DQ661" s="7"/>
      <c r="DR661" s="7"/>
      <c r="DS661" s="7"/>
      <c r="DT661" s="7"/>
      <c r="DU661" s="7"/>
      <c r="DV661" s="7"/>
      <c r="DW661" s="7"/>
      <c r="DX661" s="7"/>
      <c r="DY661" s="7"/>
      <c r="DZ661" s="7"/>
      <c r="EA661" s="7"/>
      <c r="EB661" s="7"/>
      <c r="EC661" s="7"/>
      <c r="ED661" s="7"/>
      <c r="EE661" s="7"/>
      <c r="EF661" s="7"/>
      <c r="EG661" s="7"/>
      <c r="EH661" s="7"/>
      <c r="EI661" s="7"/>
      <c r="EJ661" s="7"/>
      <c r="EK661" s="7"/>
      <c r="EL661" s="7"/>
      <c r="EM661" s="7"/>
      <c r="EN661" s="7"/>
      <c r="EO661" s="7"/>
      <c r="EP661" s="7"/>
      <c r="EQ661" s="7"/>
      <c r="ER661" s="7"/>
      <c r="ES661" s="7"/>
      <c r="ET661" s="7"/>
      <c r="EU661" s="7"/>
      <c r="EV661" s="7"/>
      <c r="EW661" s="7"/>
      <c r="EX661" s="7"/>
      <c r="EY661" s="7"/>
      <c r="EZ661" s="7"/>
      <c r="FA661" s="7"/>
      <c r="FB661" s="7"/>
      <c r="FC661" s="7"/>
      <c r="FD661" s="7"/>
      <c r="FE661" s="7"/>
      <c r="FF661" s="7"/>
      <c r="FG661" s="7"/>
      <c r="FH661" s="7"/>
      <c r="FI661" s="7"/>
      <c r="FJ661" s="7"/>
      <c r="FK661" s="7"/>
      <c r="FL661" s="7"/>
      <c r="FM661" s="7"/>
      <c r="FN661" s="7"/>
      <c r="FO661" s="7"/>
      <c r="FP661" s="7"/>
      <c r="FQ661" s="7"/>
      <c r="FR661" s="7"/>
      <c r="FS661" s="7"/>
      <c r="FT661" s="7"/>
      <c r="FU661" s="7"/>
      <c r="FV661" s="7"/>
      <c r="FW661" s="7"/>
      <c r="FX661" s="7"/>
      <c r="FY661" s="7"/>
      <c r="FZ661" s="7"/>
      <c r="GA661" s="7"/>
      <c r="GB661" s="7"/>
      <c r="GC661" s="7"/>
      <c r="GD661" s="7"/>
      <c r="GE661" s="7"/>
      <c r="GF661" s="7"/>
      <c r="GG661" s="7"/>
      <c r="GH661" s="7"/>
      <c r="GI661" s="7"/>
      <c r="GJ661" s="7"/>
    </row>
    <row r="662" spans="1:192" s="1" customFormat="1" x14ac:dyDescent="0.2">
      <c r="A662" s="66"/>
      <c r="B662" s="7"/>
      <c r="C662" s="67"/>
      <c r="D662" s="28"/>
      <c r="E662" s="28"/>
      <c r="F662" s="28"/>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c r="DB662" s="7"/>
      <c r="DC662" s="7"/>
      <c r="DD662" s="7"/>
      <c r="DE662" s="7"/>
      <c r="DF662" s="7"/>
      <c r="DG662" s="7"/>
      <c r="DH662" s="7"/>
      <c r="DI662" s="7"/>
      <c r="DJ662" s="7"/>
      <c r="DK662" s="7"/>
      <c r="DL662" s="7"/>
      <c r="DM662" s="7"/>
      <c r="DN662" s="7"/>
      <c r="DO662" s="7"/>
      <c r="DP662" s="7"/>
      <c r="DQ662" s="7"/>
      <c r="DR662" s="7"/>
      <c r="DS662" s="7"/>
      <c r="DT662" s="7"/>
      <c r="DU662" s="7"/>
      <c r="DV662" s="7"/>
      <c r="DW662" s="7"/>
      <c r="DX662" s="7"/>
      <c r="DY662" s="7"/>
      <c r="DZ662" s="7"/>
      <c r="EA662" s="7"/>
      <c r="EB662" s="7"/>
      <c r="EC662" s="7"/>
      <c r="ED662" s="7"/>
      <c r="EE662" s="7"/>
      <c r="EF662" s="7"/>
      <c r="EG662" s="7"/>
      <c r="EH662" s="7"/>
      <c r="EI662" s="7"/>
      <c r="EJ662" s="7"/>
      <c r="EK662" s="7"/>
      <c r="EL662" s="7"/>
      <c r="EM662" s="7"/>
      <c r="EN662" s="7"/>
      <c r="EO662" s="7"/>
      <c r="EP662" s="7"/>
      <c r="EQ662" s="7"/>
      <c r="ER662" s="7"/>
      <c r="ES662" s="7"/>
      <c r="ET662" s="7"/>
      <c r="EU662" s="7"/>
      <c r="EV662" s="7"/>
      <c r="EW662" s="7"/>
      <c r="EX662" s="7"/>
      <c r="EY662" s="7"/>
      <c r="EZ662" s="7"/>
      <c r="FA662" s="7"/>
      <c r="FB662" s="7"/>
      <c r="FC662" s="7"/>
      <c r="FD662" s="7"/>
      <c r="FE662" s="7"/>
      <c r="FF662" s="7"/>
      <c r="FG662" s="7"/>
      <c r="FH662" s="7"/>
      <c r="FI662" s="7"/>
      <c r="FJ662" s="7"/>
      <c r="FK662" s="7"/>
      <c r="FL662" s="7"/>
      <c r="FM662" s="7"/>
      <c r="FN662" s="7"/>
      <c r="FO662" s="7"/>
      <c r="FP662" s="7"/>
      <c r="FQ662" s="7"/>
      <c r="FR662" s="7"/>
      <c r="FS662" s="7"/>
      <c r="FT662" s="7"/>
      <c r="FU662" s="7"/>
      <c r="FV662" s="7"/>
      <c r="FW662" s="7"/>
      <c r="FX662" s="7"/>
      <c r="FY662" s="7"/>
      <c r="FZ662" s="7"/>
      <c r="GA662" s="7"/>
      <c r="GB662" s="7"/>
      <c r="GC662" s="7"/>
      <c r="GD662" s="7"/>
      <c r="GE662" s="7"/>
      <c r="GF662" s="7"/>
      <c r="GG662" s="7"/>
      <c r="GH662" s="7"/>
      <c r="GI662" s="7"/>
      <c r="GJ662" s="7"/>
    </row>
    <row r="663" spans="1:192" s="1" customFormat="1" x14ac:dyDescent="0.2">
      <c r="A663" s="66"/>
      <c r="B663" s="7"/>
      <c r="C663" s="67"/>
      <c r="D663" s="28"/>
      <c r="E663" s="28"/>
      <c r="F663" s="28"/>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c r="DB663" s="7"/>
      <c r="DC663" s="7"/>
      <c r="DD663" s="7"/>
      <c r="DE663" s="7"/>
      <c r="DF663" s="7"/>
      <c r="DG663" s="7"/>
      <c r="DH663" s="7"/>
      <c r="DI663" s="7"/>
      <c r="DJ663" s="7"/>
      <c r="DK663" s="7"/>
      <c r="DL663" s="7"/>
      <c r="DM663" s="7"/>
      <c r="DN663" s="7"/>
      <c r="DO663" s="7"/>
      <c r="DP663" s="7"/>
      <c r="DQ663" s="7"/>
      <c r="DR663" s="7"/>
      <c r="DS663" s="7"/>
      <c r="DT663" s="7"/>
      <c r="DU663" s="7"/>
      <c r="DV663" s="7"/>
      <c r="DW663" s="7"/>
      <c r="DX663" s="7"/>
      <c r="DY663" s="7"/>
      <c r="DZ663" s="7"/>
      <c r="EA663" s="7"/>
      <c r="EB663" s="7"/>
      <c r="EC663" s="7"/>
      <c r="ED663" s="7"/>
      <c r="EE663" s="7"/>
      <c r="EF663" s="7"/>
      <c r="EG663" s="7"/>
      <c r="EH663" s="7"/>
      <c r="EI663" s="7"/>
      <c r="EJ663" s="7"/>
      <c r="EK663" s="7"/>
      <c r="EL663" s="7"/>
      <c r="EM663" s="7"/>
      <c r="EN663" s="7"/>
      <c r="EO663" s="7"/>
      <c r="EP663" s="7"/>
      <c r="EQ663" s="7"/>
      <c r="ER663" s="7"/>
      <c r="ES663" s="7"/>
      <c r="ET663" s="7"/>
      <c r="EU663" s="7"/>
      <c r="EV663" s="7"/>
      <c r="EW663" s="7"/>
      <c r="EX663" s="7"/>
      <c r="EY663" s="7"/>
      <c r="EZ663" s="7"/>
      <c r="FA663" s="7"/>
      <c r="FB663" s="7"/>
      <c r="FC663" s="7"/>
      <c r="FD663" s="7"/>
      <c r="FE663" s="7"/>
      <c r="FF663" s="7"/>
      <c r="FG663" s="7"/>
      <c r="FH663" s="7"/>
      <c r="FI663" s="7"/>
      <c r="FJ663" s="7"/>
      <c r="FK663" s="7"/>
      <c r="FL663" s="7"/>
      <c r="FM663" s="7"/>
      <c r="FN663" s="7"/>
      <c r="FO663" s="7"/>
      <c r="FP663" s="7"/>
      <c r="FQ663" s="7"/>
      <c r="FR663" s="7"/>
      <c r="FS663" s="7"/>
      <c r="FT663" s="7"/>
      <c r="FU663" s="7"/>
      <c r="FV663" s="7"/>
      <c r="FW663" s="7"/>
      <c r="FX663" s="7"/>
      <c r="FY663" s="7"/>
      <c r="FZ663" s="7"/>
      <c r="GA663" s="7"/>
      <c r="GB663" s="7"/>
      <c r="GC663" s="7"/>
      <c r="GD663" s="7"/>
      <c r="GE663" s="7"/>
      <c r="GF663" s="7"/>
      <c r="GG663" s="7"/>
      <c r="GH663" s="7"/>
      <c r="GI663" s="7"/>
      <c r="GJ663" s="7"/>
    </row>
    <row r="664" spans="1:192" s="1" customFormat="1" x14ac:dyDescent="0.2">
      <c r="A664" s="66"/>
      <c r="B664" s="7"/>
      <c r="C664" s="67"/>
      <c r="D664" s="28"/>
      <c r="E664" s="28"/>
      <c r="F664" s="28"/>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c r="DB664" s="7"/>
      <c r="DC664" s="7"/>
      <c r="DD664" s="7"/>
      <c r="DE664" s="7"/>
      <c r="DF664" s="7"/>
      <c r="DG664" s="7"/>
      <c r="DH664" s="7"/>
      <c r="DI664" s="7"/>
      <c r="DJ664" s="7"/>
      <c r="DK664" s="7"/>
      <c r="DL664" s="7"/>
      <c r="DM664" s="7"/>
      <c r="DN664" s="7"/>
      <c r="DO664" s="7"/>
      <c r="DP664" s="7"/>
      <c r="DQ664" s="7"/>
      <c r="DR664" s="7"/>
      <c r="DS664" s="7"/>
      <c r="DT664" s="7"/>
      <c r="DU664" s="7"/>
      <c r="DV664" s="7"/>
      <c r="DW664" s="7"/>
      <c r="DX664" s="7"/>
      <c r="DY664" s="7"/>
      <c r="DZ664" s="7"/>
      <c r="EA664" s="7"/>
      <c r="EB664" s="7"/>
      <c r="EC664" s="7"/>
      <c r="ED664" s="7"/>
      <c r="EE664" s="7"/>
      <c r="EF664" s="7"/>
      <c r="EG664" s="7"/>
      <c r="EH664" s="7"/>
      <c r="EI664" s="7"/>
      <c r="EJ664" s="7"/>
      <c r="EK664" s="7"/>
      <c r="EL664" s="7"/>
      <c r="EM664" s="7"/>
      <c r="EN664" s="7"/>
      <c r="EO664" s="7"/>
      <c r="EP664" s="7"/>
      <c r="EQ664" s="7"/>
      <c r="ER664" s="7"/>
      <c r="ES664" s="7"/>
      <c r="ET664" s="7"/>
      <c r="EU664" s="7"/>
      <c r="EV664" s="7"/>
      <c r="EW664" s="7"/>
      <c r="EX664" s="7"/>
      <c r="EY664" s="7"/>
      <c r="EZ664" s="7"/>
      <c r="FA664" s="7"/>
      <c r="FB664" s="7"/>
      <c r="FC664" s="7"/>
      <c r="FD664" s="7"/>
      <c r="FE664" s="7"/>
      <c r="FF664" s="7"/>
      <c r="FG664" s="7"/>
      <c r="FH664" s="7"/>
      <c r="FI664" s="7"/>
      <c r="FJ664" s="7"/>
      <c r="FK664" s="7"/>
      <c r="FL664" s="7"/>
      <c r="FM664" s="7"/>
      <c r="FN664" s="7"/>
      <c r="FO664" s="7"/>
      <c r="FP664" s="7"/>
      <c r="FQ664" s="7"/>
      <c r="FR664" s="7"/>
      <c r="FS664" s="7"/>
      <c r="FT664" s="7"/>
      <c r="FU664" s="7"/>
      <c r="FV664" s="7"/>
      <c r="FW664" s="7"/>
      <c r="FX664" s="7"/>
      <c r="FY664" s="7"/>
      <c r="FZ664" s="7"/>
      <c r="GA664" s="7"/>
      <c r="GB664" s="7"/>
      <c r="GC664" s="7"/>
      <c r="GD664" s="7"/>
      <c r="GE664" s="7"/>
      <c r="GF664" s="7"/>
      <c r="GG664" s="7"/>
      <c r="GH664" s="7"/>
      <c r="GI664" s="7"/>
      <c r="GJ664" s="7"/>
    </row>
    <row r="665" spans="1:192" s="1" customFormat="1" x14ac:dyDescent="0.2">
      <c r="A665" s="66"/>
      <c r="B665" s="7"/>
      <c r="C665" s="67"/>
      <c r="D665" s="28"/>
      <c r="E665" s="28"/>
      <c r="F665" s="28"/>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c r="DB665" s="7"/>
      <c r="DC665" s="7"/>
      <c r="DD665" s="7"/>
      <c r="DE665" s="7"/>
      <c r="DF665" s="7"/>
      <c r="DG665" s="7"/>
      <c r="DH665" s="7"/>
      <c r="DI665" s="7"/>
      <c r="DJ665" s="7"/>
      <c r="DK665" s="7"/>
      <c r="DL665" s="7"/>
      <c r="DM665" s="7"/>
      <c r="DN665" s="7"/>
      <c r="DO665" s="7"/>
      <c r="DP665" s="7"/>
      <c r="DQ665" s="7"/>
      <c r="DR665" s="7"/>
      <c r="DS665" s="7"/>
      <c r="DT665" s="7"/>
      <c r="DU665" s="7"/>
      <c r="DV665" s="7"/>
      <c r="DW665" s="7"/>
      <c r="DX665" s="7"/>
      <c r="DY665" s="7"/>
      <c r="DZ665" s="7"/>
      <c r="EA665" s="7"/>
      <c r="EB665" s="7"/>
      <c r="EC665" s="7"/>
      <c r="ED665" s="7"/>
      <c r="EE665" s="7"/>
      <c r="EF665" s="7"/>
      <c r="EG665" s="7"/>
      <c r="EH665" s="7"/>
      <c r="EI665" s="7"/>
      <c r="EJ665" s="7"/>
      <c r="EK665" s="7"/>
      <c r="EL665" s="7"/>
      <c r="EM665" s="7"/>
      <c r="EN665" s="7"/>
      <c r="EO665" s="7"/>
      <c r="EP665" s="7"/>
      <c r="EQ665" s="7"/>
      <c r="ER665" s="7"/>
      <c r="ES665" s="7"/>
      <c r="ET665" s="7"/>
      <c r="EU665" s="7"/>
      <c r="EV665" s="7"/>
      <c r="EW665" s="7"/>
      <c r="EX665" s="7"/>
      <c r="EY665" s="7"/>
      <c r="EZ665" s="7"/>
      <c r="FA665" s="7"/>
      <c r="FB665" s="7"/>
      <c r="FC665" s="7"/>
      <c r="FD665" s="7"/>
      <c r="FE665" s="7"/>
      <c r="FF665" s="7"/>
      <c r="FG665" s="7"/>
      <c r="FH665" s="7"/>
      <c r="FI665" s="7"/>
      <c r="FJ665" s="7"/>
      <c r="FK665" s="7"/>
      <c r="FL665" s="7"/>
      <c r="FM665" s="7"/>
      <c r="FN665" s="7"/>
      <c r="FO665" s="7"/>
      <c r="FP665" s="7"/>
      <c r="FQ665" s="7"/>
      <c r="FR665" s="7"/>
      <c r="FS665" s="7"/>
      <c r="FT665" s="7"/>
      <c r="FU665" s="7"/>
      <c r="FV665" s="7"/>
      <c r="FW665" s="7"/>
      <c r="FX665" s="7"/>
      <c r="FY665" s="7"/>
      <c r="FZ665" s="7"/>
      <c r="GA665" s="7"/>
      <c r="GB665" s="7"/>
      <c r="GC665" s="7"/>
      <c r="GD665" s="7"/>
      <c r="GE665" s="7"/>
      <c r="GF665" s="7"/>
      <c r="GG665" s="7"/>
      <c r="GH665" s="7"/>
      <c r="GI665" s="7"/>
      <c r="GJ665" s="7"/>
    </row>
    <row r="666" spans="1:192" s="1" customFormat="1" x14ac:dyDescent="0.2">
      <c r="A666" s="66"/>
      <c r="B666" s="7"/>
      <c r="C666" s="67"/>
      <c r="D666" s="28"/>
      <c r="E666" s="28"/>
      <c r="F666" s="28"/>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7"/>
      <c r="EE666" s="7"/>
      <c r="EF666" s="7"/>
      <c r="EG666" s="7"/>
      <c r="EH666" s="7"/>
      <c r="EI666" s="7"/>
      <c r="EJ666" s="7"/>
      <c r="EK666" s="7"/>
      <c r="EL666" s="7"/>
      <c r="EM666" s="7"/>
      <c r="EN666" s="7"/>
      <c r="EO666" s="7"/>
      <c r="EP666" s="7"/>
      <c r="EQ666" s="7"/>
      <c r="ER666" s="7"/>
      <c r="ES666" s="7"/>
      <c r="ET666" s="7"/>
      <c r="EU666" s="7"/>
      <c r="EV666" s="7"/>
      <c r="EW666" s="7"/>
      <c r="EX666" s="7"/>
      <c r="EY666" s="7"/>
      <c r="EZ666" s="7"/>
      <c r="FA666" s="7"/>
      <c r="FB666" s="7"/>
      <c r="FC666" s="7"/>
      <c r="FD666" s="7"/>
      <c r="FE666" s="7"/>
      <c r="FF666" s="7"/>
      <c r="FG666" s="7"/>
      <c r="FH666" s="7"/>
      <c r="FI666" s="7"/>
      <c r="FJ666" s="7"/>
      <c r="FK666" s="7"/>
      <c r="FL666" s="7"/>
      <c r="FM666" s="7"/>
      <c r="FN666" s="7"/>
      <c r="FO666" s="7"/>
      <c r="FP666" s="7"/>
      <c r="FQ666" s="7"/>
      <c r="FR666" s="7"/>
      <c r="FS666" s="7"/>
      <c r="FT666" s="7"/>
      <c r="FU666" s="7"/>
      <c r="FV666" s="7"/>
      <c r="FW666" s="7"/>
      <c r="FX666" s="7"/>
      <c r="FY666" s="7"/>
      <c r="FZ666" s="7"/>
      <c r="GA666" s="7"/>
      <c r="GB666" s="7"/>
      <c r="GC666" s="7"/>
      <c r="GD666" s="7"/>
      <c r="GE666" s="7"/>
      <c r="GF666" s="7"/>
      <c r="GG666" s="7"/>
      <c r="GH666" s="7"/>
      <c r="GI666" s="7"/>
      <c r="GJ666" s="7"/>
    </row>
    <row r="667" spans="1:192" s="1" customFormat="1" x14ac:dyDescent="0.2">
      <c r="A667" s="66"/>
      <c r="B667" s="7"/>
      <c r="C667" s="67"/>
      <c r="D667" s="28"/>
      <c r="E667" s="28"/>
      <c r="F667" s="28"/>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row>
    <row r="668" spans="1:192" s="1" customFormat="1" x14ac:dyDescent="0.2">
      <c r="A668" s="66"/>
      <c r="B668" s="7"/>
      <c r="C668" s="67"/>
      <c r="D668" s="28"/>
      <c r="E668" s="28"/>
      <c r="F668" s="28"/>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7"/>
      <c r="EE668" s="7"/>
      <c r="EF668" s="7"/>
      <c r="EG668" s="7"/>
      <c r="EH668" s="7"/>
      <c r="EI668" s="7"/>
      <c r="EJ668" s="7"/>
      <c r="EK668" s="7"/>
      <c r="EL668" s="7"/>
      <c r="EM668" s="7"/>
      <c r="EN668" s="7"/>
      <c r="EO668" s="7"/>
      <c r="EP668" s="7"/>
      <c r="EQ668" s="7"/>
      <c r="ER668" s="7"/>
      <c r="ES668" s="7"/>
      <c r="ET668" s="7"/>
      <c r="EU668" s="7"/>
      <c r="EV668" s="7"/>
      <c r="EW668" s="7"/>
      <c r="EX668" s="7"/>
      <c r="EY668" s="7"/>
      <c r="EZ668" s="7"/>
      <c r="FA668" s="7"/>
      <c r="FB668" s="7"/>
      <c r="FC668" s="7"/>
      <c r="FD668" s="7"/>
      <c r="FE668" s="7"/>
      <c r="FF668" s="7"/>
      <c r="FG668" s="7"/>
      <c r="FH668" s="7"/>
      <c r="FI668" s="7"/>
      <c r="FJ668" s="7"/>
      <c r="FK668" s="7"/>
      <c r="FL668" s="7"/>
      <c r="FM668" s="7"/>
      <c r="FN668" s="7"/>
      <c r="FO668" s="7"/>
      <c r="FP668" s="7"/>
      <c r="FQ668" s="7"/>
      <c r="FR668" s="7"/>
      <c r="FS668" s="7"/>
      <c r="FT668" s="7"/>
      <c r="FU668" s="7"/>
      <c r="FV668" s="7"/>
      <c r="FW668" s="7"/>
      <c r="FX668" s="7"/>
      <c r="FY668" s="7"/>
      <c r="FZ668" s="7"/>
      <c r="GA668" s="7"/>
      <c r="GB668" s="7"/>
      <c r="GC668" s="7"/>
      <c r="GD668" s="7"/>
      <c r="GE668" s="7"/>
      <c r="GF668" s="7"/>
      <c r="GG668" s="7"/>
      <c r="GH668" s="7"/>
      <c r="GI668" s="7"/>
      <c r="GJ668" s="7"/>
    </row>
    <row r="669" spans="1:192" s="1" customFormat="1" x14ac:dyDescent="0.2">
      <c r="A669" s="66"/>
      <c r="B669" s="7"/>
      <c r="C669" s="67"/>
      <c r="D669" s="28"/>
      <c r="E669" s="28"/>
      <c r="F669" s="28"/>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7"/>
      <c r="EE669" s="7"/>
      <c r="EF669" s="7"/>
      <c r="EG669" s="7"/>
      <c r="EH669" s="7"/>
      <c r="EI669" s="7"/>
      <c r="EJ669" s="7"/>
      <c r="EK669" s="7"/>
      <c r="EL669" s="7"/>
      <c r="EM669" s="7"/>
      <c r="EN669" s="7"/>
      <c r="EO669" s="7"/>
      <c r="EP669" s="7"/>
      <c r="EQ669" s="7"/>
      <c r="ER669" s="7"/>
      <c r="ES669" s="7"/>
      <c r="ET669" s="7"/>
      <c r="EU669" s="7"/>
      <c r="EV669" s="7"/>
      <c r="EW669" s="7"/>
      <c r="EX669" s="7"/>
      <c r="EY669" s="7"/>
      <c r="EZ669" s="7"/>
      <c r="FA669" s="7"/>
      <c r="FB669" s="7"/>
      <c r="FC669" s="7"/>
      <c r="FD669" s="7"/>
      <c r="FE669" s="7"/>
      <c r="FF669" s="7"/>
      <c r="FG669" s="7"/>
      <c r="FH669" s="7"/>
      <c r="FI669" s="7"/>
      <c r="FJ669" s="7"/>
      <c r="FK669" s="7"/>
      <c r="FL669" s="7"/>
      <c r="FM669" s="7"/>
      <c r="FN669" s="7"/>
      <c r="FO669" s="7"/>
      <c r="FP669" s="7"/>
      <c r="FQ669" s="7"/>
      <c r="FR669" s="7"/>
      <c r="FS669" s="7"/>
      <c r="FT669" s="7"/>
      <c r="FU669" s="7"/>
      <c r="FV669" s="7"/>
      <c r="FW669" s="7"/>
      <c r="FX669" s="7"/>
      <c r="FY669" s="7"/>
      <c r="FZ669" s="7"/>
      <c r="GA669" s="7"/>
      <c r="GB669" s="7"/>
      <c r="GC669" s="7"/>
      <c r="GD669" s="7"/>
      <c r="GE669" s="7"/>
      <c r="GF669" s="7"/>
      <c r="GG669" s="7"/>
      <c r="GH669" s="7"/>
      <c r="GI669" s="7"/>
      <c r="GJ669" s="7"/>
    </row>
    <row r="670" spans="1:192" s="1" customFormat="1" x14ac:dyDescent="0.2">
      <c r="A670" s="66"/>
      <c r="B670" s="7"/>
      <c r="C670" s="67"/>
      <c r="D670" s="28"/>
      <c r="E670" s="28"/>
      <c r="F670" s="28"/>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7"/>
      <c r="EE670" s="7"/>
      <c r="EF670" s="7"/>
      <c r="EG670" s="7"/>
      <c r="EH670" s="7"/>
      <c r="EI670" s="7"/>
      <c r="EJ670" s="7"/>
      <c r="EK670" s="7"/>
      <c r="EL670" s="7"/>
      <c r="EM670" s="7"/>
      <c r="EN670" s="7"/>
      <c r="EO670" s="7"/>
      <c r="EP670" s="7"/>
      <c r="EQ670" s="7"/>
      <c r="ER670" s="7"/>
      <c r="ES670" s="7"/>
      <c r="ET670" s="7"/>
      <c r="EU670" s="7"/>
      <c r="EV670" s="7"/>
      <c r="EW670" s="7"/>
      <c r="EX670" s="7"/>
      <c r="EY670" s="7"/>
      <c r="EZ670" s="7"/>
      <c r="FA670" s="7"/>
      <c r="FB670" s="7"/>
      <c r="FC670" s="7"/>
      <c r="FD670" s="7"/>
      <c r="FE670" s="7"/>
      <c r="FF670" s="7"/>
      <c r="FG670" s="7"/>
      <c r="FH670" s="7"/>
      <c r="FI670" s="7"/>
      <c r="FJ670" s="7"/>
      <c r="FK670" s="7"/>
      <c r="FL670" s="7"/>
      <c r="FM670" s="7"/>
      <c r="FN670" s="7"/>
      <c r="FO670" s="7"/>
      <c r="FP670" s="7"/>
      <c r="FQ670" s="7"/>
      <c r="FR670" s="7"/>
      <c r="FS670" s="7"/>
      <c r="FT670" s="7"/>
      <c r="FU670" s="7"/>
      <c r="FV670" s="7"/>
      <c r="FW670" s="7"/>
      <c r="FX670" s="7"/>
      <c r="FY670" s="7"/>
      <c r="FZ670" s="7"/>
      <c r="GA670" s="7"/>
      <c r="GB670" s="7"/>
      <c r="GC670" s="7"/>
      <c r="GD670" s="7"/>
      <c r="GE670" s="7"/>
      <c r="GF670" s="7"/>
      <c r="GG670" s="7"/>
      <c r="GH670" s="7"/>
      <c r="GI670" s="7"/>
      <c r="GJ670" s="7"/>
    </row>
    <row r="671" spans="1:192" s="1" customFormat="1" x14ac:dyDescent="0.2">
      <c r="A671" s="66"/>
      <c r="B671" s="7"/>
      <c r="C671" s="67"/>
      <c r="D671" s="28"/>
      <c r="E671" s="28"/>
      <c r="F671" s="28"/>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7"/>
      <c r="EE671" s="7"/>
      <c r="EF671" s="7"/>
      <c r="EG671" s="7"/>
      <c r="EH671" s="7"/>
      <c r="EI671" s="7"/>
      <c r="EJ671" s="7"/>
      <c r="EK671" s="7"/>
      <c r="EL671" s="7"/>
      <c r="EM671" s="7"/>
      <c r="EN671" s="7"/>
      <c r="EO671" s="7"/>
      <c r="EP671" s="7"/>
      <c r="EQ671" s="7"/>
      <c r="ER671" s="7"/>
      <c r="ES671" s="7"/>
      <c r="ET671" s="7"/>
      <c r="EU671" s="7"/>
      <c r="EV671" s="7"/>
      <c r="EW671" s="7"/>
      <c r="EX671" s="7"/>
      <c r="EY671" s="7"/>
      <c r="EZ671" s="7"/>
      <c r="FA671" s="7"/>
      <c r="FB671" s="7"/>
      <c r="FC671" s="7"/>
      <c r="FD671" s="7"/>
      <c r="FE671" s="7"/>
      <c r="FF671" s="7"/>
      <c r="FG671" s="7"/>
      <c r="FH671" s="7"/>
      <c r="FI671" s="7"/>
      <c r="FJ671" s="7"/>
      <c r="FK671" s="7"/>
      <c r="FL671" s="7"/>
      <c r="FM671" s="7"/>
      <c r="FN671" s="7"/>
      <c r="FO671" s="7"/>
      <c r="FP671" s="7"/>
      <c r="FQ671" s="7"/>
      <c r="FR671" s="7"/>
      <c r="FS671" s="7"/>
      <c r="FT671" s="7"/>
      <c r="FU671" s="7"/>
      <c r="FV671" s="7"/>
      <c r="FW671" s="7"/>
      <c r="FX671" s="7"/>
      <c r="FY671" s="7"/>
      <c r="FZ671" s="7"/>
      <c r="GA671" s="7"/>
      <c r="GB671" s="7"/>
      <c r="GC671" s="7"/>
      <c r="GD671" s="7"/>
      <c r="GE671" s="7"/>
      <c r="GF671" s="7"/>
      <c r="GG671" s="7"/>
      <c r="GH671" s="7"/>
      <c r="GI671" s="7"/>
      <c r="GJ671" s="7"/>
    </row>
    <row r="672" spans="1:192" s="1" customFormat="1" x14ac:dyDescent="0.2">
      <c r="A672" s="66"/>
      <c r="B672" s="7"/>
      <c r="C672" s="67"/>
      <c r="D672" s="28"/>
      <c r="E672" s="28"/>
      <c r="F672" s="28"/>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7"/>
      <c r="EE672" s="7"/>
      <c r="EF672" s="7"/>
      <c r="EG672" s="7"/>
      <c r="EH672" s="7"/>
      <c r="EI672" s="7"/>
      <c r="EJ672" s="7"/>
      <c r="EK672" s="7"/>
      <c r="EL672" s="7"/>
      <c r="EM672" s="7"/>
      <c r="EN672" s="7"/>
      <c r="EO672" s="7"/>
      <c r="EP672" s="7"/>
      <c r="EQ672" s="7"/>
      <c r="ER672" s="7"/>
      <c r="ES672" s="7"/>
      <c r="ET672" s="7"/>
      <c r="EU672" s="7"/>
      <c r="EV672" s="7"/>
      <c r="EW672" s="7"/>
      <c r="EX672" s="7"/>
      <c r="EY672" s="7"/>
      <c r="EZ672" s="7"/>
      <c r="FA672" s="7"/>
      <c r="FB672" s="7"/>
      <c r="FC672" s="7"/>
      <c r="FD672" s="7"/>
      <c r="FE672" s="7"/>
      <c r="FF672" s="7"/>
      <c r="FG672" s="7"/>
      <c r="FH672" s="7"/>
      <c r="FI672" s="7"/>
      <c r="FJ672" s="7"/>
      <c r="FK672" s="7"/>
      <c r="FL672" s="7"/>
      <c r="FM672" s="7"/>
      <c r="FN672" s="7"/>
      <c r="FO672" s="7"/>
      <c r="FP672" s="7"/>
      <c r="FQ672" s="7"/>
      <c r="FR672" s="7"/>
      <c r="FS672" s="7"/>
      <c r="FT672" s="7"/>
      <c r="FU672" s="7"/>
      <c r="FV672" s="7"/>
      <c r="FW672" s="7"/>
      <c r="FX672" s="7"/>
      <c r="FY672" s="7"/>
      <c r="FZ672" s="7"/>
      <c r="GA672" s="7"/>
      <c r="GB672" s="7"/>
      <c r="GC672" s="7"/>
      <c r="GD672" s="7"/>
      <c r="GE672" s="7"/>
      <c r="GF672" s="7"/>
      <c r="GG672" s="7"/>
      <c r="GH672" s="7"/>
      <c r="GI672" s="7"/>
      <c r="GJ672" s="7"/>
    </row>
    <row r="673" spans="1:192" s="1" customFormat="1" x14ac:dyDescent="0.2">
      <c r="A673" s="66"/>
      <c r="B673" s="7"/>
      <c r="C673" s="67"/>
      <c r="D673" s="28"/>
      <c r="E673" s="28"/>
      <c r="F673" s="28"/>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7"/>
      <c r="EE673" s="7"/>
      <c r="EF673" s="7"/>
      <c r="EG673" s="7"/>
      <c r="EH673" s="7"/>
      <c r="EI673" s="7"/>
      <c r="EJ673" s="7"/>
      <c r="EK673" s="7"/>
      <c r="EL673" s="7"/>
      <c r="EM673" s="7"/>
      <c r="EN673" s="7"/>
      <c r="EO673" s="7"/>
      <c r="EP673" s="7"/>
      <c r="EQ673" s="7"/>
      <c r="ER673" s="7"/>
      <c r="ES673" s="7"/>
      <c r="ET673" s="7"/>
      <c r="EU673" s="7"/>
      <c r="EV673" s="7"/>
      <c r="EW673" s="7"/>
      <c r="EX673" s="7"/>
      <c r="EY673" s="7"/>
      <c r="EZ673" s="7"/>
      <c r="FA673" s="7"/>
      <c r="FB673" s="7"/>
      <c r="FC673" s="7"/>
      <c r="FD673" s="7"/>
      <c r="FE673" s="7"/>
      <c r="FF673" s="7"/>
      <c r="FG673" s="7"/>
      <c r="FH673" s="7"/>
      <c r="FI673" s="7"/>
      <c r="FJ673" s="7"/>
      <c r="FK673" s="7"/>
      <c r="FL673" s="7"/>
      <c r="FM673" s="7"/>
      <c r="FN673" s="7"/>
      <c r="FO673" s="7"/>
      <c r="FP673" s="7"/>
      <c r="FQ673" s="7"/>
      <c r="FR673" s="7"/>
      <c r="FS673" s="7"/>
      <c r="FT673" s="7"/>
      <c r="FU673" s="7"/>
      <c r="FV673" s="7"/>
      <c r="FW673" s="7"/>
      <c r="FX673" s="7"/>
      <c r="FY673" s="7"/>
      <c r="FZ673" s="7"/>
      <c r="GA673" s="7"/>
      <c r="GB673" s="7"/>
      <c r="GC673" s="7"/>
      <c r="GD673" s="7"/>
      <c r="GE673" s="7"/>
      <c r="GF673" s="7"/>
      <c r="GG673" s="7"/>
      <c r="GH673" s="7"/>
      <c r="GI673" s="7"/>
      <c r="GJ673" s="7"/>
    </row>
    <row r="674" spans="1:192" s="1" customFormat="1" x14ac:dyDescent="0.2">
      <c r="A674" s="66"/>
      <c r="B674" s="7"/>
      <c r="C674" s="67"/>
      <c r="D674" s="28"/>
      <c r="E674" s="28"/>
      <c r="F674" s="28"/>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c r="DL674" s="7"/>
      <c r="DM674" s="7"/>
      <c r="DN674" s="7"/>
      <c r="DO674" s="7"/>
      <c r="DP674" s="7"/>
      <c r="DQ674" s="7"/>
      <c r="DR674" s="7"/>
      <c r="DS674" s="7"/>
      <c r="DT674" s="7"/>
      <c r="DU674" s="7"/>
      <c r="DV674" s="7"/>
      <c r="DW674" s="7"/>
      <c r="DX674" s="7"/>
      <c r="DY674" s="7"/>
      <c r="DZ674" s="7"/>
      <c r="EA674" s="7"/>
      <c r="EB674" s="7"/>
      <c r="EC674" s="7"/>
      <c r="ED674" s="7"/>
      <c r="EE674" s="7"/>
      <c r="EF674" s="7"/>
      <c r="EG674" s="7"/>
      <c r="EH674" s="7"/>
      <c r="EI674" s="7"/>
      <c r="EJ674" s="7"/>
      <c r="EK674" s="7"/>
      <c r="EL674" s="7"/>
      <c r="EM674" s="7"/>
      <c r="EN674" s="7"/>
      <c r="EO674" s="7"/>
      <c r="EP674" s="7"/>
      <c r="EQ674" s="7"/>
      <c r="ER674" s="7"/>
      <c r="ES674" s="7"/>
      <c r="ET674" s="7"/>
      <c r="EU674" s="7"/>
      <c r="EV674" s="7"/>
      <c r="EW674" s="7"/>
      <c r="EX674" s="7"/>
      <c r="EY674" s="7"/>
      <c r="EZ674" s="7"/>
      <c r="FA674" s="7"/>
      <c r="FB674" s="7"/>
      <c r="FC674" s="7"/>
      <c r="FD674" s="7"/>
      <c r="FE674" s="7"/>
      <c r="FF674" s="7"/>
      <c r="FG674" s="7"/>
      <c r="FH674" s="7"/>
      <c r="FI674" s="7"/>
      <c r="FJ674" s="7"/>
      <c r="FK674" s="7"/>
      <c r="FL674" s="7"/>
      <c r="FM674" s="7"/>
      <c r="FN674" s="7"/>
      <c r="FO674" s="7"/>
      <c r="FP674" s="7"/>
      <c r="FQ674" s="7"/>
      <c r="FR674" s="7"/>
      <c r="FS674" s="7"/>
      <c r="FT674" s="7"/>
      <c r="FU674" s="7"/>
      <c r="FV674" s="7"/>
      <c r="FW674" s="7"/>
      <c r="FX674" s="7"/>
      <c r="FY674" s="7"/>
      <c r="FZ674" s="7"/>
      <c r="GA674" s="7"/>
      <c r="GB674" s="7"/>
      <c r="GC674" s="7"/>
      <c r="GD674" s="7"/>
      <c r="GE674" s="7"/>
      <c r="GF674" s="7"/>
      <c r="GG674" s="7"/>
      <c r="GH674" s="7"/>
      <c r="GI674" s="7"/>
      <c r="GJ674" s="7"/>
    </row>
    <row r="675" spans="1:192" s="1" customFormat="1" x14ac:dyDescent="0.2">
      <c r="A675" s="66"/>
      <c r="B675" s="7"/>
      <c r="C675" s="67"/>
      <c r="D675" s="28"/>
      <c r="E675" s="28"/>
      <c r="F675" s="28"/>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row>
    <row r="676" spans="1:192" s="1" customFormat="1" x14ac:dyDescent="0.2">
      <c r="A676" s="66"/>
      <c r="B676" s="7"/>
      <c r="C676" s="67"/>
      <c r="D676" s="28"/>
      <c r="E676" s="28"/>
      <c r="F676" s="28"/>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7"/>
      <c r="EE676" s="7"/>
      <c r="EF676" s="7"/>
      <c r="EG676" s="7"/>
      <c r="EH676" s="7"/>
      <c r="EI676" s="7"/>
      <c r="EJ676" s="7"/>
      <c r="EK676" s="7"/>
      <c r="EL676" s="7"/>
      <c r="EM676" s="7"/>
      <c r="EN676" s="7"/>
      <c r="EO676" s="7"/>
      <c r="EP676" s="7"/>
      <c r="EQ676" s="7"/>
      <c r="ER676" s="7"/>
      <c r="ES676" s="7"/>
      <c r="ET676" s="7"/>
      <c r="EU676" s="7"/>
      <c r="EV676" s="7"/>
      <c r="EW676" s="7"/>
      <c r="EX676" s="7"/>
      <c r="EY676" s="7"/>
      <c r="EZ676" s="7"/>
      <c r="FA676" s="7"/>
      <c r="FB676" s="7"/>
      <c r="FC676" s="7"/>
      <c r="FD676" s="7"/>
      <c r="FE676" s="7"/>
      <c r="FF676" s="7"/>
      <c r="FG676" s="7"/>
      <c r="FH676" s="7"/>
      <c r="FI676" s="7"/>
      <c r="FJ676" s="7"/>
      <c r="FK676" s="7"/>
      <c r="FL676" s="7"/>
      <c r="FM676" s="7"/>
      <c r="FN676" s="7"/>
      <c r="FO676" s="7"/>
      <c r="FP676" s="7"/>
      <c r="FQ676" s="7"/>
      <c r="FR676" s="7"/>
      <c r="FS676" s="7"/>
      <c r="FT676" s="7"/>
      <c r="FU676" s="7"/>
      <c r="FV676" s="7"/>
      <c r="FW676" s="7"/>
      <c r="FX676" s="7"/>
      <c r="FY676" s="7"/>
      <c r="FZ676" s="7"/>
      <c r="GA676" s="7"/>
      <c r="GB676" s="7"/>
      <c r="GC676" s="7"/>
      <c r="GD676" s="7"/>
      <c r="GE676" s="7"/>
      <c r="GF676" s="7"/>
      <c r="GG676" s="7"/>
      <c r="GH676" s="7"/>
      <c r="GI676" s="7"/>
      <c r="GJ676" s="7"/>
    </row>
    <row r="677" spans="1:192" s="1" customFormat="1" x14ac:dyDescent="0.2">
      <c r="A677" s="66"/>
      <c r="B677" s="7"/>
      <c r="C677" s="67"/>
      <c r="D677" s="28"/>
      <c r="E677" s="28"/>
      <c r="F677" s="28"/>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c r="DH677" s="7"/>
      <c r="DI677" s="7"/>
      <c r="DJ677" s="7"/>
      <c r="DK677" s="7"/>
      <c r="DL677" s="7"/>
      <c r="DM677" s="7"/>
      <c r="DN677" s="7"/>
      <c r="DO677" s="7"/>
      <c r="DP677" s="7"/>
      <c r="DQ677" s="7"/>
      <c r="DR677" s="7"/>
      <c r="DS677" s="7"/>
      <c r="DT677" s="7"/>
      <c r="DU677" s="7"/>
      <c r="DV677" s="7"/>
      <c r="DW677" s="7"/>
      <c r="DX677" s="7"/>
      <c r="DY677" s="7"/>
      <c r="DZ677" s="7"/>
      <c r="EA677" s="7"/>
      <c r="EB677" s="7"/>
      <c r="EC677" s="7"/>
      <c r="ED677" s="7"/>
      <c r="EE677" s="7"/>
      <c r="EF677" s="7"/>
      <c r="EG677" s="7"/>
      <c r="EH677" s="7"/>
      <c r="EI677" s="7"/>
      <c r="EJ677" s="7"/>
      <c r="EK677" s="7"/>
      <c r="EL677" s="7"/>
      <c r="EM677" s="7"/>
      <c r="EN677" s="7"/>
      <c r="EO677" s="7"/>
      <c r="EP677" s="7"/>
      <c r="EQ677" s="7"/>
      <c r="ER677" s="7"/>
      <c r="ES677" s="7"/>
      <c r="ET677" s="7"/>
      <c r="EU677" s="7"/>
      <c r="EV677" s="7"/>
      <c r="EW677" s="7"/>
      <c r="EX677" s="7"/>
      <c r="EY677" s="7"/>
      <c r="EZ677" s="7"/>
      <c r="FA677" s="7"/>
      <c r="FB677" s="7"/>
      <c r="FC677" s="7"/>
      <c r="FD677" s="7"/>
      <c r="FE677" s="7"/>
      <c r="FF677" s="7"/>
      <c r="FG677" s="7"/>
      <c r="FH677" s="7"/>
      <c r="FI677" s="7"/>
      <c r="FJ677" s="7"/>
      <c r="FK677" s="7"/>
      <c r="FL677" s="7"/>
      <c r="FM677" s="7"/>
      <c r="FN677" s="7"/>
      <c r="FO677" s="7"/>
      <c r="FP677" s="7"/>
      <c r="FQ677" s="7"/>
      <c r="FR677" s="7"/>
      <c r="FS677" s="7"/>
      <c r="FT677" s="7"/>
      <c r="FU677" s="7"/>
      <c r="FV677" s="7"/>
      <c r="FW677" s="7"/>
      <c r="FX677" s="7"/>
      <c r="FY677" s="7"/>
      <c r="FZ677" s="7"/>
      <c r="GA677" s="7"/>
      <c r="GB677" s="7"/>
      <c r="GC677" s="7"/>
      <c r="GD677" s="7"/>
      <c r="GE677" s="7"/>
      <c r="GF677" s="7"/>
      <c r="GG677" s="7"/>
      <c r="GH677" s="7"/>
      <c r="GI677" s="7"/>
      <c r="GJ677" s="7"/>
    </row>
    <row r="678" spans="1:192" s="1" customFormat="1" x14ac:dyDescent="0.2">
      <c r="A678" s="66"/>
      <c r="B678" s="7"/>
      <c r="C678" s="67"/>
      <c r="D678" s="28"/>
      <c r="E678" s="28"/>
      <c r="F678" s="28"/>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7"/>
      <c r="EE678" s="7"/>
      <c r="EF678" s="7"/>
      <c r="EG678" s="7"/>
      <c r="EH678" s="7"/>
      <c r="EI678" s="7"/>
      <c r="EJ678" s="7"/>
      <c r="EK678" s="7"/>
      <c r="EL678" s="7"/>
      <c r="EM678" s="7"/>
      <c r="EN678" s="7"/>
      <c r="EO678" s="7"/>
      <c r="EP678" s="7"/>
      <c r="EQ678" s="7"/>
      <c r="ER678" s="7"/>
      <c r="ES678" s="7"/>
      <c r="ET678" s="7"/>
      <c r="EU678" s="7"/>
      <c r="EV678" s="7"/>
      <c r="EW678" s="7"/>
      <c r="EX678" s="7"/>
      <c r="EY678" s="7"/>
      <c r="EZ678" s="7"/>
      <c r="FA678" s="7"/>
      <c r="FB678" s="7"/>
      <c r="FC678" s="7"/>
      <c r="FD678" s="7"/>
      <c r="FE678" s="7"/>
      <c r="FF678" s="7"/>
      <c r="FG678" s="7"/>
      <c r="FH678" s="7"/>
      <c r="FI678" s="7"/>
      <c r="FJ678" s="7"/>
      <c r="FK678" s="7"/>
      <c r="FL678" s="7"/>
      <c r="FM678" s="7"/>
      <c r="FN678" s="7"/>
      <c r="FO678" s="7"/>
      <c r="FP678" s="7"/>
      <c r="FQ678" s="7"/>
      <c r="FR678" s="7"/>
      <c r="FS678" s="7"/>
      <c r="FT678" s="7"/>
      <c r="FU678" s="7"/>
      <c r="FV678" s="7"/>
      <c r="FW678" s="7"/>
      <c r="FX678" s="7"/>
      <c r="FY678" s="7"/>
      <c r="FZ678" s="7"/>
      <c r="GA678" s="7"/>
      <c r="GB678" s="7"/>
      <c r="GC678" s="7"/>
      <c r="GD678" s="7"/>
      <c r="GE678" s="7"/>
      <c r="GF678" s="7"/>
      <c r="GG678" s="7"/>
      <c r="GH678" s="7"/>
      <c r="GI678" s="7"/>
      <c r="GJ678" s="7"/>
    </row>
    <row r="679" spans="1:192" s="1" customFormat="1" x14ac:dyDescent="0.2">
      <c r="A679" s="66"/>
      <c r="B679" s="7"/>
      <c r="C679" s="67"/>
      <c r="D679" s="28"/>
      <c r="E679" s="28"/>
      <c r="F679" s="28"/>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7"/>
      <c r="EE679" s="7"/>
      <c r="EF679" s="7"/>
      <c r="EG679" s="7"/>
      <c r="EH679" s="7"/>
      <c r="EI679" s="7"/>
      <c r="EJ679" s="7"/>
      <c r="EK679" s="7"/>
      <c r="EL679" s="7"/>
      <c r="EM679" s="7"/>
      <c r="EN679" s="7"/>
      <c r="EO679" s="7"/>
      <c r="EP679" s="7"/>
      <c r="EQ679" s="7"/>
      <c r="ER679" s="7"/>
      <c r="ES679" s="7"/>
      <c r="ET679" s="7"/>
      <c r="EU679" s="7"/>
      <c r="EV679" s="7"/>
      <c r="EW679" s="7"/>
      <c r="EX679" s="7"/>
      <c r="EY679" s="7"/>
      <c r="EZ679" s="7"/>
      <c r="FA679" s="7"/>
      <c r="FB679" s="7"/>
      <c r="FC679" s="7"/>
      <c r="FD679" s="7"/>
      <c r="FE679" s="7"/>
      <c r="FF679" s="7"/>
      <c r="FG679" s="7"/>
      <c r="FH679" s="7"/>
      <c r="FI679" s="7"/>
      <c r="FJ679" s="7"/>
      <c r="FK679" s="7"/>
      <c r="FL679" s="7"/>
      <c r="FM679" s="7"/>
      <c r="FN679" s="7"/>
      <c r="FO679" s="7"/>
      <c r="FP679" s="7"/>
      <c r="FQ679" s="7"/>
      <c r="FR679" s="7"/>
      <c r="FS679" s="7"/>
      <c r="FT679" s="7"/>
      <c r="FU679" s="7"/>
      <c r="FV679" s="7"/>
      <c r="FW679" s="7"/>
      <c r="FX679" s="7"/>
      <c r="FY679" s="7"/>
      <c r="FZ679" s="7"/>
      <c r="GA679" s="7"/>
      <c r="GB679" s="7"/>
      <c r="GC679" s="7"/>
      <c r="GD679" s="7"/>
      <c r="GE679" s="7"/>
      <c r="GF679" s="7"/>
      <c r="GG679" s="7"/>
      <c r="GH679" s="7"/>
      <c r="GI679" s="7"/>
      <c r="GJ679" s="7"/>
    </row>
    <row r="680" spans="1:192" s="1" customFormat="1" x14ac:dyDescent="0.2">
      <c r="A680" s="66"/>
      <c r="B680" s="7"/>
      <c r="C680" s="67"/>
      <c r="D680" s="28"/>
      <c r="E680" s="28"/>
      <c r="F680" s="28"/>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7"/>
      <c r="EE680" s="7"/>
      <c r="EF680" s="7"/>
      <c r="EG680" s="7"/>
      <c r="EH680" s="7"/>
      <c r="EI680" s="7"/>
      <c r="EJ680" s="7"/>
      <c r="EK680" s="7"/>
      <c r="EL680" s="7"/>
      <c r="EM680" s="7"/>
      <c r="EN680" s="7"/>
      <c r="EO680" s="7"/>
      <c r="EP680" s="7"/>
      <c r="EQ680" s="7"/>
      <c r="ER680" s="7"/>
      <c r="ES680" s="7"/>
      <c r="ET680" s="7"/>
      <c r="EU680" s="7"/>
      <c r="EV680" s="7"/>
      <c r="EW680" s="7"/>
      <c r="EX680" s="7"/>
      <c r="EY680" s="7"/>
      <c r="EZ680" s="7"/>
      <c r="FA680" s="7"/>
      <c r="FB680" s="7"/>
      <c r="FC680" s="7"/>
      <c r="FD680" s="7"/>
      <c r="FE680" s="7"/>
      <c r="FF680" s="7"/>
      <c r="FG680" s="7"/>
      <c r="FH680" s="7"/>
      <c r="FI680" s="7"/>
      <c r="FJ680" s="7"/>
      <c r="FK680" s="7"/>
      <c r="FL680" s="7"/>
      <c r="FM680" s="7"/>
      <c r="FN680" s="7"/>
      <c r="FO680" s="7"/>
      <c r="FP680" s="7"/>
      <c r="FQ680" s="7"/>
      <c r="FR680" s="7"/>
      <c r="FS680" s="7"/>
      <c r="FT680" s="7"/>
      <c r="FU680" s="7"/>
      <c r="FV680" s="7"/>
      <c r="FW680" s="7"/>
      <c r="FX680" s="7"/>
      <c r="FY680" s="7"/>
      <c r="FZ680" s="7"/>
      <c r="GA680" s="7"/>
      <c r="GB680" s="7"/>
      <c r="GC680" s="7"/>
      <c r="GD680" s="7"/>
      <c r="GE680" s="7"/>
      <c r="GF680" s="7"/>
      <c r="GG680" s="7"/>
      <c r="GH680" s="7"/>
      <c r="GI680" s="7"/>
      <c r="GJ680" s="7"/>
    </row>
    <row r="681" spans="1:192" s="1" customFormat="1" x14ac:dyDescent="0.2">
      <c r="A681" s="66"/>
      <c r="B681" s="7"/>
      <c r="C681" s="67"/>
      <c r="D681" s="28"/>
      <c r="E681" s="28"/>
      <c r="F681" s="28"/>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c r="DH681" s="7"/>
      <c r="DI681" s="7"/>
      <c r="DJ681" s="7"/>
      <c r="DK681" s="7"/>
      <c r="DL681" s="7"/>
      <c r="DM681" s="7"/>
      <c r="DN681" s="7"/>
      <c r="DO681" s="7"/>
      <c r="DP681" s="7"/>
      <c r="DQ681" s="7"/>
      <c r="DR681" s="7"/>
      <c r="DS681" s="7"/>
      <c r="DT681" s="7"/>
      <c r="DU681" s="7"/>
      <c r="DV681" s="7"/>
      <c r="DW681" s="7"/>
      <c r="DX681" s="7"/>
      <c r="DY681" s="7"/>
      <c r="DZ681" s="7"/>
      <c r="EA681" s="7"/>
      <c r="EB681" s="7"/>
      <c r="EC681" s="7"/>
      <c r="ED681" s="7"/>
      <c r="EE681" s="7"/>
      <c r="EF681" s="7"/>
      <c r="EG681" s="7"/>
      <c r="EH681" s="7"/>
      <c r="EI681" s="7"/>
      <c r="EJ681" s="7"/>
      <c r="EK681" s="7"/>
      <c r="EL681" s="7"/>
      <c r="EM681" s="7"/>
      <c r="EN681" s="7"/>
      <c r="EO681" s="7"/>
      <c r="EP681" s="7"/>
      <c r="EQ681" s="7"/>
      <c r="ER681" s="7"/>
      <c r="ES681" s="7"/>
      <c r="ET681" s="7"/>
      <c r="EU681" s="7"/>
      <c r="EV681" s="7"/>
      <c r="EW681" s="7"/>
      <c r="EX681" s="7"/>
      <c r="EY681" s="7"/>
      <c r="EZ681" s="7"/>
      <c r="FA681" s="7"/>
      <c r="FB681" s="7"/>
      <c r="FC681" s="7"/>
      <c r="FD681" s="7"/>
      <c r="FE681" s="7"/>
      <c r="FF681" s="7"/>
      <c r="FG681" s="7"/>
      <c r="FH681" s="7"/>
      <c r="FI681" s="7"/>
      <c r="FJ681" s="7"/>
      <c r="FK681" s="7"/>
      <c r="FL681" s="7"/>
      <c r="FM681" s="7"/>
      <c r="FN681" s="7"/>
      <c r="FO681" s="7"/>
      <c r="FP681" s="7"/>
      <c r="FQ681" s="7"/>
      <c r="FR681" s="7"/>
      <c r="FS681" s="7"/>
      <c r="FT681" s="7"/>
      <c r="FU681" s="7"/>
      <c r="FV681" s="7"/>
      <c r="FW681" s="7"/>
      <c r="FX681" s="7"/>
      <c r="FY681" s="7"/>
      <c r="FZ681" s="7"/>
      <c r="GA681" s="7"/>
      <c r="GB681" s="7"/>
      <c r="GC681" s="7"/>
      <c r="GD681" s="7"/>
      <c r="GE681" s="7"/>
      <c r="GF681" s="7"/>
      <c r="GG681" s="7"/>
      <c r="GH681" s="7"/>
      <c r="GI681" s="7"/>
      <c r="GJ681" s="7"/>
    </row>
    <row r="682" spans="1:192" s="1" customFormat="1" x14ac:dyDescent="0.2">
      <c r="A682" s="66"/>
      <c r="B682" s="7"/>
      <c r="C682" s="67"/>
      <c r="D682" s="28"/>
      <c r="E682" s="28"/>
      <c r="F682" s="28"/>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c r="DH682" s="7"/>
      <c r="DI682" s="7"/>
      <c r="DJ682" s="7"/>
      <c r="DK682" s="7"/>
      <c r="DL682" s="7"/>
      <c r="DM682" s="7"/>
      <c r="DN682" s="7"/>
      <c r="DO682" s="7"/>
      <c r="DP682" s="7"/>
      <c r="DQ682" s="7"/>
      <c r="DR682" s="7"/>
      <c r="DS682" s="7"/>
      <c r="DT682" s="7"/>
      <c r="DU682" s="7"/>
      <c r="DV682" s="7"/>
      <c r="DW682" s="7"/>
      <c r="DX682" s="7"/>
      <c r="DY682" s="7"/>
      <c r="DZ682" s="7"/>
      <c r="EA682" s="7"/>
      <c r="EB682" s="7"/>
      <c r="EC682" s="7"/>
      <c r="ED682" s="7"/>
      <c r="EE682" s="7"/>
      <c r="EF682" s="7"/>
      <c r="EG682" s="7"/>
      <c r="EH682" s="7"/>
      <c r="EI682" s="7"/>
      <c r="EJ682" s="7"/>
      <c r="EK682" s="7"/>
      <c r="EL682" s="7"/>
      <c r="EM682" s="7"/>
      <c r="EN682" s="7"/>
      <c r="EO682" s="7"/>
      <c r="EP682" s="7"/>
      <c r="EQ682" s="7"/>
      <c r="ER682" s="7"/>
      <c r="ES682" s="7"/>
      <c r="ET682" s="7"/>
      <c r="EU682" s="7"/>
      <c r="EV682" s="7"/>
      <c r="EW682" s="7"/>
      <c r="EX682" s="7"/>
      <c r="EY682" s="7"/>
      <c r="EZ682" s="7"/>
      <c r="FA682" s="7"/>
      <c r="FB682" s="7"/>
      <c r="FC682" s="7"/>
      <c r="FD682" s="7"/>
      <c r="FE682" s="7"/>
      <c r="FF682" s="7"/>
      <c r="FG682" s="7"/>
      <c r="FH682" s="7"/>
      <c r="FI682" s="7"/>
      <c r="FJ682" s="7"/>
      <c r="FK682" s="7"/>
      <c r="FL682" s="7"/>
      <c r="FM682" s="7"/>
      <c r="FN682" s="7"/>
      <c r="FO682" s="7"/>
      <c r="FP682" s="7"/>
      <c r="FQ682" s="7"/>
      <c r="FR682" s="7"/>
      <c r="FS682" s="7"/>
      <c r="FT682" s="7"/>
      <c r="FU682" s="7"/>
      <c r="FV682" s="7"/>
      <c r="FW682" s="7"/>
      <c r="FX682" s="7"/>
      <c r="FY682" s="7"/>
      <c r="FZ682" s="7"/>
      <c r="GA682" s="7"/>
      <c r="GB682" s="7"/>
      <c r="GC682" s="7"/>
      <c r="GD682" s="7"/>
      <c r="GE682" s="7"/>
      <c r="GF682" s="7"/>
      <c r="GG682" s="7"/>
      <c r="GH682" s="7"/>
      <c r="GI682" s="7"/>
      <c r="GJ682" s="7"/>
    </row>
    <row r="683" spans="1:192" s="1" customFormat="1" x14ac:dyDescent="0.2">
      <c r="A683" s="66"/>
      <c r="B683" s="7"/>
      <c r="C683" s="67"/>
      <c r="D683" s="28"/>
      <c r="E683" s="28"/>
      <c r="F683" s="28"/>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row>
    <row r="684" spans="1:192" s="1" customFormat="1" x14ac:dyDescent="0.2">
      <c r="A684" s="66"/>
      <c r="B684" s="7"/>
      <c r="C684" s="67"/>
      <c r="D684" s="28"/>
      <c r="E684" s="28"/>
      <c r="F684" s="28"/>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c r="DH684" s="7"/>
      <c r="DI684" s="7"/>
      <c r="DJ684" s="7"/>
      <c r="DK684" s="7"/>
      <c r="DL684" s="7"/>
      <c r="DM684" s="7"/>
      <c r="DN684" s="7"/>
      <c r="DO684" s="7"/>
      <c r="DP684" s="7"/>
      <c r="DQ684" s="7"/>
      <c r="DR684" s="7"/>
      <c r="DS684" s="7"/>
      <c r="DT684" s="7"/>
      <c r="DU684" s="7"/>
      <c r="DV684" s="7"/>
      <c r="DW684" s="7"/>
      <c r="DX684" s="7"/>
      <c r="DY684" s="7"/>
      <c r="DZ684" s="7"/>
      <c r="EA684" s="7"/>
      <c r="EB684" s="7"/>
      <c r="EC684" s="7"/>
      <c r="ED684" s="7"/>
      <c r="EE684" s="7"/>
      <c r="EF684" s="7"/>
      <c r="EG684" s="7"/>
      <c r="EH684" s="7"/>
      <c r="EI684" s="7"/>
      <c r="EJ684" s="7"/>
      <c r="EK684" s="7"/>
      <c r="EL684" s="7"/>
      <c r="EM684" s="7"/>
      <c r="EN684" s="7"/>
      <c r="EO684" s="7"/>
      <c r="EP684" s="7"/>
      <c r="EQ684" s="7"/>
      <c r="ER684" s="7"/>
      <c r="ES684" s="7"/>
      <c r="ET684" s="7"/>
      <c r="EU684" s="7"/>
      <c r="EV684" s="7"/>
      <c r="EW684" s="7"/>
      <c r="EX684" s="7"/>
      <c r="EY684" s="7"/>
      <c r="EZ684" s="7"/>
      <c r="FA684" s="7"/>
      <c r="FB684" s="7"/>
      <c r="FC684" s="7"/>
      <c r="FD684" s="7"/>
      <c r="FE684" s="7"/>
      <c r="FF684" s="7"/>
      <c r="FG684" s="7"/>
      <c r="FH684" s="7"/>
      <c r="FI684" s="7"/>
      <c r="FJ684" s="7"/>
      <c r="FK684" s="7"/>
      <c r="FL684" s="7"/>
      <c r="FM684" s="7"/>
      <c r="FN684" s="7"/>
      <c r="FO684" s="7"/>
      <c r="FP684" s="7"/>
      <c r="FQ684" s="7"/>
      <c r="FR684" s="7"/>
      <c r="FS684" s="7"/>
      <c r="FT684" s="7"/>
      <c r="FU684" s="7"/>
      <c r="FV684" s="7"/>
      <c r="FW684" s="7"/>
      <c r="FX684" s="7"/>
      <c r="FY684" s="7"/>
      <c r="FZ684" s="7"/>
      <c r="GA684" s="7"/>
      <c r="GB684" s="7"/>
      <c r="GC684" s="7"/>
      <c r="GD684" s="7"/>
      <c r="GE684" s="7"/>
      <c r="GF684" s="7"/>
      <c r="GG684" s="7"/>
      <c r="GH684" s="7"/>
      <c r="GI684" s="7"/>
      <c r="GJ684" s="7"/>
    </row>
    <row r="685" spans="1:192" s="1" customFormat="1" x14ac:dyDescent="0.2">
      <c r="A685" s="66"/>
      <c r="B685" s="7"/>
      <c r="C685" s="67"/>
      <c r="D685" s="28"/>
      <c r="E685" s="28"/>
      <c r="F685" s="28"/>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c r="DH685" s="7"/>
      <c r="DI685" s="7"/>
      <c r="DJ685" s="7"/>
      <c r="DK685" s="7"/>
      <c r="DL685" s="7"/>
      <c r="DM685" s="7"/>
      <c r="DN685" s="7"/>
      <c r="DO685" s="7"/>
      <c r="DP685" s="7"/>
      <c r="DQ685" s="7"/>
      <c r="DR685" s="7"/>
      <c r="DS685" s="7"/>
      <c r="DT685" s="7"/>
      <c r="DU685" s="7"/>
      <c r="DV685" s="7"/>
      <c r="DW685" s="7"/>
      <c r="DX685" s="7"/>
      <c r="DY685" s="7"/>
      <c r="DZ685" s="7"/>
      <c r="EA685" s="7"/>
      <c r="EB685" s="7"/>
      <c r="EC685" s="7"/>
      <c r="ED685" s="7"/>
      <c r="EE685" s="7"/>
      <c r="EF685" s="7"/>
      <c r="EG685" s="7"/>
      <c r="EH685" s="7"/>
      <c r="EI685" s="7"/>
      <c r="EJ685" s="7"/>
      <c r="EK685" s="7"/>
      <c r="EL685" s="7"/>
      <c r="EM685" s="7"/>
      <c r="EN685" s="7"/>
      <c r="EO685" s="7"/>
      <c r="EP685" s="7"/>
      <c r="EQ685" s="7"/>
      <c r="ER685" s="7"/>
      <c r="ES685" s="7"/>
      <c r="ET685" s="7"/>
      <c r="EU685" s="7"/>
      <c r="EV685" s="7"/>
      <c r="EW685" s="7"/>
      <c r="EX685" s="7"/>
      <c r="EY685" s="7"/>
      <c r="EZ685" s="7"/>
      <c r="FA685" s="7"/>
      <c r="FB685" s="7"/>
      <c r="FC685" s="7"/>
      <c r="FD685" s="7"/>
      <c r="FE685" s="7"/>
      <c r="FF685" s="7"/>
      <c r="FG685" s="7"/>
      <c r="FH685" s="7"/>
      <c r="FI685" s="7"/>
      <c r="FJ685" s="7"/>
      <c r="FK685" s="7"/>
      <c r="FL685" s="7"/>
      <c r="FM685" s="7"/>
      <c r="FN685" s="7"/>
      <c r="FO685" s="7"/>
      <c r="FP685" s="7"/>
      <c r="FQ685" s="7"/>
      <c r="FR685" s="7"/>
      <c r="FS685" s="7"/>
      <c r="FT685" s="7"/>
      <c r="FU685" s="7"/>
      <c r="FV685" s="7"/>
      <c r="FW685" s="7"/>
      <c r="FX685" s="7"/>
      <c r="FY685" s="7"/>
      <c r="FZ685" s="7"/>
      <c r="GA685" s="7"/>
      <c r="GB685" s="7"/>
      <c r="GC685" s="7"/>
      <c r="GD685" s="7"/>
      <c r="GE685" s="7"/>
      <c r="GF685" s="7"/>
      <c r="GG685" s="7"/>
      <c r="GH685" s="7"/>
      <c r="GI685" s="7"/>
      <c r="GJ685" s="7"/>
    </row>
    <row r="686" spans="1:192" s="1" customFormat="1" x14ac:dyDescent="0.2">
      <c r="A686" s="66"/>
      <c r="B686" s="7"/>
      <c r="C686" s="67"/>
      <c r="D686" s="28"/>
      <c r="E686" s="28"/>
      <c r="F686" s="28"/>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c r="FV686" s="7"/>
      <c r="FW686" s="7"/>
      <c r="FX686" s="7"/>
      <c r="FY686" s="7"/>
      <c r="FZ686" s="7"/>
      <c r="GA686" s="7"/>
      <c r="GB686" s="7"/>
      <c r="GC686" s="7"/>
      <c r="GD686" s="7"/>
      <c r="GE686" s="7"/>
      <c r="GF686" s="7"/>
      <c r="GG686" s="7"/>
      <c r="GH686" s="7"/>
      <c r="GI686" s="7"/>
      <c r="GJ686" s="7"/>
    </row>
    <row r="687" spans="1:192" s="1" customFormat="1" x14ac:dyDescent="0.2">
      <c r="A687" s="66"/>
      <c r="B687" s="7"/>
      <c r="C687" s="67"/>
      <c r="D687" s="28"/>
      <c r="E687" s="28"/>
      <c r="F687" s="28"/>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c r="DH687" s="7"/>
      <c r="DI687" s="7"/>
      <c r="DJ687" s="7"/>
      <c r="DK687" s="7"/>
      <c r="DL687" s="7"/>
      <c r="DM687" s="7"/>
      <c r="DN687" s="7"/>
      <c r="DO687" s="7"/>
      <c r="DP687" s="7"/>
      <c r="DQ687" s="7"/>
      <c r="DR687" s="7"/>
      <c r="DS687" s="7"/>
      <c r="DT687" s="7"/>
      <c r="DU687" s="7"/>
      <c r="DV687" s="7"/>
      <c r="DW687" s="7"/>
      <c r="DX687" s="7"/>
      <c r="DY687" s="7"/>
      <c r="DZ687" s="7"/>
      <c r="EA687" s="7"/>
      <c r="EB687" s="7"/>
      <c r="EC687" s="7"/>
      <c r="ED687" s="7"/>
      <c r="EE687" s="7"/>
      <c r="EF687" s="7"/>
      <c r="EG687" s="7"/>
      <c r="EH687" s="7"/>
      <c r="EI687" s="7"/>
      <c r="EJ687" s="7"/>
      <c r="EK687" s="7"/>
      <c r="EL687" s="7"/>
      <c r="EM687" s="7"/>
      <c r="EN687" s="7"/>
      <c r="EO687" s="7"/>
      <c r="EP687" s="7"/>
      <c r="EQ687" s="7"/>
      <c r="ER687" s="7"/>
      <c r="ES687" s="7"/>
      <c r="ET687" s="7"/>
      <c r="EU687" s="7"/>
      <c r="EV687" s="7"/>
      <c r="EW687" s="7"/>
      <c r="EX687" s="7"/>
      <c r="EY687" s="7"/>
      <c r="EZ687" s="7"/>
      <c r="FA687" s="7"/>
      <c r="FB687" s="7"/>
      <c r="FC687" s="7"/>
      <c r="FD687" s="7"/>
      <c r="FE687" s="7"/>
      <c r="FF687" s="7"/>
      <c r="FG687" s="7"/>
      <c r="FH687" s="7"/>
      <c r="FI687" s="7"/>
      <c r="FJ687" s="7"/>
      <c r="FK687" s="7"/>
      <c r="FL687" s="7"/>
      <c r="FM687" s="7"/>
      <c r="FN687" s="7"/>
      <c r="FO687" s="7"/>
      <c r="FP687" s="7"/>
      <c r="FQ687" s="7"/>
      <c r="FR687" s="7"/>
      <c r="FS687" s="7"/>
      <c r="FT687" s="7"/>
      <c r="FU687" s="7"/>
      <c r="FV687" s="7"/>
      <c r="FW687" s="7"/>
      <c r="FX687" s="7"/>
      <c r="FY687" s="7"/>
      <c r="FZ687" s="7"/>
      <c r="GA687" s="7"/>
      <c r="GB687" s="7"/>
      <c r="GC687" s="7"/>
      <c r="GD687" s="7"/>
      <c r="GE687" s="7"/>
      <c r="GF687" s="7"/>
      <c r="GG687" s="7"/>
      <c r="GH687" s="7"/>
      <c r="GI687" s="7"/>
      <c r="GJ687" s="7"/>
    </row>
    <row r="688" spans="1:192" s="1" customFormat="1" x14ac:dyDescent="0.2">
      <c r="A688" s="66"/>
      <c r="B688" s="7"/>
      <c r="C688" s="67"/>
      <c r="D688" s="28"/>
      <c r="E688" s="28"/>
      <c r="F688" s="28"/>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c r="DH688" s="7"/>
      <c r="DI688" s="7"/>
      <c r="DJ688" s="7"/>
      <c r="DK688" s="7"/>
      <c r="DL688" s="7"/>
      <c r="DM688" s="7"/>
      <c r="DN688" s="7"/>
      <c r="DO688" s="7"/>
      <c r="DP688" s="7"/>
      <c r="DQ688" s="7"/>
      <c r="DR688" s="7"/>
      <c r="DS688" s="7"/>
      <c r="DT688" s="7"/>
      <c r="DU688" s="7"/>
      <c r="DV688" s="7"/>
      <c r="DW688" s="7"/>
      <c r="DX688" s="7"/>
      <c r="DY688" s="7"/>
      <c r="DZ688" s="7"/>
      <c r="EA688" s="7"/>
      <c r="EB688" s="7"/>
      <c r="EC688" s="7"/>
      <c r="ED688" s="7"/>
      <c r="EE688" s="7"/>
      <c r="EF688" s="7"/>
      <c r="EG688" s="7"/>
      <c r="EH688" s="7"/>
      <c r="EI688" s="7"/>
      <c r="EJ688" s="7"/>
      <c r="EK688" s="7"/>
      <c r="EL688" s="7"/>
      <c r="EM688" s="7"/>
      <c r="EN688" s="7"/>
      <c r="EO688" s="7"/>
      <c r="EP688" s="7"/>
      <c r="EQ688" s="7"/>
      <c r="ER688" s="7"/>
      <c r="ES688" s="7"/>
      <c r="ET688" s="7"/>
      <c r="EU688" s="7"/>
      <c r="EV688" s="7"/>
      <c r="EW688" s="7"/>
      <c r="EX688" s="7"/>
      <c r="EY688" s="7"/>
      <c r="EZ688" s="7"/>
      <c r="FA688" s="7"/>
      <c r="FB688" s="7"/>
      <c r="FC688" s="7"/>
      <c r="FD688" s="7"/>
      <c r="FE688" s="7"/>
      <c r="FF688" s="7"/>
      <c r="FG688" s="7"/>
      <c r="FH688" s="7"/>
      <c r="FI688" s="7"/>
      <c r="FJ688" s="7"/>
      <c r="FK688" s="7"/>
      <c r="FL688" s="7"/>
      <c r="FM688" s="7"/>
      <c r="FN688" s="7"/>
      <c r="FO688" s="7"/>
      <c r="FP688" s="7"/>
      <c r="FQ688" s="7"/>
      <c r="FR688" s="7"/>
      <c r="FS688" s="7"/>
      <c r="FT688" s="7"/>
      <c r="FU688" s="7"/>
      <c r="FV688" s="7"/>
      <c r="FW688" s="7"/>
      <c r="FX688" s="7"/>
      <c r="FY688" s="7"/>
      <c r="FZ688" s="7"/>
      <c r="GA688" s="7"/>
      <c r="GB688" s="7"/>
      <c r="GC688" s="7"/>
      <c r="GD688" s="7"/>
      <c r="GE688" s="7"/>
      <c r="GF688" s="7"/>
      <c r="GG688" s="7"/>
      <c r="GH688" s="7"/>
      <c r="GI688" s="7"/>
      <c r="GJ688" s="7"/>
    </row>
    <row r="689" spans="1:192" s="1" customFormat="1" x14ac:dyDescent="0.2">
      <c r="A689" s="66"/>
      <c r="B689" s="7"/>
      <c r="C689" s="67"/>
      <c r="D689" s="28"/>
      <c r="E689" s="28"/>
      <c r="F689" s="28"/>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c r="DH689" s="7"/>
      <c r="DI689" s="7"/>
      <c r="DJ689" s="7"/>
      <c r="DK689" s="7"/>
      <c r="DL689" s="7"/>
      <c r="DM689" s="7"/>
      <c r="DN689" s="7"/>
      <c r="DO689" s="7"/>
      <c r="DP689" s="7"/>
      <c r="DQ689" s="7"/>
      <c r="DR689" s="7"/>
      <c r="DS689" s="7"/>
      <c r="DT689" s="7"/>
      <c r="DU689" s="7"/>
      <c r="DV689" s="7"/>
      <c r="DW689" s="7"/>
      <c r="DX689" s="7"/>
      <c r="DY689" s="7"/>
      <c r="DZ689" s="7"/>
      <c r="EA689" s="7"/>
      <c r="EB689" s="7"/>
      <c r="EC689" s="7"/>
      <c r="ED689" s="7"/>
      <c r="EE689" s="7"/>
      <c r="EF689" s="7"/>
      <c r="EG689" s="7"/>
      <c r="EH689" s="7"/>
      <c r="EI689" s="7"/>
      <c r="EJ689" s="7"/>
      <c r="EK689" s="7"/>
      <c r="EL689" s="7"/>
      <c r="EM689" s="7"/>
      <c r="EN689" s="7"/>
      <c r="EO689" s="7"/>
      <c r="EP689" s="7"/>
      <c r="EQ689" s="7"/>
      <c r="ER689" s="7"/>
      <c r="ES689" s="7"/>
      <c r="ET689" s="7"/>
      <c r="EU689" s="7"/>
      <c r="EV689" s="7"/>
      <c r="EW689" s="7"/>
      <c r="EX689" s="7"/>
      <c r="EY689" s="7"/>
      <c r="EZ689" s="7"/>
      <c r="FA689" s="7"/>
      <c r="FB689" s="7"/>
      <c r="FC689" s="7"/>
      <c r="FD689" s="7"/>
      <c r="FE689" s="7"/>
      <c r="FF689" s="7"/>
      <c r="FG689" s="7"/>
      <c r="FH689" s="7"/>
      <c r="FI689" s="7"/>
      <c r="FJ689" s="7"/>
      <c r="FK689" s="7"/>
      <c r="FL689" s="7"/>
      <c r="FM689" s="7"/>
      <c r="FN689" s="7"/>
      <c r="FO689" s="7"/>
      <c r="FP689" s="7"/>
      <c r="FQ689" s="7"/>
      <c r="FR689" s="7"/>
      <c r="FS689" s="7"/>
      <c r="FT689" s="7"/>
      <c r="FU689" s="7"/>
      <c r="FV689" s="7"/>
      <c r="FW689" s="7"/>
      <c r="FX689" s="7"/>
      <c r="FY689" s="7"/>
      <c r="FZ689" s="7"/>
      <c r="GA689" s="7"/>
      <c r="GB689" s="7"/>
      <c r="GC689" s="7"/>
      <c r="GD689" s="7"/>
      <c r="GE689" s="7"/>
      <c r="GF689" s="7"/>
      <c r="GG689" s="7"/>
      <c r="GH689" s="7"/>
      <c r="GI689" s="7"/>
      <c r="GJ689" s="7"/>
    </row>
    <row r="690" spans="1:192" s="1" customFormat="1" x14ac:dyDescent="0.2">
      <c r="A690" s="66"/>
      <c r="B690" s="7"/>
      <c r="C690" s="67"/>
      <c r="D690" s="28"/>
      <c r="E690" s="28"/>
      <c r="F690" s="28"/>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c r="DH690" s="7"/>
      <c r="DI690" s="7"/>
      <c r="DJ690" s="7"/>
      <c r="DK690" s="7"/>
      <c r="DL690" s="7"/>
      <c r="DM690" s="7"/>
      <c r="DN690" s="7"/>
      <c r="DO690" s="7"/>
      <c r="DP690" s="7"/>
      <c r="DQ690" s="7"/>
      <c r="DR690" s="7"/>
      <c r="DS690" s="7"/>
      <c r="DT690" s="7"/>
      <c r="DU690" s="7"/>
      <c r="DV690" s="7"/>
      <c r="DW690" s="7"/>
      <c r="DX690" s="7"/>
      <c r="DY690" s="7"/>
      <c r="DZ690" s="7"/>
      <c r="EA690" s="7"/>
      <c r="EB690" s="7"/>
      <c r="EC690" s="7"/>
      <c r="ED690" s="7"/>
      <c r="EE690" s="7"/>
      <c r="EF690" s="7"/>
      <c r="EG690" s="7"/>
      <c r="EH690" s="7"/>
      <c r="EI690" s="7"/>
      <c r="EJ690" s="7"/>
      <c r="EK690" s="7"/>
      <c r="EL690" s="7"/>
      <c r="EM690" s="7"/>
      <c r="EN690" s="7"/>
      <c r="EO690" s="7"/>
      <c r="EP690" s="7"/>
      <c r="EQ690" s="7"/>
      <c r="ER690" s="7"/>
      <c r="ES690" s="7"/>
      <c r="ET690" s="7"/>
      <c r="EU690" s="7"/>
      <c r="EV690" s="7"/>
      <c r="EW690" s="7"/>
      <c r="EX690" s="7"/>
      <c r="EY690" s="7"/>
      <c r="EZ690" s="7"/>
      <c r="FA690" s="7"/>
      <c r="FB690" s="7"/>
      <c r="FC690" s="7"/>
      <c r="FD690" s="7"/>
      <c r="FE690" s="7"/>
      <c r="FF690" s="7"/>
      <c r="FG690" s="7"/>
      <c r="FH690" s="7"/>
      <c r="FI690" s="7"/>
      <c r="FJ690" s="7"/>
      <c r="FK690" s="7"/>
      <c r="FL690" s="7"/>
      <c r="FM690" s="7"/>
      <c r="FN690" s="7"/>
      <c r="FO690" s="7"/>
      <c r="FP690" s="7"/>
      <c r="FQ690" s="7"/>
      <c r="FR690" s="7"/>
      <c r="FS690" s="7"/>
      <c r="FT690" s="7"/>
      <c r="FU690" s="7"/>
      <c r="FV690" s="7"/>
      <c r="FW690" s="7"/>
      <c r="FX690" s="7"/>
      <c r="FY690" s="7"/>
      <c r="FZ690" s="7"/>
      <c r="GA690" s="7"/>
      <c r="GB690" s="7"/>
      <c r="GC690" s="7"/>
      <c r="GD690" s="7"/>
      <c r="GE690" s="7"/>
      <c r="GF690" s="7"/>
      <c r="GG690" s="7"/>
      <c r="GH690" s="7"/>
      <c r="GI690" s="7"/>
      <c r="GJ690" s="7"/>
    </row>
    <row r="691" spans="1:192" s="1" customFormat="1" x14ac:dyDescent="0.2">
      <c r="A691" s="66"/>
      <c r="B691" s="7"/>
      <c r="C691" s="67"/>
      <c r="D691" s="28"/>
      <c r="E691" s="28"/>
      <c r="F691" s="28"/>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c r="DH691" s="7"/>
      <c r="DI691" s="7"/>
      <c r="DJ691" s="7"/>
      <c r="DK691" s="7"/>
      <c r="DL691" s="7"/>
      <c r="DM691" s="7"/>
      <c r="DN691" s="7"/>
      <c r="DO691" s="7"/>
      <c r="DP691" s="7"/>
      <c r="DQ691" s="7"/>
      <c r="DR691" s="7"/>
      <c r="DS691" s="7"/>
      <c r="DT691" s="7"/>
      <c r="DU691" s="7"/>
      <c r="DV691" s="7"/>
      <c r="DW691" s="7"/>
      <c r="DX691" s="7"/>
      <c r="DY691" s="7"/>
      <c r="DZ691" s="7"/>
      <c r="EA691" s="7"/>
      <c r="EB691" s="7"/>
      <c r="EC691" s="7"/>
      <c r="ED691" s="7"/>
      <c r="EE691" s="7"/>
      <c r="EF691" s="7"/>
      <c r="EG691" s="7"/>
      <c r="EH691" s="7"/>
      <c r="EI691" s="7"/>
      <c r="EJ691" s="7"/>
      <c r="EK691" s="7"/>
      <c r="EL691" s="7"/>
      <c r="EM691" s="7"/>
      <c r="EN691" s="7"/>
      <c r="EO691" s="7"/>
      <c r="EP691" s="7"/>
      <c r="EQ691" s="7"/>
      <c r="ER691" s="7"/>
      <c r="ES691" s="7"/>
      <c r="ET691" s="7"/>
      <c r="EU691" s="7"/>
      <c r="EV691" s="7"/>
      <c r="EW691" s="7"/>
      <c r="EX691" s="7"/>
      <c r="EY691" s="7"/>
      <c r="EZ691" s="7"/>
      <c r="FA691" s="7"/>
      <c r="FB691" s="7"/>
      <c r="FC691" s="7"/>
      <c r="FD691" s="7"/>
      <c r="FE691" s="7"/>
      <c r="FF691" s="7"/>
      <c r="FG691" s="7"/>
      <c r="FH691" s="7"/>
      <c r="FI691" s="7"/>
      <c r="FJ691" s="7"/>
      <c r="FK691" s="7"/>
      <c r="FL691" s="7"/>
      <c r="FM691" s="7"/>
      <c r="FN691" s="7"/>
      <c r="FO691" s="7"/>
      <c r="FP691" s="7"/>
      <c r="FQ691" s="7"/>
      <c r="FR691" s="7"/>
      <c r="FS691" s="7"/>
      <c r="FT691" s="7"/>
      <c r="FU691" s="7"/>
      <c r="FV691" s="7"/>
      <c r="FW691" s="7"/>
      <c r="FX691" s="7"/>
      <c r="FY691" s="7"/>
      <c r="FZ691" s="7"/>
      <c r="GA691" s="7"/>
      <c r="GB691" s="7"/>
      <c r="GC691" s="7"/>
      <c r="GD691" s="7"/>
      <c r="GE691" s="7"/>
      <c r="GF691" s="7"/>
      <c r="GG691" s="7"/>
      <c r="GH691" s="7"/>
      <c r="GI691" s="7"/>
      <c r="GJ691" s="7"/>
    </row>
    <row r="692" spans="1:192" s="1" customFormat="1" x14ac:dyDescent="0.2">
      <c r="A692" s="66"/>
      <c r="B692" s="7"/>
      <c r="C692" s="67"/>
      <c r="D692" s="28"/>
      <c r="E692" s="28"/>
      <c r="F692" s="28"/>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c r="DH692" s="7"/>
      <c r="DI692" s="7"/>
      <c r="DJ692" s="7"/>
      <c r="DK692" s="7"/>
      <c r="DL692" s="7"/>
      <c r="DM692" s="7"/>
      <c r="DN692" s="7"/>
      <c r="DO692" s="7"/>
      <c r="DP692" s="7"/>
      <c r="DQ692" s="7"/>
      <c r="DR692" s="7"/>
      <c r="DS692" s="7"/>
      <c r="DT692" s="7"/>
      <c r="DU692" s="7"/>
      <c r="DV692" s="7"/>
      <c r="DW692" s="7"/>
      <c r="DX692" s="7"/>
      <c r="DY692" s="7"/>
      <c r="DZ692" s="7"/>
      <c r="EA692" s="7"/>
      <c r="EB692" s="7"/>
      <c r="EC692" s="7"/>
      <c r="ED692" s="7"/>
      <c r="EE692" s="7"/>
      <c r="EF692" s="7"/>
      <c r="EG692" s="7"/>
      <c r="EH692" s="7"/>
      <c r="EI692" s="7"/>
      <c r="EJ692" s="7"/>
      <c r="EK692" s="7"/>
      <c r="EL692" s="7"/>
      <c r="EM692" s="7"/>
      <c r="EN692" s="7"/>
      <c r="EO692" s="7"/>
      <c r="EP692" s="7"/>
      <c r="EQ692" s="7"/>
      <c r="ER692" s="7"/>
      <c r="ES692" s="7"/>
      <c r="ET692" s="7"/>
      <c r="EU692" s="7"/>
      <c r="EV692" s="7"/>
      <c r="EW692" s="7"/>
      <c r="EX692" s="7"/>
      <c r="EY692" s="7"/>
      <c r="EZ692" s="7"/>
      <c r="FA692" s="7"/>
      <c r="FB692" s="7"/>
      <c r="FC692" s="7"/>
      <c r="FD692" s="7"/>
      <c r="FE692" s="7"/>
      <c r="FF692" s="7"/>
      <c r="FG692" s="7"/>
      <c r="FH692" s="7"/>
      <c r="FI692" s="7"/>
      <c r="FJ692" s="7"/>
      <c r="FK692" s="7"/>
      <c r="FL692" s="7"/>
      <c r="FM692" s="7"/>
      <c r="FN692" s="7"/>
      <c r="FO692" s="7"/>
      <c r="FP692" s="7"/>
      <c r="FQ692" s="7"/>
      <c r="FR692" s="7"/>
      <c r="FS692" s="7"/>
      <c r="FT692" s="7"/>
      <c r="FU692" s="7"/>
      <c r="FV692" s="7"/>
      <c r="FW692" s="7"/>
      <c r="FX692" s="7"/>
      <c r="FY692" s="7"/>
      <c r="FZ692" s="7"/>
      <c r="GA692" s="7"/>
      <c r="GB692" s="7"/>
      <c r="GC692" s="7"/>
      <c r="GD692" s="7"/>
      <c r="GE692" s="7"/>
      <c r="GF692" s="7"/>
      <c r="GG692" s="7"/>
      <c r="GH692" s="7"/>
      <c r="GI692" s="7"/>
      <c r="GJ692" s="7"/>
    </row>
    <row r="693" spans="1:192" s="1" customFormat="1" x14ac:dyDescent="0.2">
      <c r="A693" s="66"/>
      <c r="B693" s="7"/>
      <c r="C693" s="67"/>
      <c r="D693" s="28"/>
      <c r="E693" s="28"/>
      <c r="F693" s="28"/>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c r="DH693" s="7"/>
      <c r="DI693" s="7"/>
      <c r="DJ693" s="7"/>
      <c r="DK693" s="7"/>
      <c r="DL693" s="7"/>
      <c r="DM693" s="7"/>
      <c r="DN693" s="7"/>
      <c r="DO693" s="7"/>
      <c r="DP693" s="7"/>
      <c r="DQ693" s="7"/>
      <c r="DR693" s="7"/>
      <c r="DS693" s="7"/>
      <c r="DT693" s="7"/>
      <c r="DU693" s="7"/>
      <c r="DV693" s="7"/>
      <c r="DW693" s="7"/>
      <c r="DX693" s="7"/>
      <c r="DY693" s="7"/>
      <c r="DZ693" s="7"/>
      <c r="EA693" s="7"/>
      <c r="EB693" s="7"/>
      <c r="EC693" s="7"/>
      <c r="ED693" s="7"/>
      <c r="EE693" s="7"/>
      <c r="EF693" s="7"/>
      <c r="EG693" s="7"/>
      <c r="EH693" s="7"/>
      <c r="EI693" s="7"/>
      <c r="EJ693" s="7"/>
      <c r="EK693" s="7"/>
      <c r="EL693" s="7"/>
      <c r="EM693" s="7"/>
      <c r="EN693" s="7"/>
      <c r="EO693" s="7"/>
      <c r="EP693" s="7"/>
      <c r="EQ693" s="7"/>
      <c r="ER693" s="7"/>
      <c r="ES693" s="7"/>
      <c r="ET693" s="7"/>
      <c r="EU693" s="7"/>
      <c r="EV693" s="7"/>
      <c r="EW693" s="7"/>
      <c r="EX693" s="7"/>
      <c r="EY693" s="7"/>
      <c r="EZ693" s="7"/>
      <c r="FA693" s="7"/>
      <c r="FB693" s="7"/>
      <c r="FC693" s="7"/>
      <c r="FD693" s="7"/>
      <c r="FE693" s="7"/>
      <c r="FF693" s="7"/>
      <c r="FG693" s="7"/>
      <c r="FH693" s="7"/>
      <c r="FI693" s="7"/>
      <c r="FJ693" s="7"/>
      <c r="FK693" s="7"/>
      <c r="FL693" s="7"/>
      <c r="FM693" s="7"/>
      <c r="FN693" s="7"/>
      <c r="FO693" s="7"/>
      <c r="FP693" s="7"/>
      <c r="FQ693" s="7"/>
      <c r="FR693" s="7"/>
      <c r="FS693" s="7"/>
      <c r="FT693" s="7"/>
      <c r="FU693" s="7"/>
      <c r="FV693" s="7"/>
      <c r="FW693" s="7"/>
      <c r="FX693" s="7"/>
      <c r="FY693" s="7"/>
      <c r="FZ693" s="7"/>
      <c r="GA693" s="7"/>
      <c r="GB693" s="7"/>
      <c r="GC693" s="7"/>
      <c r="GD693" s="7"/>
      <c r="GE693" s="7"/>
      <c r="GF693" s="7"/>
      <c r="GG693" s="7"/>
      <c r="GH693" s="7"/>
      <c r="GI693" s="7"/>
      <c r="GJ693" s="7"/>
    </row>
    <row r="694" spans="1:192" s="1" customFormat="1" x14ac:dyDescent="0.2">
      <c r="A694" s="66"/>
      <c r="B694" s="7"/>
      <c r="C694" s="67"/>
      <c r="D694" s="28"/>
      <c r="E694" s="28"/>
      <c r="F694" s="28"/>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c r="DH694" s="7"/>
      <c r="DI694" s="7"/>
      <c r="DJ694" s="7"/>
      <c r="DK694" s="7"/>
      <c r="DL694" s="7"/>
      <c r="DM694" s="7"/>
      <c r="DN694" s="7"/>
      <c r="DO694" s="7"/>
      <c r="DP694" s="7"/>
      <c r="DQ694" s="7"/>
      <c r="DR694" s="7"/>
      <c r="DS694" s="7"/>
      <c r="DT694" s="7"/>
      <c r="DU694" s="7"/>
      <c r="DV694" s="7"/>
      <c r="DW694" s="7"/>
      <c r="DX694" s="7"/>
      <c r="DY694" s="7"/>
      <c r="DZ694" s="7"/>
      <c r="EA694" s="7"/>
      <c r="EB694" s="7"/>
      <c r="EC694" s="7"/>
      <c r="ED694" s="7"/>
      <c r="EE694" s="7"/>
      <c r="EF694" s="7"/>
      <c r="EG694" s="7"/>
      <c r="EH694" s="7"/>
      <c r="EI694" s="7"/>
      <c r="EJ694" s="7"/>
      <c r="EK694" s="7"/>
      <c r="EL694" s="7"/>
      <c r="EM694" s="7"/>
      <c r="EN694" s="7"/>
      <c r="EO694" s="7"/>
      <c r="EP694" s="7"/>
      <c r="EQ694" s="7"/>
      <c r="ER694" s="7"/>
      <c r="ES694" s="7"/>
      <c r="ET694" s="7"/>
      <c r="EU694" s="7"/>
      <c r="EV694" s="7"/>
      <c r="EW694" s="7"/>
      <c r="EX694" s="7"/>
      <c r="EY694" s="7"/>
      <c r="EZ694" s="7"/>
      <c r="FA694" s="7"/>
      <c r="FB694" s="7"/>
      <c r="FC694" s="7"/>
      <c r="FD694" s="7"/>
      <c r="FE694" s="7"/>
      <c r="FF694" s="7"/>
      <c r="FG694" s="7"/>
      <c r="FH694" s="7"/>
      <c r="FI694" s="7"/>
      <c r="FJ694" s="7"/>
      <c r="FK694" s="7"/>
      <c r="FL694" s="7"/>
      <c r="FM694" s="7"/>
      <c r="FN694" s="7"/>
      <c r="FO694" s="7"/>
      <c r="FP694" s="7"/>
      <c r="FQ694" s="7"/>
      <c r="FR694" s="7"/>
      <c r="FS694" s="7"/>
      <c r="FT694" s="7"/>
      <c r="FU694" s="7"/>
      <c r="FV694" s="7"/>
      <c r="FW694" s="7"/>
      <c r="FX694" s="7"/>
      <c r="FY694" s="7"/>
      <c r="FZ694" s="7"/>
      <c r="GA694" s="7"/>
      <c r="GB694" s="7"/>
      <c r="GC694" s="7"/>
      <c r="GD694" s="7"/>
      <c r="GE694" s="7"/>
      <c r="GF694" s="7"/>
      <c r="GG694" s="7"/>
      <c r="GH694" s="7"/>
      <c r="GI694" s="7"/>
      <c r="GJ694" s="7"/>
    </row>
    <row r="695" spans="1:192" s="1" customFormat="1" x14ac:dyDescent="0.2">
      <c r="A695" s="66"/>
      <c r="B695" s="7"/>
      <c r="C695" s="67"/>
      <c r="D695" s="28"/>
      <c r="E695" s="28"/>
      <c r="F695" s="28"/>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c r="DL695" s="7"/>
      <c r="DM695" s="7"/>
      <c r="DN695" s="7"/>
      <c r="DO695" s="7"/>
      <c r="DP695" s="7"/>
      <c r="DQ695" s="7"/>
      <c r="DR695" s="7"/>
      <c r="DS695" s="7"/>
      <c r="DT695" s="7"/>
      <c r="DU695" s="7"/>
      <c r="DV695" s="7"/>
      <c r="DW695" s="7"/>
      <c r="DX695" s="7"/>
      <c r="DY695" s="7"/>
      <c r="DZ695" s="7"/>
      <c r="EA695" s="7"/>
      <c r="EB695" s="7"/>
      <c r="EC695" s="7"/>
      <c r="ED695" s="7"/>
      <c r="EE695" s="7"/>
      <c r="EF695" s="7"/>
      <c r="EG695" s="7"/>
      <c r="EH695" s="7"/>
      <c r="EI695" s="7"/>
      <c r="EJ695" s="7"/>
      <c r="EK695" s="7"/>
      <c r="EL695" s="7"/>
      <c r="EM695" s="7"/>
      <c r="EN695" s="7"/>
      <c r="EO695" s="7"/>
      <c r="EP695" s="7"/>
      <c r="EQ695" s="7"/>
      <c r="ER695" s="7"/>
      <c r="ES695" s="7"/>
      <c r="ET695" s="7"/>
      <c r="EU695" s="7"/>
      <c r="EV695" s="7"/>
      <c r="EW695" s="7"/>
      <c r="EX695" s="7"/>
      <c r="EY695" s="7"/>
      <c r="EZ695" s="7"/>
      <c r="FA695" s="7"/>
      <c r="FB695" s="7"/>
      <c r="FC695" s="7"/>
      <c r="FD695" s="7"/>
      <c r="FE695" s="7"/>
      <c r="FF695" s="7"/>
      <c r="FG695" s="7"/>
      <c r="FH695" s="7"/>
      <c r="FI695" s="7"/>
      <c r="FJ695" s="7"/>
      <c r="FK695" s="7"/>
      <c r="FL695" s="7"/>
      <c r="FM695" s="7"/>
      <c r="FN695" s="7"/>
      <c r="FO695" s="7"/>
      <c r="FP695" s="7"/>
      <c r="FQ695" s="7"/>
      <c r="FR695" s="7"/>
      <c r="FS695" s="7"/>
      <c r="FT695" s="7"/>
      <c r="FU695" s="7"/>
      <c r="FV695" s="7"/>
      <c r="FW695" s="7"/>
      <c r="FX695" s="7"/>
      <c r="FY695" s="7"/>
      <c r="FZ695" s="7"/>
      <c r="GA695" s="7"/>
      <c r="GB695" s="7"/>
      <c r="GC695" s="7"/>
      <c r="GD695" s="7"/>
      <c r="GE695" s="7"/>
      <c r="GF695" s="7"/>
      <c r="GG695" s="7"/>
      <c r="GH695" s="7"/>
      <c r="GI695" s="7"/>
      <c r="GJ695" s="7"/>
    </row>
    <row r="696" spans="1:192" s="1" customFormat="1" x14ac:dyDescent="0.2">
      <c r="A696" s="66"/>
      <c r="B696" s="7"/>
      <c r="C696" s="67"/>
      <c r="D696" s="28"/>
      <c r="E696" s="28"/>
      <c r="F696" s="28"/>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c r="DH696" s="7"/>
      <c r="DI696" s="7"/>
      <c r="DJ696" s="7"/>
      <c r="DK696" s="7"/>
      <c r="DL696" s="7"/>
      <c r="DM696" s="7"/>
      <c r="DN696" s="7"/>
      <c r="DO696" s="7"/>
      <c r="DP696" s="7"/>
      <c r="DQ696" s="7"/>
      <c r="DR696" s="7"/>
      <c r="DS696" s="7"/>
      <c r="DT696" s="7"/>
      <c r="DU696" s="7"/>
      <c r="DV696" s="7"/>
      <c r="DW696" s="7"/>
      <c r="DX696" s="7"/>
      <c r="DY696" s="7"/>
      <c r="DZ696" s="7"/>
      <c r="EA696" s="7"/>
      <c r="EB696" s="7"/>
      <c r="EC696" s="7"/>
      <c r="ED696" s="7"/>
      <c r="EE696" s="7"/>
      <c r="EF696" s="7"/>
      <c r="EG696" s="7"/>
      <c r="EH696" s="7"/>
      <c r="EI696" s="7"/>
      <c r="EJ696" s="7"/>
      <c r="EK696" s="7"/>
      <c r="EL696" s="7"/>
      <c r="EM696" s="7"/>
      <c r="EN696" s="7"/>
      <c r="EO696" s="7"/>
      <c r="EP696" s="7"/>
      <c r="EQ696" s="7"/>
      <c r="ER696" s="7"/>
      <c r="ES696" s="7"/>
      <c r="ET696" s="7"/>
      <c r="EU696" s="7"/>
      <c r="EV696" s="7"/>
      <c r="EW696" s="7"/>
      <c r="EX696" s="7"/>
      <c r="EY696" s="7"/>
      <c r="EZ696" s="7"/>
      <c r="FA696" s="7"/>
      <c r="FB696" s="7"/>
      <c r="FC696" s="7"/>
      <c r="FD696" s="7"/>
      <c r="FE696" s="7"/>
      <c r="FF696" s="7"/>
      <c r="FG696" s="7"/>
      <c r="FH696" s="7"/>
      <c r="FI696" s="7"/>
      <c r="FJ696" s="7"/>
      <c r="FK696" s="7"/>
      <c r="FL696" s="7"/>
      <c r="FM696" s="7"/>
      <c r="FN696" s="7"/>
      <c r="FO696" s="7"/>
      <c r="FP696" s="7"/>
      <c r="FQ696" s="7"/>
      <c r="FR696" s="7"/>
      <c r="FS696" s="7"/>
      <c r="FT696" s="7"/>
      <c r="FU696" s="7"/>
      <c r="FV696" s="7"/>
      <c r="FW696" s="7"/>
      <c r="FX696" s="7"/>
      <c r="FY696" s="7"/>
      <c r="FZ696" s="7"/>
      <c r="GA696" s="7"/>
      <c r="GB696" s="7"/>
      <c r="GC696" s="7"/>
      <c r="GD696" s="7"/>
      <c r="GE696" s="7"/>
      <c r="GF696" s="7"/>
      <c r="GG696" s="7"/>
      <c r="GH696" s="7"/>
      <c r="GI696" s="7"/>
      <c r="GJ696" s="7"/>
    </row>
    <row r="697" spans="1:192" s="1" customFormat="1" x14ac:dyDescent="0.2">
      <c r="A697" s="66"/>
      <c r="B697" s="7"/>
      <c r="C697" s="67"/>
      <c r="D697" s="28"/>
      <c r="E697" s="28"/>
      <c r="F697" s="28"/>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c r="DH697" s="7"/>
      <c r="DI697" s="7"/>
      <c r="DJ697" s="7"/>
      <c r="DK697" s="7"/>
      <c r="DL697" s="7"/>
      <c r="DM697" s="7"/>
      <c r="DN697" s="7"/>
      <c r="DO697" s="7"/>
      <c r="DP697" s="7"/>
      <c r="DQ697" s="7"/>
      <c r="DR697" s="7"/>
      <c r="DS697" s="7"/>
      <c r="DT697" s="7"/>
      <c r="DU697" s="7"/>
      <c r="DV697" s="7"/>
      <c r="DW697" s="7"/>
      <c r="DX697" s="7"/>
      <c r="DY697" s="7"/>
      <c r="DZ697" s="7"/>
      <c r="EA697" s="7"/>
      <c r="EB697" s="7"/>
      <c r="EC697" s="7"/>
      <c r="ED697" s="7"/>
      <c r="EE697" s="7"/>
      <c r="EF697" s="7"/>
      <c r="EG697" s="7"/>
      <c r="EH697" s="7"/>
      <c r="EI697" s="7"/>
      <c r="EJ697" s="7"/>
      <c r="EK697" s="7"/>
      <c r="EL697" s="7"/>
      <c r="EM697" s="7"/>
      <c r="EN697" s="7"/>
      <c r="EO697" s="7"/>
      <c r="EP697" s="7"/>
      <c r="EQ697" s="7"/>
      <c r="ER697" s="7"/>
      <c r="ES697" s="7"/>
      <c r="ET697" s="7"/>
      <c r="EU697" s="7"/>
      <c r="EV697" s="7"/>
      <c r="EW697" s="7"/>
      <c r="EX697" s="7"/>
      <c r="EY697" s="7"/>
      <c r="EZ697" s="7"/>
      <c r="FA697" s="7"/>
      <c r="FB697" s="7"/>
      <c r="FC697" s="7"/>
      <c r="FD697" s="7"/>
      <c r="FE697" s="7"/>
      <c r="FF697" s="7"/>
      <c r="FG697" s="7"/>
      <c r="FH697" s="7"/>
      <c r="FI697" s="7"/>
      <c r="FJ697" s="7"/>
      <c r="FK697" s="7"/>
      <c r="FL697" s="7"/>
      <c r="FM697" s="7"/>
      <c r="FN697" s="7"/>
      <c r="FO697" s="7"/>
      <c r="FP697" s="7"/>
      <c r="FQ697" s="7"/>
      <c r="FR697" s="7"/>
      <c r="FS697" s="7"/>
      <c r="FT697" s="7"/>
      <c r="FU697" s="7"/>
      <c r="FV697" s="7"/>
      <c r="FW697" s="7"/>
      <c r="FX697" s="7"/>
      <c r="FY697" s="7"/>
      <c r="FZ697" s="7"/>
      <c r="GA697" s="7"/>
      <c r="GB697" s="7"/>
      <c r="GC697" s="7"/>
      <c r="GD697" s="7"/>
      <c r="GE697" s="7"/>
      <c r="GF697" s="7"/>
      <c r="GG697" s="7"/>
      <c r="GH697" s="7"/>
      <c r="GI697" s="7"/>
      <c r="GJ697" s="7"/>
    </row>
    <row r="698" spans="1:192" s="1" customFormat="1" x14ac:dyDescent="0.2">
      <c r="A698" s="66"/>
      <c r="B698" s="7"/>
      <c r="C698" s="67"/>
      <c r="D698" s="28"/>
      <c r="E698" s="28"/>
      <c r="F698" s="28"/>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c r="DH698" s="7"/>
      <c r="DI698" s="7"/>
      <c r="DJ698" s="7"/>
      <c r="DK698" s="7"/>
      <c r="DL698" s="7"/>
      <c r="DM698" s="7"/>
      <c r="DN698" s="7"/>
      <c r="DO698" s="7"/>
      <c r="DP698" s="7"/>
      <c r="DQ698" s="7"/>
      <c r="DR698" s="7"/>
      <c r="DS698" s="7"/>
      <c r="DT698" s="7"/>
      <c r="DU698" s="7"/>
      <c r="DV698" s="7"/>
      <c r="DW698" s="7"/>
      <c r="DX698" s="7"/>
      <c r="DY698" s="7"/>
      <c r="DZ698" s="7"/>
      <c r="EA698" s="7"/>
      <c r="EB698" s="7"/>
      <c r="EC698" s="7"/>
      <c r="ED698" s="7"/>
      <c r="EE698" s="7"/>
      <c r="EF698" s="7"/>
      <c r="EG698" s="7"/>
      <c r="EH698" s="7"/>
      <c r="EI698" s="7"/>
      <c r="EJ698" s="7"/>
      <c r="EK698" s="7"/>
      <c r="EL698" s="7"/>
      <c r="EM698" s="7"/>
      <c r="EN698" s="7"/>
      <c r="EO698" s="7"/>
      <c r="EP698" s="7"/>
      <c r="EQ698" s="7"/>
      <c r="ER698" s="7"/>
      <c r="ES698" s="7"/>
      <c r="ET698" s="7"/>
      <c r="EU698" s="7"/>
      <c r="EV698" s="7"/>
      <c r="EW698" s="7"/>
      <c r="EX698" s="7"/>
      <c r="EY698" s="7"/>
      <c r="EZ698" s="7"/>
      <c r="FA698" s="7"/>
      <c r="FB698" s="7"/>
      <c r="FC698" s="7"/>
      <c r="FD698" s="7"/>
      <c r="FE698" s="7"/>
      <c r="FF698" s="7"/>
      <c r="FG698" s="7"/>
      <c r="FH698" s="7"/>
      <c r="FI698" s="7"/>
      <c r="FJ698" s="7"/>
      <c r="FK698" s="7"/>
      <c r="FL698" s="7"/>
      <c r="FM698" s="7"/>
      <c r="FN698" s="7"/>
      <c r="FO698" s="7"/>
      <c r="FP698" s="7"/>
      <c r="FQ698" s="7"/>
      <c r="FR698" s="7"/>
      <c r="FS698" s="7"/>
      <c r="FT698" s="7"/>
      <c r="FU698" s="7"/>
      <c r="FV698" s="7"/>
      <c r="FW698" s="7"/>
      <c r="FX698" s="7"/>
      <c r="FY698" s="7"/>
      <c r="FZ698" s="7"/>
      <c r="GA698" s="7"/>
      <c r="GB698" s="7"/>
      <c r="GC698" s="7"/>
      <c r="GD698" s="7"/>
      <c r="GE698" s="7"/>
      <c r="GF698" s="7"/>
      <c r="GG698" s="7"/>
      <c r="GH698" s="7"/>
      <c r="GI698" s="7"/>
      <c r="GJ698" s="7"/>
    </row>
    <row r="699" spans="1:192" s="1" customFormat="1" x14ac:dyDescent="0.2">
      <c r="A699" s="66"/>
      <c r="B699" s="7"/>
      <c r="C699" s="67"/>
      <c r="D699" s="28"/>
      <c r="E699" s="28"/>
      <c r="F699" s="28"/>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c r="DH699" s="7"/>
      <c r="DI699" s="7"/>
      <c r="DJ699" s="7"/>
      <c r="DK699" s="7"/>
      <c r="DL699" s="7"/>
      <c r="DM699" s="7"/>
      <c r="DN699" s="7"/>
      <c r="DO699" s="7"/>
      <c r="DP699" s="7"/>
      <c r="DQ699" s="7"/>
      <c r="DR699" s="7"/>
      <c r="DS699" s="7"/>
      <c r="DT699" s="7"/>
      <c r="DU699" s="7"/>
      <c r="DV699" s="7"/>
      <c r="DW699" s="7"/>
      <c r="DX699" s="7"/>
      <c r="DY699" s="7"/>
      <c r="DZ699" s="7"/>
      <c r="EA699" s="7"/>
      <c r="EB699" s="7"/>
      <c r="EC699" s="7"/>
      <c r="ED699" s="7"/>
      <c r="EE699" s="7"/>
      <c r="EF699" s="7"/>
      <c r="EG699" s="7"/>
      <c r="EH699" s="7"/>
      <c r="EI699" s="7"/>
      <c r="EJ699" s="7"/>
      <c r="EK699" s="7"/>
      <c r="EL699" s="7"/>
      <c r="EM699" s="7"/>
      <c r="EN699" s="7"/>
      <c r="EO699" s="7"/>
      <c r="EP699" s="7"/>
      <c r="EQ699" s="7"/>
      <c r="ER699" s="7"/>
      <c r="ES699" s="7"/>
      <c r="ET699" s="7"/>
      <c r="EU699" s="7"/>
      <c r="EV699" s="7"/>
      <c r="EW699" s="7"/>
      <c r="EX699" s="7"/>
      <c r="EY699" s="7"/>
      <c r="EZ699" s="7"/>
      <c r="FA699" s="7"/>
      <c r="FB699" s="7"/>
      <c r="FC699" s="7"/>
      <c r="FD699" s="7"/>
      <c r="FE699" s="7"/>
      <c r="FF699" s="7"/>
      <c r="FG699" s="7"/>
      <c r="FH699" s="7"/>
      <c r="FI699" s="7"/>
      <c r="FJ699" s="7"/>
      <c r="FK699" s="7"/>
      <c r="FL699" s="7"/>
      <c r="FM699" s="7"/>
      <c r="FN699" s="7"/>
      <c r="FO699" s="7"/>
      <c r="FP699" s="7"/>
      <c r="FQ699" s="7"/>
      <c r="FR699" s="7"/>
      <c r="FS699" s="7"/>
      <c r="FT699" s="7"/>
      <c r="FU699" s="7"/>
      <c r="FV699" s="7"/>
      <c r="FW699" s="7"/>
      <c r="FX699" s="7"/>
      <c r="FY699" s="7"/>
      <c r="FZ699" s="7"/>
      <c r="GA699" s="7"/>
      <c r="GB699" s="7"/>
      <c r="GC699" s="7"/>
      <c r="GD699" s="7"/>
      <c r="GE699" s="7"/>
      <c r="GF699" s="7"/>
      <c r="GG699" s="7"/>
      <c r="GH699" s="7"/>
      <c r="GI699" s="7"/>
      <c r="GJ699" s="7"/>
    </row>
    <row r="700" spans="1:192" s="1" customFormat="1" x14ac:dyDescent="0.2">
      <c r="A700" s="66"/>
      <c r="B700" s="7"/>
      <c r="C700" s="67"/>
      <c r="D700" s="28"/>
      <c r="E700" s="28"/>
      <c r="F700" s="28"/>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c r="DH700" s="7"/>
      <c r="DI700" s="7"/>
      <c r="DJ700" s="7"/>
      <c r="DK700" s="7"/>
      <c r="DL700" s="7"/>
      <c r="DM700" s="7"/>
      <c r="DN700" s="7"/>
      <c r="DO700" s="7"/>
      <c r="DP700" s="7"/>
      <c r="DQ700" s="7"/>
      <c r="DR700" s="7"/>
      <c r="DS700" s="7"/>
      <c r="DT700" s="7"/>
      <c r="DU700" s="7"/>
      <c r="DV700" s="7"/>
      <c r="DW700" s="7"/>
      <c r="DX700" s="7"/>
      <c r="DY700" s="7"/>
      <c r="DZ700" s="7"/>
      <c r="EA700" s="7"/>
      <c r="EB700" s="7"/>
      <c r="EC700" s="7"/>
      <c r="ED700" s="7"/>
      <c r="EE700" s="7"/>
      <c r="EF700" s="7"/>
      <c r="EG700" s="7"/>
      <c r="EH700" s="7"/>
      <c r="EI700" s="7"/>
      <c r="EJ700" s="7"/>
      <c r="EK700" s="7"/>
      <c r="EL700" s="7"/>
      <c r="EM700" s="7"/>
      <c r="EN700" s="7"/>
      <c r="EO700" s="7"/>
      <c r="EP700" s="7"/>
      <c r="EQ700" s="7"/>
      <c r="ER700" s="7"/>
      <c r="ES700" s="7"/>
      <c r="ET700" s="7"/>
      <c r="EU700" s="7"/>
      <c r="EV700" s="7"/>
      <c r="EW700" s="7"/>
      <c r="EX700" s="7"/>
      <c r="EY700" s="7"/>
      <c r="EZ700" s="7"/>
      <c r="FA700" s="7"/>
      <c r="FB700" s="7"/>
      <c r="FC700" s="7"/>
      <c r="FD700" s="7"/>
      <c r="FE700" s="7"/>
      <c r="FF700" s="7"/>
      <c r="FG700" s="7"/>
      <c r="FH700" s="7"/>
      <c r="FI700" s="7"/>
      <c r="FJ700" s="7"/>
      <c r="FK700" s="7"/>
      <c r="FL700" s="7"/>
      <c r="FM700" s="7"/>
      <c r="FN700" s="7"/>
      <c r="FO700" s="7"/>
      <c r="FP700" s="7"/>
      <c r="FQ700" s="7"/>
      <c r="FR700" s="7"/>
      <c r="FS700" s="7"/>
      <c r="FT700" s="7"/>
      <c r="FU700" s="7"/>
      <c r="FV700" s="7"/>
      <c r="FW700" s="7"/>
      <c r="FX700" s="7"/>
      <c r="FY700" s="7"/>
      <c r="FZ700" s="7"/>
      <c r="GA700" s="7"/>
      <c r="GB700" s="7"/>
      <c r="GC700" s="7"/>
      <c r="GD700" s="7"/>
      <c r="GE700" s="7"/>
      <c r="GF700" s="7"/>
      <c r="GG700" s="7"/>
      <c r="GH700" s="7"/>
      <c r="GI700" s="7"/>
      <c r="GJ700" s="7"/>
    </row>
    <row r="701" spans="1:192" s="1" customFormat="1" x14ac:dyDescent="0.2">
      <c r="A701" s="66"/>
      <c r="B701" s="7"/>
      <c r="C701" s="67"/>
      <c r="D701" s="28"/>
      <c r="E701" s="28"/>
      <c r="F701" s="28"/>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c r="DH701" s="7"/>
      <c r="DI701" s="7"/>
      <c r="DJ701" s="7"/>
      <c r="DK701" s="7"/>
      <c r="DL701" s="7"/>
      <c r="DM701" s="7"/>
      <c r="DN701" s="7"/>
      <c r="DO701" s="7"/>
      <c r="DP701" s="7"/>
      <c r="DQ701" s="7"/>
      <c r="DR701" s="7"/>
      <c r="DS701" s="7"/>
      <c r="DT701" s="7"/>
      <c r="DU701" s="7"/>
      <c r="DV701" s="7"/>
      <c r="DW701" s="7"/>
      <c r="DX701" s="7"/>
      <c r="DY701" s="7"/>
      <c r="DZ701" s="7"/>
      <c r="EA701" s="7"/>
      <c r="EB701" s="7"/>
      <c r="EC701" s="7"/>
      <c r="ED701" s="7"/>
      <c r="EE701" s="7"/>
      <c r="EF701" s="7"/>
      <c r="EG701" s="7"/>
      <c r="EH701" s="7"/>
      <c r="EI701" s="7"/>
      <c r="EJ701" s="7"/>
      <c r="EK701" s="7"/>
      <c r="EL701" s="7"/>
      <c r="EM701" s="7"/>
      <c r="EN701" s="7"/>
      <c r="EO701" s="7"/>
      <c r="EP701" s="7"/>
      <c r="EQ701" s="7"/>
      <c r="ER701" s="7"/>
      <c r="ES701" s="7"/>
      <c r="ET701" s="7"/>
      <c r="EU701" s="7"/>
      <c r="EV701" s="7"/>
      <c r="EW701" s="7"/>
      <c r="EX701" s="7"/>
      <c r="EY701" s="7"/>
      <c r="EZ701" s="7"/>
      <c r="FA701" s="7"/>
      <c r="FB701" s="7"/>
      <c r="FC701" s="7"/>
      <c r="FD701" s="7"/>
      <c r="FE701" s="7"/>
      <c r="FF701" s="7"/>
      <c r="FG701" s="7"/>
      <c r="FH701" s="7"/>
      <c r="FI701" s="7"/>
      <c r="FJ701" s="7"/>
      <c r="FK701" s="7"/>
      <c r="FL701" s="7"/>
      <c r="FM701" s="7"/>
      <c r="FN701" s="7"/>
      <c r="FO701" s="7"/>
      <c r="FP701" s="7"/>
      <c r="FQ701" s="7"/>
      <c r="FR701" s="7"/>
      <c r="FS701" s="7"/>
      <c r="FT701" s="7"/>
      <c r="FU701" s="7"/>
      <c r="FV701" s="7"/>
      <c r="FW701" s="7"/>
      <c r="FX701" s="7"/>
      <c r="FY701" s="7"/>
      <c r="FZ701" s="7"/>
      <c r="GA701" s="7"/>
      <c r="GB701" s="7"/>
      <c r="GC701" s="7"/>
      <c r="GD701" s="7"/>
      <c r="GE701" s="7"/>
      <c r="GF701" s="7"/>
      <c r="GG701" s="7"/>
      <c r="GH701" s="7"/>
      <c r="GI701" s="7"/>
      <c r="GJ701" s="7"/>
    </row>
    <row r="702" spans="1:192" s="1" customFormat="1" x14ac:dyDescent="0.2">
      <c r="A702" s="66"/>
      <c r="B702" s="7"/>
      <c r="C702" s="67"/>
      <c r="D702" s="28"/>
      <c r="E702" s="28"/>
      <c r="F702" s="28"/>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c r="DH702" s="7"/>
      <c r="DI702" s="7"/>
      <c r="DJ702" s="7"/>
      <c r="DK702" s="7"/>
      <c r="DL702" s="7"/>
      <c r="DM702" s="7"/>
      <c r="DN702" s="7"/>
      <c r="DO702" s="7"/>
      <c r="DP702" s="7"/>
      <c r="DQ702" s="7"/>
      <c r="DR702" s="7"/>
      <c r="DS702" s="7"/>
      <c r="DT702" s="7"/>
      <c r="DU702" s="7"/>
      <c r="DV702" s="7"/>
      <c r="DW702" s="7"/>
      <c r="DX702" s="7"/>
      <c r="DY702" s="7"/>
      <c r="DZ702" s="7"/>
      <c r="EA702" s="7"/>
      <c r="EB702" s="7"/>
      <c r="EC702" s="7"/>
      <c r="ED702" s="7"/>
      <c r="EE702" s="7"/>
      <c r="EF702" s="7"/>
      <c r="EG702" s="7"/>
      <c r="EH702" s="7"/>
      <c r="EI702" s="7"/>
      <c r="EJ702" s="7"/>
      <c r="EK702" s="7"/>
      <c r="EL702" s="7"/>
      <c r="EM702" s="7"/>
      <c r="EN702" s="7"/>
      <c r="EO702" s="7"/>
      <c r="EP702" s="7"/>
      <c r="EQ702" s="7"/>
      <c r="ER702" s="7"/>
      <c r="ES702" s="7"/>
      <c r="ET702" s="7"/>
      <c r="EU702" s="7"/>
      <c r="EV702" s="7"/>
      <c r="EW702" s="7"/>
      <c r="EX702" s="7"/>
      <c r="EY702" s="7"/>
      <c r="EZ702" s="7"/>
      <c r="FA702" s="7"/>
      <c r="FB702" s="7"/>
      <c r="FC702" s="7"/>
      <c r="FD702" s="7"/>
      <c r="FE702" s="7"/>
      <c r="FF702" s="7"/>
      <c r="FG702" s="7"/>
      <c r="FH702" s="7"/>
      <c r="FI702" s="7"/>
      <c r="FJ702" s="7"/>
      <c r="FK702" s="7"/>
      <c r="FL702" s="7"/>
      <c r="FM702" s="7"/>
      <c r="FN702" s="7"/>
      <c r="FO702" s="7"/>
      <c r="FP702" s="7"/>
      <c r="FQ702" s="7"/>
      <c r="FR702" s="7"/>
      <c r="FS702" s="7"/>
      <c r="FT702" s="7"/>
      <c r="FU702" s="7"/>
      <c r="FV702" s="7"/>
      <c r="FW702" s="7"/>
      <c r="FX702" s="7"/>
      <c r="FY702" s="7"/>
      <c r="FZ702" s="7"/>
      <c r="GA702" s="7"/>
      <c r="GB702" s="7"/>
      <c r="GC702" s="7"/>
      <c r="GD702" s="7"/>
      <c r="GE702" s="7"/>
      <c r="GF702" s="7"/>
      <c r="GG702" s="7"/>
      <c r="GH702" s="7"/>
      <c r="GI702" s="7"/>
      <c r="GJ702" s="7"/>
    </row>
    <row r="703" spans="1:192" s="1" customFormat="1" x14ac:dyDescent="0.2">
      <c r="A703" s="66"/>
      <c r="B703" s="7"/>
      <c r="C703" s="67"/>
      <c r="D703" s="28"/>
      <c r="E703" s="28"/>
      <c r="F703" s="28"/>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c r="DH703" s="7"/>
      <c r="DI703" s="7"/>
      <c r="DJ703" s="7"/>
      <c r="DK703" s="7"/>
      <c r="DL703" s="7"/>
      <c r="DM703" s="7"/>
      <c r="DN703" s="7"/>
      <c r="DO703" s="7"/>
      <c r="DP703" s="7"/>
      <c r="DQ703" s="7"/>
      <c r="DR703" s="7"/>
      <c r="DS703" s="7"/>
      <c r="DT703" s="7"/>
      <c r="DU703" s="7"/>
      <c r="DV703" s="7"/>
      <c r="DW703" s="7"/>
      <c r="DX703" s="7"/>
      <c r="DY703" s="7"/>
      <c r="DZ703" s="7"/>
      <c r="EA703" s="7"/>
      <c r="EB703" s="7"/>
      <c r="EC703" s="7"/>
      <c r="ED703" s="7"/>
      <c r="EE703" s="7"/>
      <c r="EF703" s="7"/>
      <c r="EG703" s="7"/>
      <c r="EH703" s="7"/>
      <c r="EI703" s="7"/>
      <c r="EJ703" s="7"/>
      <c r="EK703" s="7"/>
      <c r="EL703" s="7"/>
      <c r="EM703" s="7"/>
      <c r="EN703" s="7"/>
      <c r="EO703" s="7"/>
      <c r="EP703" s="7"/>
      <c r="EQ703" s="7"/>
      <c r="ER703" s="7"/>
      <c r="ES703" s="7"/>
      <c r="ET703" s="7"/>
      <c r="EU703" s="7"/>
      <c r="EV703" s="7"/>
      <c r="EW703" s="7"/>
      <c r="EX703" s="7"/>
      <c r="EY703" s="7"/>
      <c r="EZ703" s="7"/>
      <c r="FA703" s="7"/>
      <c r="FB703" s="7"/>
      <c r="FC703" s="7"/>
      <c r="FD703" s="7"/>
      <c r="FE703" s="7"/>
      <c r="FF703" s="7"/>
      <c r="FG703" s="7"/>
      <c r="FH703" s="7"/>
      <c r="FI703" s="7"/>
      <c r="FJ703" s="7"/>
      <c r="FK703" s="7"/>
      <c r="FL703" s="7"/>
      <c r="FM703" s="7"/>
      <c r="FN703" s="7"/>
      <c r="FO703" s="7"/>
      <c r="FP703" s="7"/>
      <c r="FQ703" s="7"/>
      <c r="FR703" s="7"/>
      <c r="FS703" s="7"/>
      <c r="FT703" s="7"/>
      <c r="FU703" s="7"/>
      <c r="FV703" s="7"/>
      <c r="FW703" s="7"/>
      <c r="FX703" s="7"/>
      <c r="FY703" s="7"/>
      <c r="FZ703" s="7"/>
      <c r="GA703" s="7"/>
      <c r="GB703" s="7"/>
      <c r="GC703" s="7"/>
      <c r="GD703" s="7"/>
      <c r="GE703" s="7"/>
      <c r="GF703" s="7"/>
      <c r="GG703" s="7"/>
      <c r="GH703" s="7"/>
      <c r="GI703" s="7"/>
      <c r="GJ703" s="7"/>
    </row>
    <row r="704" spans="1:192" s="1" customFormat="1" x14ac:dyDescent="0.2">
      <c r="A704" s="66"/>
      <c r="B704" s="7"/>
      <c r="C704" s="67"/>
      <c r="D704" s="28"/>
      <c r="E704" s="28"/>
      <c r="F704" s="28"/>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c r="CZ704" s="7"/>
      <c r="DA704" s="7"/>
      <c r="DB704" s="7"/>
      <c r="DC704" s="7"/>
      <c r="DD704" s="7"/>
      <c r="DE704" s="7"/>
      <c r="DF704" s="7"/>
      <c r="DG704" s="7"/>
      <c r="DH704" s="7"/>
      <c r="DI704" s="7"/>
      <c r="DJ704" s="7"/>
      <c r="DK704" s="7"/>
      <c r="DL704" s="7"/>
      <c r="DM704" s="7"/>
      <c r="DN704" s="7"/>
      <c r="DO704" s="7"/>
      <c r="DP704" s="7"/>
      <c r="DQ704" s="7"/>
      <c r="DR704" s="7"/>
      <c r="DS704" s="7"/>
      <c r="DT704" s="7"/>
      <c r="DU704" s="7"/>
      <c r="DV704" s="7"/>
      <c r="DW704" s="7"/>
      <c r="DX704" s="7"/>
      <c r="DY704" s="7"/>
      <c r="DZ704" s="7"/>
      <c r="EA704" s="7"/>
      <c r="EB704" s="7"/>
      <c r="EC704" s="7"/>
      <c r="ED704" s="7"/>
      <c r="EE704" s="7"/>
      <c r="EF704" s="7"/>
      <c r="EG704" s="7"/>
      <c r="EH704" s="7"/>
      <c r="EI704" s="7"/>
      <c r="EJ704" s="7"/>
      <c r="EK704" s="7"/>
      <c r="EL704" s="7"/>
      <c r="EM704" s="7"/>
      <c r="EN704" s="7"/>
      <c r="EO704" s="7"/>
      <c r="EP704" s="7"/>
      <c r="EQ704" s="7"/>
      <c r="ER704" s="7"/>
      <c r="ES704" s="7"/>
      <c r="ET704" s="7"/>
      <c r="EU704" s="7"/>
      <c r="EV704" s="7"/>
      <c r="EW704" s="7"/>
      <c r="EX704" s="7"/>
      <c r="EY704" s="7"/>
      <c r="EZ704" s="7"/>
      <c r="FA704" s="7"/>
      <c r="FB704" s="7"/>
      <c r="FC704" s="7"/>
      <c r="FD704" s="7"/>
      <c r="FE704" s="7"/>
      <c r="FF704" s="7"/>
      <c r="FG704" s="7"/>
      <c r="FH704" s="7"/>
      <c r="FI704" s="7"/>
      <c r="FJ704" s="7"/>
      <c r="FK704" s="7"/>
      <c r="FL704" s="7"/>
      <c r="FM704" s="7"/>
      <c r="FN704" s="7"/>
      <c r="FO704" s="7"/>
      <c r="FP704" s="7"/>
      <c r="FQ704" s="7"/>
      <c r="FR704" s="7"/>
      <c r="FS704" s="7"/>
      <c r="FT704" s="7"/>
      <c r="FU704" s="7"/>
      <c r="FV704" s="7"/>
      <c r="FW704" s="7"/>
      <c r="FX704" s="7"/>
      <c r="FY704" s="7"/>
      <c r="FZ704" s="7"/>
      <c r="GA704" s="7"/>
      <c r="GB704" s="7"/>
      <c r="GC704" s="7"/>
      <c r="GD704" s="7"/>
      <c r="GE704" s="7"/>
      <c r="GF704" s="7"/>
      <c r="GG704" s="7"/>
      <c r="GH704" s="7"/>
      <c r="GI704" s="7"/>
      <c r="GJ704" s="7"/>
    </row>
    <row r="705" spans="1:192" s="1" customFormat="1" x14ac:dyDescent="0.2">
      <c r="A705" s="66"/>
      <c r="B705" s="7"/>
      <c r="C705" s="67"/>
      <c r="D705" s="28"/>
      <c r="E705" s="28"/>
      <c r="F705" s="28"/>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c r="CP705" s="7"/>
      <c r="CQ705" s="7"/>
      <c r="CR705" s="7"/>
      <c r="CS705" s="7"/>
      <c r="CT705" s="7"/>
      <c r="CU705" s="7"/>
      <c r="CV705" s="7"/>
      <c r="CW705" s="7"/>
      <c r="CX705" s="7"/>
      <c r="CY705" s="7"/>
      <c r="CZ705" s="7"/>
      <c r="DA705" s="7"/>
      <c r="DB705" s="7"/>
      <c r="DC705" s="7"/>
      <c r="DD705" s="7"/>
      <c r="DE705" s="7"/>
      <c r="DF705" s="7"/>
      <c r="DG705" s="7"/>
      <c r="DH705" s="7"/>
      <c r="DI705" s="7"/>
      <c r="DJ705" s="7"/>
      <c r="DK705" s="7"/>
      <c r="DL705" s="7"/>
      <c r="DM705" s="7"/>
      <c r="DN705" s="7"/>
      <c r="DO705" s="7"/>
      <c r="DP705" s="7"/>
      <c r="DQ705" s="7"/>
      <c r="DR705" s="7"/>
      <c r="DS705" s="7"/>
      <c r="DT705" s="7"/>
      <c r="DU705" s="7"/>
      <c r="DV705" s="7"/>
      <c r="DW705" s="7"/>
      <c r="DX705" s="7"/>
      <c r="DY705" s="7"/>
      <c r="DZ705" s="7"/>
      <c r="EA705" s="7"/>
      <c r="EB705" s="7"/>
      <c r="EC705" s="7"/>
      <c r="ED705" s="7"/>
      <c r="EE705" s="7"/>
      <c r="EF705" s="7"/>
      <c r="EG705" s="7"/>
      <c r="EH705" s="7"/>
      <c r="EI705" s="7"/>
      <c r="EJ705" s="7"/>
      <c r="EK705" s="7"/>
      <c r="EL705" s="7"/>
      <c r="EM705" s="7"/>
      <c r="EN705" s="7"/>
      <c r="EO705" s="7"/>
      <c r="EP705" s="7"/>
      <c r="EQ705" s="7"/>
      <c r="ER705" s="7"/>
      <c r="ES705" s="7"/>
      <c r="ET705" s="7"/>
      <c r="EU705" s="7"/>
      <c r="EV705" s="7"/>
      <c r="EW705" s="7"/>
      <c r="EX705" s="7"/>
      <c r="EY705" s="7"/>
      <c r="EZ705" s="7"/>
      <c r="FA705" s="7"/>
      <c r="FB705" s="7"/>
      <c r="FC705" s="7"/>
      <c r="FD705" s="7"/>
      <c r="FE705" s="7"/>
      <c r="FF705" s="7"/>
      <c r="FG705" s="7"/>
      <c r="FH705" s="7"/>
      <c r="FI705" s="7"/>
      <c r="FJ705" s="7"/>
      <c r="FK705" s="7"/>
      <c r="FL705" s="7"/>
      <c r="FM705" s="7"/>
      <c r="FN705" s="7"/>
      <c r="FO705" s="7"/>
      <c r="FP705" s="7"/>
      <c r="FQ705" s="7"/>
      <c r="FR705" s="7"/>
      <c r="FS705" s="7"/>
      <c r="FT705" s="7"/>
      <c r="FU705" s="7"/>
      <c r="FV705" s="7"/>
      <c r="FW705" s="7"/>
      <c r="FX705" s="7"/>
      <c r="FY705" s="7"/>
      <c r="FZ705" s="7"/>
      <c r="GA705" s="7"/>
      <c r="GB705" s="7"/>
      <c r="GC705" s="7"/>
      <c r="GD705" s="7"/>
      <c r="GE705" s="7"/>
      <c r="GF705" s="7"/>
      <c r="GG705" s="7"/>
      <c r="GH705" s="7"/>
      <c r="GI705" s="7"/>
      <c r="GJ705" s="7"/>
    </row>
    <row r="706" spans="1:192" s="1" customFormat="1" x14ac:dyDescent="0.2">
      <c r="A706" s="66"/>
      <c r="B706" s="7"/>
      <c r="C706" s="67"/>
      <c r="D706" s="28"/>
      <c r="E706" s="28"/>
      <c r="F706" s="28"/>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c r="CX706" s="7"/>
      <c r="CY706" s="7"/>
      <c r="CZ706" s="7"/>
      <c r="DA706" s="7"/>
      <c r="DB706" s="7"/>
      <c r="DC706" s="7"/>
      <c r="DD706" s="7"/>
      <c r="DE706" s="7"/>
      <c r="DF706" s="7"/>
      <c r="DG706" s="7"/>
      <c r="DH706" s="7"/>
      <c r="DI706" s="7"/>
      <c r="DJ706" s="7"/>
      <c r="DK706" s="7"/>
      <c r="DL706" s="7"/>
      <c r="DM706" s="7"/>
      <c r="DN706" s="7"/>
      <c r="DO706" s="7"/>
      <c r="DP706" s="7"/>
      <c r="DQ706" s="7"/>
      <c r="DR706" s="7"/>
      <c r="DS706" s="7"/>
      <c r="DT706" s="7"/>
      <c r="DU706" s="7"/>
      <c r="DV706" s="7"/>
      <c r="DW706" s="7"/>
      <c r="DX706" s="7"/>
      <c r="DY706" s="7"/>
      <c r="DZ706" s="7"/>
      <c r="EA706" s="7"/>
      <c r="EB706" s="7"/>
      <c r="EC706" s="7"/>
      <c r="ED706" s="7"/>
      <c r="EE706" s="7"/>
      <c r="EF706" s="7"/>
      <c r="EG706" s="7"/>
      <c r="EH706" s="7"/>
      <c r="EI706" s="7"/>
      <c r="EJ706" s="7"/>
      <c r="EK706" s="7"/>
      <c r="EL706" s="7"/>
      <c r="EM706" s="7"/>
      <c r="EN706" s="7"/>
      <c r="EO706" s="7"/>
      <c r="EP706" s="7"/>
      <c r="EQ706" s="7"/>
      <c r="ER706" s="7"/>
      <c r="ES706" s="7"/>
      <c r="ET706" s="7"/>
      <c r="EU706" s="7"/>
      <c r="EV706" s="7"/>
      <c r="EW706" s="7"/>
      <c r="EX706" s="7"/>
      <c r="EY706" s="7"/>
      <c r="EZ706" s="7"/>
      <c r="FA706" s="7"/>
      <c r="FB706" s="7"/>
      <c r="FC706" s="7"/>
      <c r="FD706" s="7"/>
      <c r="FE706" s="7"/>
      <c r="FF706" s="7"/>
      <c r="FG706" s="7"/>
      <c r="FH706" s="7"/>
      <c r="FI706" s="7"/>
      <c r="FJ706" s="7"/>
      <c r="FK706" s="7"/>
      <c r="FL706" s="7"/>
      <c r="FM706" s="7"/>
      <c r="FN706" s="7"/>
      <c r="FO706" s="7"/>
      <c r="FP706" s="7"/>
      <c r="FQ706" s="7"/>
      <c r="FR706" s="7"/>
      <c r="FS706" s="7"/>
      <c r="FT706" s="7"/>
      <c r="FU706" s="7"/>
      <c r="FV706" s="7"/>
      <c r="FW706" s="7"/>
      <c r="FX706" s="7"/>
      <c r="FY706" s="7"/>
      <c r="FZ706" s="7"/>
      <c r="GA706" s="7"/>
      <c r="GB706" s="7"/>
      <c r="GC706" s="7"/>
      <c r="GD706" s="7"/>
      <c r="GE706" s="7"/>
      <c r="GF706" s="7"/>
      <c r="GG706" s="7"/>
      <c r="GH706" s="7"/>
      <c r="GI706" s="7"/>
      <c r="GJ706" s="7"/>
    </row>
    <row r="707" spans="1:192" s="1" customFormat="1" x14ac:dyDescent="0.2">
      <c r="A707" s="66"/>
      <c r="B707" s="7"/>
      <c r="C707" s="67"/>
      <c r="D707" s="28"/>
      <c r="E707" s="28"/>
      <c r="F707" s="28"/>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c r="CX707" s="7"/>
      <c r="CY707" s="7"/>
      <c r="CZ707" s="7"/>
      <c r="DA707" s="7"/>
      <c r="DB707" s="7"/>
      <c r="DC707" s="7"/>
      <c r="DD707" s="7"/>
      <c r="DE707" s="7"/>
      <c r="DF707" s="7"/>
      <c r="DG707" s="7"/>
      <c r="DH707" s="7"/>
      <c r="DI707" s="7"/>
      <c r="DJ707" s="7"/>
      <c r="DK707" s="7"/>
      <c r="DL707" s="7"/>
      <c r="DM707" s="7"/>
      <c r="DN707" s="7"/>
      <c r="DO707" s="7"/>
      <c r="DP707" s="7"/>
      <c r="DQ707" s="7"/>
      <c r="DR707" s="7"/>
      <c r="DS707" s="7"/>
      <c r="DT707" s="7"/>
      <c r="DU707" s="7"/>
      <c r="DV707" s="7"/>
      <c r="DW707" s="7"/>
      <c r="DX707" s="7"/>
      <c r="DY707" s="7"/>
      <c r="DZ707" s="7"/>
      <c r="EA707" s="7"/>
      <c r="EB707" s="7"/>
      <c r="EC707" s="7"/>
      <c r="ED707" s="7"/>
      <c r="EE707" s="7"/>
      <c r="EF707" s="7"/>
      <c r="EG707" s="7"/>
      <c r="EH707" s="7"/>
      <c r="EI707" s="7"/>
      <c r="EJ707" s="7"/>
      <c r="EK707" s="7"/>
      <c r="EL707" s="7"/>
      <c r="EM707" s="7"/>
      <c r="EN707" s="7"/>
      <c r="EO707" s="7"/>
      <c r="EP707" s="7"/>
      <c r="EQ707" s="7"/>
      <c r="ER707" s="7"/>
      <c r="ES707" s="7"/>
      <c r="ET707" s="7"/>
      <c r="EU707" s="7"/>
      <c r="EV707" s="7"/>
      <c r="EW707" s="7"/>
      <c r="EX707" s="7"/>
      <c r="EY707" s="7"/>
      <c r="EZ707" s="7"/>
      <c r="FA707" s="7"/>
      <c r="FB707" s="7"/>
      <c r="FC707" s="7"/>
      <c r="FD707" s="7"/>
      <c r="FE707" s="7"/>
      <c r="FF707" s="7"/>
      <c r="FG707" s="7"/>
      <c r="FH707" s="7"/>
      <c r="FI707" s="7"/>
      <c r="FJ707" s="7"/>
      <c r="FK707" s="7"/>
      <c r="FL707" s="7"/>
      <c r="FM707" s="7"/>
      <c r="FN707" s="7"/>
      <c r="FO707" s="7"/>
      <c r="FP707" s="7"/>
      <c r="FQ707" s="7"/>
      <c r="FR707" s="7"/>
      <c r="FS707" s="7"/>
      <c r="FT707" s="7"/>
      <c r="FU707" s="7"/>
      <c r="FV707" s="7"/>
      <c r="FW707" s="7"/>
      <c r="FX707" s="7"/>
      <c r="FY707" s="7"/>
      <c r="FZ707" s="7"/>
      <c r="GA707" s="7"/>
      <c r="GB707" s="7"/>
      <c r="GC707" s="7"/>
      <c r="GD707" s="7"/>
      <c r="GE707" s="7"/>
      <c r="GF707" s="7"/>
      <c r="GG707" s="7"/>
      <c r="GH707" s="7"/>
      <c r="GI707" s="7"/>
      <c r="GJ707" s="7"/>
    </row>
    <row r="708" spans="1:192" s="1" customFormat="1" x14ac:dyDescent="0.2">
      <c r="A708" s="66"/>
      <c r="B708" s="7"/>
      <c r="C708" s="67"/>
      <c r="D708" s="28"/>
      <c r="E708" s="28"/>
      <c r="F708" s="28"/>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c r="DE708" s="7"/>
      <c r="DF708" s="7"/>
      <c r="DG708" s="7"/>
      <c r="DH708" s="7"/>
      <c r="DI708" s="7"/>
      <c r="DJ708" s="7"/>
      <c r="DK708" s="7"/>
      <c r="DL708" s="7"/>
      <c r="DM708" s="7"/>
      <c r="DN708" s="7"/>
      <c r="DO708" s="7"/>
      <c r="DP708" s="7"/>
      <c r="DQ708" s="7"/>
      <c r="DR708" s="7"/>
      <c r="DS708" s="7"/>
      <c r="DT708" s="7"/>
      <c r="DU708" s="7"/>
      <c r="DV708" s="7"/>
      <c r="DW708" s="7"/>
      <c r="DX708" s="7"/>
      <c r="DY708" s="7"/>
      <c r="DZ708" s="7"/>
      <c r="EA708" s="7"/>
      <c r="EB708" s="7"/>
      <c r="EC708" s="7"/>
      <c r="ED708" s="7"/>
      <c r="EE708" s="7"/>
      <c r="EF708" s="7"/>
      <c r="EG708" s="7"/>
      <c r="EH708" s="7"/>
      <c r="EI708" s="7"/>
      <c r="EJ708" s="7"/>
      <c r="EK708" s="7"/>
      <c r="EL708" s="7"/>
      <c r="EM708" s="7"/>
      <c r="EN708" s="7"/>
      <c r="EO708" s="7"/>
      <c r="EP708" s="7"/>
      <c r="EQ708" s="7"/>
      <c r="ER708" s="7"/>
      <c r="ES708" s="7"/>
      <c r="ET708" s="7"/>
      <c r="EU708" s="7"/>
      <c r="EV708" s="7"/>
      <c r="EW708" s="7"/>
      <c r="EX708" s="7"/>
      <c r="EY708" s="7"/>
      <c r="EZ708" s="7"/>
      <c r="FA708" s="7"/>
      <c r="FB708" s="7"/>
      <c r="FC708" s="7"/>
      <c r="FD708" s="7"/>
      <c r="FE708" s="7"/>
      <c r="FF708" s="7"/>
      <c r="FG708" s="7"/>
      <c r="FH708" s="7"/>
      <c r="FI708" s="7"/>
      <c r="FJ708" s="7"/>
      <c r="FK708" s="7"/>
      <c r="FL708" s="7"/>
      <c r="FM708" s="7"/>
      <c r="FN708" s="7"/>
      <c r="FO708" s="7"/>
      <c r="FP708" s="7"/>
      <c r="FQ708" s="7"/>
      <c r="FR708" s="7"/>
      <c r="FS708" s="7"/>
      <c r="FT708" s="7"/>
      <c r="FU708" s="7"/>
      <c r="FV708" s="7"/>
      <c r="FW708" s="7"/>
      <c r="FX708" s="7"/>
      <c r="FY708" s="7"/>
      <c r="FZ708" s="7"/>
      <c r="GA708" s="7"/>
      <c r="GB708" s="7"/>
      <c r="GC708" s="7"/>
      <c r="GD708" s="7"/>
      <c r="GE708" s="7"/>
      <c r="GF708" s="7"/>
      <c r="GG708" s="7"/>
      <c r="GH708" s="7"/>
      <c r="GI708" s="7"/>
      <c r="GJ708" s="7"/>
    </row>
    <row r="709" spans="1:192" s="1" customFormat="1" x14ac:dyDescent="0.2">
      <c r="A709" s="66"/>
      <c r="B709" s="7"/>
      <c r="C709" s="67"/>
      <c r="D709" s="28"/>
      <c r="E709" s="28"/>
      <c r="F709" s="28"/>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c r="CY709" s="7"/>
      <c r="CZ709" s="7"/>
      <c r="DA709" s="7"/>
      <c r="DB709" s="7"/>
      <c r="DC709" s="7"/>
      <c r="DD709" s="7"/>
      <c r="DE709" s="7"/>
      <c r="DF709" s="7"/>
      <c r="DG709" s="7"/>
      <c r="DH709" s="7"/>
      <c r="DI709" s="7"/>
      <c r="DJ709" s="7"/>
      <c r="DK709" s="7"/>
      <c r="DL709" s="7"/>
      <c r="DM709" s="7"/>
      <c r="DN709" s="7"/>
      <c r="DO709" s="7"/>
      <c r="DP709" s="7"/>
      <c r="DQ709" s="7"/>
      <c r="DR709" s="7"/>
      <c r="DS709" s="7"/>
      <c r="DT709" s="7"/>
      <c r="DU709" s="7"/>
      <c r="DV709" s="7"/>
      <c r="DW709" s="7"/>
      <c r="DX709" s="7"/>
      <c r="DY709" s="7"/>
      <c r="DZ709" s="7"/>
      <c r="EA709" s="7"/>
      <c r="EB709" s="7"/>
      <c r="EC709" s="7"/>
      <c r="ED709" s="7"/>
      <c r="EE709" s="7"/>
      <c r="EF709" s="7"/>
      <c r="EG709" s="7"/>
      <c r="EH709" s="7"/>
      <c r="EI709" s="7"/>
      <c r="EJ709" s="7"/>
      <c r="EK709" s="7"/>
      <c r="EL709" s="7"/>
      <c r="EM709" s="7"/>
      <c r="EN709" s="7"/>
      <c r="EO709" s="7"/>
      <c r="EP709" s="7"/>
      <c r="EQ709" s="7"/>
      <c r="ER709" s="7"/>
      <c r="ES709" s="7"/>
      <c r="ET709" s="7"/>
      <c r="EU709" s="7"/>
      <c r="EV709" s="7"/>
      <c r="EW709" s="7"/>
      <c r="EX709" s="7"/>
      <c r="EY709" s="7"/>
      <c r="EZ709" s="7"/>
      <c r="FA709" s="7"/>
      <c r="FB709" s="7"/>
      <c r="FC709" s="7"/>
      <c r="FD709" s="7"/>
      <c r="FE709" s="7"/>
      <c r="FF709" s="7"/>
      <c r="FG709" s="7"/>
      <c r="FH709" s="7"/>
      <c r="FI709" s="7"/>
      <c r="FJ709" s="7"/>
      <c r="FK709" s="7"/>
      <c r="FL709" s="7"/>
      <c r="FM709" s="7"/>
      <c r="FN709" s="7"/>
      <c r="FO709" s="7"/>
      <c r="FP709" s="7"/>
      <c r="FQ709" s="7"/>
      <c r="FR709" s="7"/>
      <c r="FS709" s="7"/>
      <c r="FT709" s="7"/>
      <c r="FU709" s="7"/>
      <c r="FV709" s="7"/>
      <c r="FW709" s="7"/>
      <c r="FX709" s="7"/>
      <c r="FY709" s="7"/>
      <c r="FZ709" s="7"/>
      <c r="GA709" s="7"/>
      <c r="GB709" s="7"/>
      <c r="GC709" s="7"/>
      <c r="GD709" s="7"/>
      <c r="GE709" s="7"/>
      <c r="GF709" s="7"/>
      <c r="GG709" s="7"/>
      <c r="GH709" s="7"/>
      <c r="GI709" s="7"/>
      <c r="GJ709" s="7"/>
    </row>
    <row r="710" spans="1:192" s="1" customFormat="1" x14ac:dyDescent="0.2">
      <c r="A710" s="66"/>
      <c r="B710" s="7"/>
      <c r="C710" s="67"/>
      <c r="D710" s="28"/>
      <c r="E710" s="28"/>
      <c r="F710" s="28"/>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CX710" s="7"/>
      <c r="CY710" s="7"/>
      <c r="CZ710" s="7"/>
      <c r="DA710" s="7"/>
      <c r="DB710" s="7"/>
      <c r="DC710" s="7"/>
      <c r="DD710" s="7"/>
      <c r="DE710" s="7"/>
      <c r="DF710" s="7"/>
      <c r="DG710" s="7"/>
      <c r="DH710" s="7"/>
      <c r="DI710" s="7"/>
      <c r="DJ710" s="7"/>
      <c r="DK710" s="7"/>
      <c r="DL710" s="7"/>
      <c r="DM710" s="7"/>
      <c r="DN710" s="7"/>
      <c r="DO710" s="7"/>
      <c r="DP710" s="7"/>
      <c r="DQ710" s="7"/>
      <c r="DR710" s="7"/>
      <c r="DS710" s="7"/>
      <c r="DT710" s="7"/>
      <c r="DU710" s="7"/>
      <c r="DV710" s="7"/>
      <c r="DW710" s="7"/>
      <c r="DX710" s="7"/>
      <c r="DY710" s="7"/>
      <c r="DZ710" s="7"/>
      <c r="EA710" s="7"/>
      <c r="EB710" s="7"/>
      <c r="EC710" s="7"/>
      <c r="ED710" s="7"/>
      <c r="EE710" s="7"/>
      <c r="EF710" s="7"/>
      <c r="EG710" s="7"/>
      <c r="EH710" s="7"/>
      <c r="EI710" s="7"/>
      <c r="EJ710" s="7"/>
      <c r="EK710" s="7"/>
      <c r="EL710" s="7"/>
      <c r="EM710" s="7"/>
      <c r="EN710" s="7"/>
      <c r="EO710" s="7"/>
      <c r="EP710" s="7"/>
      <c r="EQ710" s="7"/>
      <c r="ER710" s="7"/>
      <c r="ES710" s="7"/>
      <c r="ET710" s="7"/>
      <c r="EU710" s="7"/>
      <c r="EV710" s="7"/>
      <c r="EW710" s="7"/>
      <c r="EX710" s="7"/>
      <c r="EY710" s="7"/>
      <c r="EZ710" s="7"/>
      <c r="FA710" s="7"/>
      <c r="FB710" s="7"/>
      <c r="FC710" s="7"/>
      <c r="FD710" s="7"/>
      <c r="FE710" s="7"/>
      <c r="FF710" s="7"/>
      <c r="FG710" s="7"/>
      <c r="FH710" s="7"/>
      <c r="FI710" s="7"/>
      <c r="FJ710" s="7"/>
      <c r="FK710" s="7"/>
      <c r="FL710" s="7"/>
      <c r="FM710" s="7"/>
      <c r="FN710" s="7"/>
      <c r="FO710" s="7"/>
      <c r="FP710" s="7"/>
      <c r="FQ710" s="7"/>
      <c r="FR710" s="7"/>
      <c r="FS710" s="7"/>
      <c r="FT710" s="7"/>
      <c r="FU710" s="7"/>
      <c r="FV710" s="7"/>
      <c r="FW710" s="7"/>
      <c r="FX710" s="7"/>
      <c r="FY710" s="7"/>
      <c r="FZ710" s="7"/>
      <c r="GA710" s="7"/>
      <c r="GB710" s="7"/>
      <c r="GC710" s="7"/>
      <c r="GD710" s="7"/>
      <c r="GE710" s="7"/>
      <c r="GF710" s="7"/>
      <c r="GG710" s="7"/>
      <c r="GH710" s="7"/>
      <c r="GI710" s="7"/>
      <c r="GJ710" s="7"/>
    </row>
    <row r="711" spans="1:192" s="1" customFormat="1" x14ac:dyDescent="0.2">
      <c r="A711" s="66"/>
      <c r="B711" s="7"/>
      <c r="C711" s="67"/>
      <c r="D711" s="28"/>
      <c r="E711" s="28"/>
      <c r="F711" s="28"/>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c r="DE711" s="7"/>
      <c r="DF711" s="7"/>
      <c r="DG711" s="7"/>
      <c r="DH711" s="7"/>
      <c r="DI711" s="7"/>
      <c r="DJ711" s="7"/>
      <c r="DK711" s="7"/>
      <c r="DL711" s="7"/>
      <c r="DM711" s="7"/>
      <c r="DN711" s="7"/>
      <c r="DO711" s="7"/>
      <c r="DP711" s="7"/>
      <c r="DQ711" s="7"/>
      <c r="DR711" s="7"/>
      <c r="DS711" s="7"/>
      <c r="DT711" s="7"/>
      <c r="DU711" s="7"/>
      <c r="DV711" s="7"/>
      <c r="DW711" s="7"/>
      <c r="DX711" s="7"/>
      <c r="DY711" s="7"/>
      <c r="DZ711" s="7"/>
      <c r="EA711" s="7"/>
      <c r="EB711" s="7"/>
      <c r="EC711" s="7"/>
      <c r="ED711" s="7"/>
      <c r="EE711" s="7"/>
      <c r="EF711" s="7"/>
      <c r="EG711" s="7"/>
      <c r="EH711" s="7"/>
      <c r="EI711" s="7"/>
      <c r="EJ711" s="7"/>
      <c r="EK711" s="7"/>
      <c r="EL711" s="7"/>
      <c r="EM711" s="7"/>
      <c r="EN711" s="7"/>
      <c r="EO711" s="7"/>
      <c r="EP711" s="7"/>
      <c r="EQ711" s="7"/>
      <c r="ER711" s="7"/>
      <c r="ES711" s="7"/>
      <c r="ET711" s="7"/>
      <c r="EU711" s="7"/>
      <c r="EV711" s="7"/>
      <c r="EW711" s="7"/>
      <c r="EX711" s="7"/>
      <c r="EY711" s="7"/>
      <c r="EZ711" s="7"/>
      <c r="FA711" s="7"/>
      <c r="FB711" s="7"/>
      <c r="FC711" s="7"/>
      <c r="FD711" s="7"/>
      <c r="FE711" s="7"/>
      <c r="FF711" s="7"/>
      <c r="FG711" s="7"/>
      <c r="FH711" s="7"/>
      <c r="FI711" s="7"/>
      <c r="FJ711" s="7"/>
      <c r="FK711" s="7"/>
      <c r="FL711" s="7"/>
      <c r="FM711" s="7"/>
      <c r="FN711" s="7"/>
      <c r="FO711" s="7"/>
      <c r="FP711" s="7"/>
      <c r="FQ711" s="7"/>
      <c r="FR711" s="7"/>
      <c r="FS711" s="7"/>
      <c r="FT711" s="7"/>
      <c r="FU711" s="7"/>
      <c r="FV711" s="7"/>
      <c r="FW711" s="7"/>
      <c r="FX711" s="7"/>
      <c r="FY711" s="7"/>
      <c r="FZ711" s="7"/>
      <c r="GA711" s="7"/>
      <c r="GB711" s="7"/>
      <c r="GC711" s="7"/>
      <c r="GD711" s="7"/>
      <c r="GE711" s="7"/>
      <c r="GF711" s="7"/>
      <c r="GG711" s="7"/>
      <c r="GH711" s="7"/>
      <c r="GI711" s="7"/>
      <c r="GJ711" s="7"/>
    </row>
    <row r="712" spans="1:192" s="1" customFormat="1" x14ac:dyDescent="0.2">
      <c r="A712" s="66"/>
      <c r="B712" s="7"/>
      <c r="C712" s="67"/>
      <c r="D712" s="28"/>
      <c r="E712" s="28"/>
      <c r="F712" s="28"/>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CX712" s="7"/>
      <c r="CY712" s="7"/>
      <c r="CZ712" s="7"/>
      <c r="DA712" s="7"/>
      <c r="DB712" s="7"/>
      <c r="DC712" s="7"/>
      <c r="DD712" s="7"/>
      <c r="DE712" s="7"/>
      <c r="DF712" s="7"/>
      <c r="DG712" s="7"/>
      <c r="DH712" s="7"/>
      <c r="DI712" s="7"/>
      <c r="DJ712" s="7"/>
      <c r="DK712" s="7"/>
      <c r="DL712" s="7"/>
      <c r="DM712" s="7"/>
      <c r="DN712" s="7"/>
      <c r="DO712" s="7"/>
      <c r="DP712" s="7"/>
      <c r="DQ712" s="7"/>
      <c r="DR712" s="7"/>
      <c r="DS712" s="7"/>
      <c r="DT712" s="7"/>
      <c r="DU712" s="7"/>
      <c r="DV712" s="7"/>
      <c r="DW712" s="7"/>
      <c r="DX712" s="7"/>
      <c r="DY712" s="7"/>
      <c r="DZ712" s="7"/>
      <c r="EA712" s="7"/>
      <c r="EB712" s="7"/>
      <c r="EC712" s="7"/>
      <c r="ED712" s="7"/>
      <c r="EE712" s="7"/>
      <c r="EF712" s="7"/>
      <c r="EG712" s="7"/>
      <c r="EH712" s="7"/>
      <c r="EI712" s="7"/>
      <c r="EJ712" s="7"/>
      <c r="EK712" s="7"/>
      <c r="EL712" s="7"/>
      <c r="EM712" s="7"/>
      <c r="EN712" s="7"/>
      <c r="EO712" s="7"/>
      <c r="EP712" s="7"/>
      <c r="EQ712" s="7"/>
      <c r="ER712" s="7"/>
      <c r="ES712" s="7"/>
      <c r="ET712" s="7"/>
      <c r="EU712" s="7"/>
      <c r="EV712" s="7"/>
      <c r="EW712" s="7"/>
      <c r="EX712" s="7"/>
      <c r="EY712" s="7"/>
      <c r="EZ712" s="7"/>
      <c r="FA712" s="7"/>
      <c r="FB712" s="7"/>
      <c r="FC712" s="7"/>
      <c r="FD712" s="7"/>
      <c r="FE712" s="7"/>
      <c r="FF712" s="7"/>
      <c r="FG712" s="7"/>
      <c r="FH712" s="7"/>
      <c r="FI712" s="7"/>
      <c r="FJ712" s="7"/>
      <c r="FK712" s="7"/>
      <c r="FL712" s="7"/>
      <c r="FM712" s="7"/>
      <c r="FN712" s="7"/>
      <c r="FO712" s="7"/>
      <c r="FP712" s="7"/>
      <c r="FQ712" s="7"/>
      <c r="FR712" s="7"/>
      <c r="FS712" s="7"/>
      <c r="FT712" s="7"/>
      <c r="FU712" s="7"/>
      <c r="FV712" s="7"/>
      <c r="FW712" s="7"/>
      <c r="FX712" s="7"/>
      <c r="FY712" s="7"/>
      <c r="FZ712" s="7"/>
      <c r="GA712" s="7"/>
      <c r="GB712" s="7"/>
      <c r="GC712" s="7"/>
      <c r="GD712" s="7"/>
      <c r="GE712" s="7"/>
      <c r="GF712" s="7"/>
      <c r="GG712" s="7"/>
      <c r="GH712" s="7"/>
      <c r="GI712" s="7"/>
      <c r="GJ712" s="7"/>
    </row>
    <row r="713" spans="1:192" s="1" customFormat="1" x14ac:dyDescent="0.2">
      <c r="A713" s="66"/>
      <c r="B713" s="7"/>
      <c r="C713" s="67"/>
      <c r="D713" s="28"/>
      <c r="E713" s="28"/>
      <c r="F713" s="28"/>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CX713" s="7"/>
      <c r="CY713" s="7"/>
      <c r="CZ713" s="7"/>
      <c r="DA713" s="7"/>
      <c r="DB713" s="7"/>
      <c r="DC713" s="7"/>
      <c r="DD713" s="7"/>
      <c r="DE713" s="7"/>
      <c r="DF713" s="7"/>
      <c r="DG713" s="7"/>
      <c r="DH713" s="7"/>
      <c r="DI713" s="7"/>
      <c r="DJ713" s="7"/>
      <c r="DK713" s="7"/>
      <c r="DL713" s="7"/>
      <c r="DM713" s="7"/>
      <c r="DN713" s="7"/>
      <c r="DO713" s="7"/>
      <c r="DP713" s="7"/>
      <c r="DQ713" s="7"/>
      <c r="DR713" s="7"/>
      <c r="DS713" s="7"/>
      <c r="DT713" s="7"/>
      <c r="DU713" s="7"/>
      <c r="DV713" s="7"/>
      <c r="DW713" s="7"/>
      <c r="DX713" s="7"/>
      <c r="DY713" s="7"/>
      <c r="DZ713" s="7"/>
      <c r="EA713" s="7"/>
      <c r="EB713" s="7"/>
      <c r="EC713" s="7"/>
      <c r="ED713" s="7"/>
      <c r="EE713" s="7"/>
      <c r="EF713" s="7"/>
      <c r="EG713" s="7"/>
      <c r="EH713" s="7"/>
      <c r="EI713" s="7"/>
      <c r="EJ713" s="7"/>
      <c r="EK713" s="7"/>
      <c r="EL713" s="7"/>
      <c r="EM713" s="7"/>
      <c r="EN713" s="7"/>
      <c r="EO713" s="7"/>
      <c r="EP713" s="7"/>
      <c r="EQ713" s="7"/>
      <c r="ER713" s="7"/>
      <c r="ES713" s="7"/>
      <c r="ET713" s="7"/>
      <c r="EU713" s="7"/>
      <c r="EV713" s="7"/>
      <c r="EW713" s="7"/>
      <c r="EX713" s="7"/>
      <c r="EY713" s="7"/>
      <c r="EZ713" s="7"/>
      <c r="FA713" s="7"/>
      <c r="FB713" s="7"/>
      <c r="FC713" s="7"/>
      <c r="FD713" s="7"/>
      <c r="FE713" s="7"/>
      <c r="FF713" s="7"/>
      <c r="FG713" s="7"/>
      <c r="FH713" s="7"/>
      <c r="FI713" s="7"/>
      <c r="FJ713" s="7"/>
      <c r="FK713" s="7"/>
      <c r="FL713" s="7"/>
      <c r="FM713" s="7"/>
      <c r="FN713" s="7"/>
      <c r="FO713" s="7"/>
      <c r="FP713" s="7"/>
      <c r="FQ713" s="7"/>
      <c r="FR713" s="7"/>
      <c r="FS713" s="7"/>
      <c r="FT713" s="7"/>
      <c r="FU713" s="7"/>
      <c r="FV713" s="7"/>
      <c r="FW713" s="7"/>
      <c r="FX713" s="7"/>
      <c r="FY713" s="7"/>
      <c r="FZ713" s="7"/>
      <c r="GA713" s="7"/>
      <c r="GB713" s="7"/>
      <c r="GC713" s="7"/>
      <c r="GD713" s="7"/>
      <c r="GE713" s="7"/>
      <c r="GF713" s="7"/>
      <c r="GG713" s="7"/>
      <c r="GH713" s="7"/>
      <c r="GI713" s="7"/>
      <c r="GJ713" s="7"/>
    </row>
    <row r="714" spans="1:192" s="1" customFormat="1" x14ac:dyDescent="0.2">
      <c r="A714" s="66"/>
      <c r="B714" s="7"/>
      <c r="C714" s="67"/>
      <c r="D714" s="28"/>
      <c r="E714" s="28"/>
      <c r="F714" s="28"/>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c r="CY714" s="7"/>
      <c r="CZ714" s="7"/>
      <c r="DA714" s="7"/>
      <c r="DB714" s="7"/>
      <c r="DC714" s="7"/>
      <c r="DD714" s="7"/>
      <c r="DE714" s="7"/>
      <c r="DF714" s="7"/>
      <c r="DG714" s="7"/>
      <c r="DH714" s="7"/>
      <c r="DI714" s="7"/>
      <c r="DJ714" s="7"/>
      <c r="DK714" s="7"/>
      <c r="DL714" s="7"/>
      <c r="DM714" s="7"/>
      <c r="DN714" s="7"/>
      <c r="DO714" s="7"/>
      <c r="DP714" s="7"/>
      <c r="DQ714" s="7"/>
      <c r="DR714" s="7"/>
      <c r="DS714" s="7"/>
      <c r="DT714" s="7"/>
      <c r="DU714" s="7"/>
      <c r="DV714" s="7"/>
      <c r="DW714" s="7"/>
      <c r="DX714" s="7"/>
      <c r="DY714" s="7"/>
      <c r="DZ714" s="7"/>
      <c r="EA714" s="7"/>
      <c r="EB714" s="7"/>
      <c r="EC714" s="7"/>
      <c r="ED714" s="7"/>
      <c r="EE714" s="7"/>
      <c r="EF714" s="7"/>
      <c r="EG714" s="7"/>
      <c r="EH714" s="7"/>
      <c r="EI714" s="7"/>
      <c r="EJ714" s="7"/>
      <c r="EK714" s="7"/>
      <c r="EL714" s="7"/>
      <c r="EM714" s="7"/>
      <c r="EN714" s="7"/>
      <c r="EO714" s="7"/>
      <c r="EP714" s="7"/>
      <c r="EQ714" s="7"/>
      <c r="ER714" s="7"/>
      <c r="ES714" s="7"/>
      <c r="ET714" s="7"/>
      <c r="EU714" s="7"/>
      <c r="EV714" s="7"/>
      <c r="EW714" s="7"/>
      <c r="EX714" s="7"/>
      <c r="EY714" s="7"/>
      <c r="EZ714" s="7"/>
      <c r="FA714" s="7"/>
      <c r="FB714" s="7"/>
      <c r="FC714" s="7"/>
      <c r="FD714" s="7"/>
      <c r="FE714" s="7"/>
      <c r="FF714" s="7"/>
      <c r="FG714" s="7"/>
      <c r="FH714" s="7"/>
      <c r="FI714" s="7"/>
      <c r="FJ714" s="7"/>
      <c r="FK714" s="7"/>
      <c r="FL714" s="7"/>
      <c r="FM714" s="7"/>
      <c r="FN714" s="7"/>
      <c r="FO714" s="7"/>
      <c r="FP714" s="7"/>
      <c r="FQ714" s="7"/>
      <c r="FR714" s="7"/>
      <c r="FS714" s="7"/>
      <c r="FT714" s="7"/>
      <c r="FU714" s="7"/>
      <c r="FV714" s="7"/>
      <c r="FW714" s="7"/>
      <c r="FX714" s="7"/>
      <c r="FY714" s="7"/>
      <c r="FZ714" s="7"/>
      <c r="GA714" s="7"/>
      <c r="GB714" s="7"/>
      <c r="GC714" s="7"/>
      <c r="GD714" s="7"/>
      <c r="GE714" s="7"/>
      <c r="GF714" s="7"/>
      <c r="GG714" s="7"/>
      <c r="GH714" s="7"/>
      <c r="GI714" s="7"/>
      <c r="GJ714" s="7"/>
    </row>
    <row r="715" spans="1:192" s="1" customFormat="1" x14ac:dyDescent="0.2">
      <c r="A715" s="66"/>
      <c r="B715" s="7"/>
      <c r="C715" s="67"/>
      <c r="D715" s="28"/>
      <c r="E715" s="28"/>
      <c r="F715" s="28"/>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c r="DA715" s="7"/>
      <c r="DB715" s="7"/>
      <c r="DC715" s="7"/>
      <c r="DD715" s="7"/>
      <c r="DE715" s="7"/>
      <c r="DF715" s="7"/>
      <c r="DG715" s="7"/>
      <c r="DH715" s="7"/>
      <c r="DI715" s="7"/>
      <c r="DJ715" s="7"/>
      <c r="DK715" s="7"/>
      <c r="DL715" s="7"/>
      <c r="DM715" s="7"/>
      <c r="DN715" s="7"/>
      <c r="DO715" s="7"/>
      <c r="DP715" s="7"/>
      <c r="DQ715" s="7"/>
      <c r="DR715" s="7"/>
      <c r="DS715" s="7"/>
      <c r="DT715" s="7"/>
      <c r="DU715" s="7"/>
      <c r="DV715" s="7"/>
      <c r="DW715" s="7"/>
      <c r="DX715" s="7"/>
      <c r="DY715" s="7"/>
      <c r="DZ715" s="7"/>
      <c r="EA715" s="7"/>
      <c r="EB715" s="7"/>
      <c r="EC715" s="7"/>
      <c r="ED715" s="7"/>
      <c r="EE715" s="7"/>
      <c r="EF715" s="7"/>
      <c r="EG715" s="7"/>
      <c r="EH715" s="7"/>
      <c r="EI715" s="7"/>
      <c r="EJ715" s="7"/>
      <c r="EK715" s="7"/>
      <c r="EL715" s="7"/>
      <c r="EM715" s="7"/>
      <c r="EN715" s="7"/>
      <c r="EO715" s="7"/>
      <c r="EP715" s="7"/>
      <c r="EQ715" s="7"/>
      <c r="ER715" s="7"/>
      <c r="ES715" s="7"/>
      <c r="ET715" s="7"/>
      <c r="EU715" s="7"/>
      <c r="EV715" s="7"/>
      <c r="EW715" s="7"/>
      <c r="EX715" s="7"/>
      <c r="EY715" s="7"/>
      <c r="EZ715" s="7"/>
      <c r="FA715" s="7"/>
      <c r="FB715" s="7"/>
      <c r="FC715" s="7"/>
      <c r="FD715" s="7"/>
      <c r="FE715" s="7"/>
      <c r="FF715" s="7"/>
      <c r="FG715" s="7"/>
      <c r="FH715" s="7"/>
      <c r="FI715" s="7"/>
      <c r="FJ715" s="7"/>
      <c r="FK715" s="7"/>
      <c r="FL715" s="7"/>
      <c r="FM715" s="7"/>
      <c r="FN715" s="7"/>
      <c r="FO715" s="7"/>
      <c r="FP715" s="7"/>
      <c r="FQ715" s="7"/>
      <c r="FR715" s="7"/>
      <c r="FS715" s="7"/>
      <c r="FT715" s="7"/>
      <c r="FU715" s="7"/>
      <c r="FV715" s="7"/>
      <c r="FW715" s="7"/>
      <c r="FX715" s="7"/>
      <c r="FY715" s="7"/>
      <c r="FZ715" s="7"/>
      <c r="GA715" s="7"/>
      <c r="GB715" s="7"/>
      <c r="GC715" s="7"/>
      <c r="GD715" s="7"/>
      <c r="GE715" s="7"/>
      <c r="GF715" s="7"/>
      <c r="GG715" s="7"/>
      <c r="GH715" s="7"/>
      <c r="GI715" s="7"/>
      <c r="GJ715" s="7"/>
    </row>
    <row r="716" spans="1:192" s="1" customFormat="1" x14ac:dyDescent="0.2">
      <c r="A716" s="66"/>
      <c r="B716" s="7"/>
      <c r="C716" s="67"/>
      <c r="D716" s="28"/>
      <c r="E716" s="28"/>
      <c r="F716" s="28"/>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c r="DA716" s="7"/>
      <c r="DB716" s="7"/>
      <c r="DC716" s="7"/>
      <c r="DD716" s="7"/>
      <c r="DE716" s="7"/>
      <c r="DF716" s="7"/>
      <c r="DG716" s="7"/>
      <c r="DH716" s="7"/>
      <c r="DI716" s="7"/>
      <c r="DJ716" s="7"/>
      <c r="DK716" s="7"/>
      <c r="DL716" s="7"/>
      <c r="DM716" s="7"/>
      <c r="DN716" s="7"/>
      <c r="DO716" s="7"/>
      <c r="DP716" s="7"/>
      <c r="DQ716" s="7"/>
      <c r="DR716" s="7"/>
      <c r="DS716" s="7"/>
      <c r="DT716" s="7"/>
      <c r="DU716" s="7"/>
      <c r="DV716" s="7"/>
      <c r="DW716" s="7"/>
      <c r="DX716" s="7"/>
      <c r="DY716" s="7"/>
      <c r="DZ716" s="7"/>
      <c r="EA716" s="7"/>
      <c r="EB716" s="7"/>
      <c r="EC716" s="7"/>
      <c r="ED716" s="7"/>
      <c r="EE716" s="7"/>
      <c r="EF716" s="7"/>
      <c r="EG716" s="7"/>
      <c r="EH716" s="7"/>
      <c r="EI716" s="7"/>
      <c r="EJ716" s="7"/>
      <c r="EK716" s="7"/>
      <c r="EL716" s="7"/>
      <c r="EM716" s="7"/>
      <c r="EN716" s="7"/>
      <c r="EO716" s="7"/>
      <c r="EP716" s="7"/>
      <c r="EQ716" s="7"/>
      <c r="ER716" s="7"/>
      <c r="ES716" s="7"/>
      <c r="ET716" s="7"/>
      <c r="EU716" s="7"/>
      <c r="EV716" s="7"/>
      <c r="EW716" s="7"/>
      <c r="EX716" s="7"/>
      <c r="EY716" s="7"/>
      <c r="EZ716" s="7"/>
      <c r="FA716" s="7"/>
      <c r="FB716" s="7"/>
      <c r="FC716" s="7"/>
      <c r="FD716" s="7"/>
      <c r="FE716" s="7"/>
      <c r="FF716" s="7"/>
      <c r="FG716" s="7"/>
      <c r="FH716" s="7"/>
      <c r="FI716" s="7"/>
      <c r="FJ716" s="7"/>
      <c r="FK716" s="7"/>
      <c r="FL716" s="7"/>
      <c r="FM716" s="7"/>
      <c r="FN716" s="7"/>
      <c r="FO716" s="7"/>
      <c r="FP716" s="7"/>
      <c r="FQ716" s="7"/>
      <c r="FR716" s="7"/>
      <c r="FS716" s="7"/>
      <c r="FT716" s="7"/>
      <c r="FU716" s="7"/>
      <c r="FV716" s="7"/>
      <c r="FW716" s="7"/>
      <c r="FX716" s="7"/>
      <c r="FY716" s="7"/>
      <c r="FZ716" s="7"/>
      <c r="GA716" s="7"/>
      <c r="GB716" s="7"/>
      <c r="GC716" s="7"/>
      <c r="GD716" s="7"/>
      <c r="GE716" s="7"/>
      <c r="GF716" s="7"/>
      <c r="GG716" s="7"/>
      <c r="GH716" s="7"/>
      <c r="GI716" s="7"/>
      <c r="GJ716" s="7"/>
    </row>
    <row r="717" spans="1:192" s="1" customFormat="1" x14ac:dyDescent="0.2">
      <c r="A717" s="66"/>
      <c r="B717" s="7"/>
      <c r="C717" s="67"/>
      <c r="D717" s="28"/>
      <c r="E717" s="28"/>
      <c r="F717" s="28"/>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c r="DA717" s="7"/>
      <c r="DB717" s="7"/>
      <c r="DC717" s="7"/>
      <c r="DD717" s="7"/>
      <c r="DE717" s="7"/>
      <c r="DF717" s="7"/>
      <c r="DG717" s="7"/>
      <c r="DH717" s="7"/>
      <c r="DI717" s="7"/>
      <c r="DJ717" s="7"/>
      <c r="DK717" s="7"/>
      <c r="DL717" s="7"/>
      <c r="DM717" s="7"/>
      <c r="DN717" s="7"/>
      <c r="DO717" s="7"/>
      <c r="DP717" s="7"/>
      <c r="DQ717" s="7"/>
      <c r="DR717" s="7"/>
      <c r="DS717" s="7"/>
      <c r="DT717" s="7"/>
      <c r="DU717" s="7"/>
      <c r="DV717" s="7"/>
      <c r="DW717" s="7"/>
      <c r="DX717" s="7"/>
      <c r="DY717" s="7"/>
      <c r="DZ717" s="7"/>
      <c r="EA717" s="7"/>
      <c r="EB717" s="7"/>
      <c r="EC717" s="7"/>
      <c r="ED717" s="7"/>
      <c r="EE717" s="7"/>
      <c r="EF717" s="7"/>
      <c r="EG717" s="7"/>
      <c r="EH717" s="7"/>
      <c r="EI717" s="7"/>
      <c r="EJ717" s="7"/>
      <c r="EK717" s="7"/>
      <c r="EL717" s="7"/>
      <c r="EM717" s="7"/>
      <c r="EN717" s="7"/>
      <c r="EO717" s="7"/>
      <c r="EP717" s="7"/>
      <c r="EQ717" s="7"/>
      <c r="ER717" s="7"/>
      <c r="ES717" s="7"/>
      <c r="ET717" s="7"/>
      <c r="EU717" s="7"/>
      <c r="EV717" s="7"/>
      <c r="EW717" s="7"/>
      <c r="EX717" s="7"/>
      <c r="EY717" s="7"/>
      <c r="EZ717" s="7"/>
      <c r="FA717" s="7"/>
      <c r="FB717" s="7"/>
      <c r="FC717" s="7"/>
      <c r="FD717" s="7"/>
      <c r="FE717" s="7"/>
      <c r="FF717" s="7"/>
      <c r="FG717" s="7"/>
      <c r="FH717" s="7"/>
      <c r="FI717" s="7"/>
      <c r="FJ717" s="7"/>
      <c r="FK717" s="7"/>
      <c r="FL717" s="7"/>
      <c r="FM717" s="7"/>
      <c r="FN717" s="7"/>
      <c r="FO717" s="7"/>
      <c r="FP717" s="7"/>
      <c r="FQ717" s="7"/>
      <c r="FR717" s="7"/>
      <c r="FS717" s="7"/>
      <c r="FT717" s="7"/>
      <c r="FU717" s="7"/>
      <c r="FV717" s="7"/>
      <c r="FW717" s="7"/>
      <c r="FX717" s="7"/>
      <c r="FY717" s="7"/>
      <c r="FZ717" s="7"/>
      <c r="GA717" s="7"/>
      <c r="GB717" s="7"/>
      <c r="GC717" s="7"/>
      <c r="GD717" s="7"/>
      <c r="GE717" s="7"/>
      <c r="GF717" s="7"/>
      <c r="GG717" s="7"/>
      <c r="GH717" s="7"/>
      <c r="GI717" s="7"/>
      <c r="GJ717" s="7"/>
    </row>
    <row r="718" spans="1:192" s="1" customFormat="1" x14ac:dyDescent="0.2">
      <c r="A718" s="66"/>
      <c r="B718" s="7"/>
      <c r="C718" s="67"/>
      <c r="D718" s="28"/>
      <c r="E718" s="28"/>
      <c r="F718" s="28"/>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c r="DA718" s="7"/>
      <c r="DB718" s="7"/>
      <c r="DC718" s="7"/>
      <c r="DD718" s="7"/>
      <c r="DE718" s="7"/>
      <c r="DF718" s="7"/>
      <c r="DG718" s="7"/>
      <c r="DH718" s="7"/>
      <c r="DI718" s="7"/>
      <c r="DJ718" s="7"/>
      <c r="DK718" s="7"/>
      <c r="DL718" s="7"/>
      <c r="DM718" s="7"/>
      <c r="DN718" s="7"/>
      <c r="DO718" s="7"/>
      <c r="DP718" s="7"/>
      <c r="DQ718" s="7"/>
      <c r="DR718" s="7"/>
      <c r="DS718" s="7"/>
      <c r="DT718" s="7"/>
      <c r="DU718" s="7"/>
      <c r="DV718" s="7"/>
      <c r="DW718" s="7"/>
      <c r="DX718" s="7"/>
      <c r="DY718" s="7"/>
      <c r="DZ718" s="7"/>
      <c r="EA718" s="7"/>
      <c r="EB718" s="7"/>
      <c r="EC718" s="7"/>
      <c r="ED718" s="7"/>
      <c r="EE718" s="7"/>
      <c r="EF718" s="7"/>
      <c r="EG718" s="7"/>
      <c r="EH718" s="7"/>
      <c r="EI718" s="7"/>
      <c r="EJ718" s="7"/>
      <c r="EK718" s="7"/>
      <c r="EL718" s="7"/>
      <c r="EM718" s="7"/>
      <c r="EN718" s="7"/>
      <c r="EO718" s="7"/>
      <c r="EP718" s="7"/>
      <c r="EQ718" s="7"/>
      <c r="ER718" s="7"/>
      <c r="ES718" s="7"/>
      <c r="ET718" s="7"/>
      <c r="EU718" s="7"/>
      <c r="EV718" s="7"/>
      <c r="EW718" s="7"/>
      <c r="EX718" s="7"/>
      <c r="EY718" s="7"/>
      <c r="EZ718" s="7"/>
      <c r="FA718" s="7"/>
      <c r="FB718" s="7"/>
      <c r="FC718" s="7"/>
      <c r="FD718" s="7"/>
      <c r="FE718" s="7"/>
      <c r="FF718" s="7"/>
      <c r="FG718" s="7"/>
      <c r="FH718" s="7"/>
      <c r="FI718" s="7"/>
      <c r="FJ718" s="7"/>
      <c r="FK718" s="7"/>
      <c r="FL718" s="7"/>
      <c r="FM718" s="7"/>
      <c r="FN718" s="7"/>
      <c r="FO718" s="7"/>
      <c r="FP718" s="7"/>
      <c r="FQ718" s="7"/>
      <c r="FR718" s="7"/>
      <c r="FS718" s="7"/>
      <c r="FT718" s="7"/>
      <c r="FU718" s="7"/>
      <c r="FV718" s="7"/>
      <c r="FW718" s="7"/>
      <c r="FX718" s="7"/>
      <c r="FY718" s="7"/>
      <c r="FZ718" s="7"/>
      <c r="GA718" s="7"/>
      <c r="GB718" s="7"/>
      <c r="GC718" s="7"/>
      <c r="GD718" s="7"/>
      <c r="GE718" s="7"/>
      <c r="GF718" s="7"/>
      <c r="GG718" s="7"/>
      <c r="GH718" s="7"/>
      <c r="GI718" s="7"/>
      <c r="GJ718" s="7"/>
    </row>
    <row r="719" spans="1:192" s="1" customFormat="1" x14ac:dyDescent="0.2">
      <c r="A719" s="66"/>
      <c r="B719" s="7"/>
      <c r="C719" s="67"/>
      <c r="D719" s="28"/>
      <c r="E719" s="28"/>
      <c r="F719" s="28"/>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c r="DL719" s="7"/>
      <c r="DM719" s="7"/>
      <c r="DN719" s="7"/>
      <c r="DO719" s="7"/>
      <c r="DP719" s="7"/>
      <c r="DQ719" s="7"/>
      <c r="DR719" s="7"/>
      <c r="DS719" s="7"/>
      <c r="DT719" s="7"/>
      <c r="DU719" s="7"/>
      <c r="DV719" s="7"/>
      <c r="DW719" s="7"/>
      <c r="DX719" s="7"/>
      <c r="DY719" s="7"/>
      <c r="DZ719" s="7"/>
      <c r="EA719" s="7"/>
      <c r="EB719" s="7"/>
      <c r="EC719" s="7"/>
      <c r="ED719" s="7"/>
      <c r="EE719" s="7"/>
      <c r="EF719" s="7"/>
      <c r="EG719" s="7"/>
      <c r="EH719" s="7"/>
      <c r="EI719" s="7"/>
      <c r="EJ719" s="7"/>
      <c r="EK719" s="7"/>
      <c r="EL719" s="7"/>
      <c r="EM719" s="7"/>
      <c r="EN719" s="7"/>
      <c r="EO719" s="7"/>
      <c r="EP719" s="7"/>
      <c r="EQ719" s="7"/>
      <c r="ER719" s="7"/>
      <c r="ES719" s="7"/>
      <c r="ET719" s="7"/>
      <c r="EU719" s="7"/>
      <c r="EV719" s="7"/>
      <c r="EW719" s="7"/>
      <c r="EX719" s="7"/>
      <c r="EY719" s="7"/>
      <c r="EZ719" s="7"/>
      <c r="FA719" s="7"/>
      <c r="FB719" s="7"/>
      <c r="FC719" s="7"/>
      <c r="FD719" s="7"/>
      <c r="FE719" s="7"/>
      <c r="FF719" s="7"/>
      <c r="FG719" s="7"/>
      <c r="FH719" s="7"/>
      <c r="FI719" s="7"/>
      <c r="FJ719" s="7"/>
      <c r="FK719" s="7"/>
      <c r="FL719" s="7"/>
      <c r="FM719" s="7"/>
      <c r="FN719" s="7"/>
      <c r="FO719" s="7"/>
      <c r="FP719" s="7"/>
      <c r="FQ719" s="7"/>
      <c r="FR719" s="7"/>
      <c r="FS719" s="7"/>
      <c r="FT719" s="7"/>
      <c r="FU719" s="7"/>
      <c r="FV719" s="7"/>
      <c r="FW719" s="7"/>
      <c r="FX719" s="7"/>
      <c r="FY719" s="7"/>
      <c r="FZ719" s="7"/>
      <c r="GA719" s="7"/>
      <c r="GB719" s="7"/>
      <c r="GC719" s="7"/>
      <c r="GD719" s="7"/>
      <c r="GE719" s="7"/>
      <c r="GF719" s="7"/>
      <c r="GG719" s="7"/>
      <c r="GH719" s="7"/>
      <c r="GI719" s="7"/>
      <c r="GJ719" s="7"/>
    </row>
    <row r="720" spans="1:192" s="1" customFormat="1" x14ac:dyDescent="0.2">
      <c r="A720" s="66"/>
      <c r="B720" s="7"/>
      <c r="C720" s="67"/>
      <c r="D720" s="28"/>
      <c r="E720" s="28"/>
      <c r="F720" s="28"/>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c r="DL720" s="7"/>
      <c r="DM720" s="7"/>
      <c r="DN720" s="7"/>
      <c r="DO720" s="7"/>
      <c r="DP720" s="7"/>
      <c r="DQ720" s="7"/>
      <c r="DR720" s="7"/>
      <c r="DS720" s="7"/>
      <c r="DT720" s="7"/>
      <c r="DU720" s="7"/>
      <c r="DV720" s="7"/>
      <c r="DW720" s="7"/>
      <c r="DX720" s="7"/>
      <c r="DY720" s="7"/>
      <c r="DZ720" s="7"/>
      <c r="EA720" s="7"/>
      <c r="EB720" s="7"/>
      <c r="EC720" s="7"/>
      <c r="ED720" s="7"/>
      <c r="EE720" s="7"/>
      <c r="EF720" s="7"/>
      <c r="EG720" s="7"/>
      <c r="EH720" s="7"/>
      <c r="EI720" s="7"/>
      <c r="EJ720" s="7"/>
      <c r="EK720" s="7"/>
      <c r="EL720" s="7"/>
      <c r="EM720" s="7"/>
      <c r="EN720" s="7"/>
      <c r="EO720" s="7"/>
      <c r="EP720" s="7"/>
      <c r="EQ720" s="7"/>
      <c r="ER720" s="7"/>
      <c r="ES720" s="7"/>
      <c r="ET720" s="7"/>
      <c r="EU720" s="7"/>
      <c r="EV720" s="7"/>
      <c r="EW720" s="7"/>
      <c r="EX720" s="7"/>
      <c r="EY720" s="7"/>
      <c r="EZ720" s="7"/>
      <c r="FA720" s="7"/>
      <c r="FB720" s="7"/>
      <c r="FC720" s="7"/>
      <c r="FD720" s="7"/>
      <c r="FE720" s="7"/>
      <c r="FF720" s="7"/>
      <c r="FG720" s="7"/>
      <c r="FH720" s="7"/>
      <c r="FI720" s="7"/>
      <c r="FJ720" s="7"/>
      <c r="FK720" s="7"/>
      <c r="FL720" s="7"/>
      <c r="FM720" s="7"/>
      <c r="FN720" s="7"/>
      <c r="FO720" s="7"/>
      <c r="FP720" s="7"/>
      <c r="FQ720" s="7"/>
      <c r="FR720" s="7"/>
      <c r="FS720" s="7"/>
      <c r="FT720" s="7"/>
      <c r="FU720" s="7"/>
      <c r="FV720" s="7"/>
      <c r="FW720" s="7"/>
      <c r="FX720" s="7"/>
      <c r="FY720" s="7"/>
      <c r="FZ720" s="7"/>
      <c r="GA720" s="7"/>
      <c r="GB720" s="7"/>
      <c r="GC720" s="7"/>
      <c r="GD720" s="7"/>
      <c r="GE720" s="7"/>
      <c r="GF720" s="7"/>
      <c r="GG720" s="7"/>
      <c r="GH720" s="7"/>
      <c r="GI720" s="7"/>
      <c r="GJ720" s="7"/>
    </row>
    <row r="721" spans="1:192" s="1" customFormat="1" x14ac:dyDescent="0.2">
      <c r="A721" s="66"/>
      <c r="B721" s="7"/>
      <c r="C721" s="67"/>
      <c r="D721" s="28"/>
      <c r="E721" s="28"/>
      <c r="F721" s="28"/>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c r="DL721" s="7"/>
      <c r="DM721" s="7"/>
      <c r="DN721" s="7"/>
      <c r="DO721" s="7"/>
      <c r="DP721" s="7"/>
      <c r="DQ721" s="7"/>
      <c r="DR721" s="7"/>
      <c r="DS721" s="7"/>
      <c r="DT721" s="7"/>
      <c r="DU721" s="7"/>
      <c r="DV721" s="7"/>
      <c r="DW721" s="7"/>
      <c r="DX721" s="7"/>
      <c r="DY721" s="7"/>
      <c r="DZ721" s="7"/>
      <c r="EA721" s="7"/>
      <c r="EB721" s="7"/>
      <c r="EC721" s="7"/>
      <c r="ED721" s="7"/>
      <c r="EE721" s="7"/>
      <c r="EF721" s="7"/>
      <c r="EG721" s="7"/>
      <c r="EH721" s="7"/>
      <c r="EI721" s="7"/>
      <c r="EJ721" s="7"/>
      <c r="EK721" s="7"/>
      <c r="EL721" s="7"/>
      <c r="EM721" s="7"/>
      <c r="EN721" s="7"/>
      <c r="EO721" s="7"/>
      <c r="EP721" s="7"/>
      <c r="EQ721" s="7"/>
      <c r="ER721" s="7"/>
      <c r="ES721" s="7"/>
      <c r="ET721" s="7"/>
      <c r="EU721" s="7"/>
      <c r="EV721" s="7"/>
      <c r="EW721" s="7"/>
      <c r="EX721" s="7"/>
      <c r="EY721" s="7"/>
      <c r="EZ721" s="7"/>
      <c r="FA721" s="7"/>
      <c r="FB721" s="7"/>
      <c r="FC721" s="7"/>
      <c r="FD721" s="7"/>
      <c r="FE721" s="7"/>
      <c r="FF721" s="7"/>
      <c r="FG721" s="7"/>
      <c r="FH721" s="7"/>
      <c r="FI721" s="7"/>
      <c r="FJ721" s="7"/>
      <c r="FK721" s="7"/>
      <c r="FL721" s="7"/>
      <c r="FM721" s="7"/>
      <c r="FN721" s="7"/>
      <c r="FO721" s="7"/>
      <c r="FP721" s="7"/>
      <c r="FQ721" s="7"/>
      <c r="FR721" s="7"/>
      <c r="FS721" s="7"/>
      <c r="FT721" s="7"/>
      <c r="FU721" s="7"/>
      <c r="FV721" s="7"/>
      <c r="FW721" s="7"/>
      <c r="FX721" s="7"/>
      <c r="FY721" s="7"/>
      <c r="FZ721" s="7"/>
      <c r="GA721" s="7"/>
      <c r="GB721" s="7"/>
      <c r="GC721" s="7"/>
      <c r="GD721" s="7"/>
      <c r="GE721" s="7"/>
      <c r="GF721" s="7"/>
      <c r="GG721" s="7"/>
      <c r="GH721" s="7"/>
      <c r="GI721" s="7"/>
      <c r="GJ721" s="7"/>
    </row>
    <row r="722" spans="1:192" s="1" customFormat="1" x14ac:dyDescent="0.2">
      <c r="A722" s="66"/>
      <c r="B722" s="7"/>
      <c r="C722" s="67"/>
      <c r="D722" s="28"/>
      <c r="E722" s="28"/>
      <c r="F722" s="28"/>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c r="CY722" s="7"/>
      <c r="CZ722" s="7"/>
      <c r="DA722" s="7"/>
      <c r="DB722" s="7"/>
      <c r="DC722" s="7"/>
      <c r="DD722" s="7"/>
      <c r="DE722" s="7"/>
      <c r="DF722" s="7"/>
      <c r="DG722" s="7"/>
      <c r="DH722" s="7"/>
      <c r="DI722" s="7"/>
      <c r="DJ722" s="7"/>
      <c r="DK722" s="7"/>
      <c r="DL722" s="7"/>
      <c r="DM722" s="7"/>
      <c r="DN722" s="7"/>
      <c r="DO722" s="7"/>
      <c r="DP722" s="7"/>
      <c r="DQ722" s="7"/>
      <c r="DR722" s="7"/>
      <c r="DS722" s="7"/>
      <c r="DT722" s="7"/>
      <c r="DU722" s="7"/>
      <c r="DV722" s="7"/>
      <c r="DW722" s="7"/>
      <c r="DX722" s="7"/>
      <c r="DY722" s="7"/>
      <c r="DZ722" s="7"/>
      <c r="EA722" s="7"/>
      <c r="EB722" s="7"/>
      <c r="EC722" s="7"/>
      <c r="ED722" s="7"/>
      <c r="EE722" s="7"/>
      <c r="EF722" s="7"/>
      <c r="EG722" s="7"/>
      <c r="EH722" s="7"/>
      <c r="EI722" s="7"/>
      <c r="EJ722" s="7"/>
      <c r="EK722" s="7"/>
      <c r="EL722" s="7"/>
      <c r="EM722" s="7"/>
      <c r="EN722" s="7"/>
      <c r="EO722" s="7"/>
      <c r="EP722" s="7"/>
      <c r="EQ722" s="7"/>
      <c r="ER722" s="7"/>
      <c r="ES722" s="7"/>
      <c r="ET722" s="7"/>
      <c r="EU722" s="7"/>
      <c r="EV722" s="7"/>
      <c r="EW722" s="7"/>
      <c r="EX722" s="7"/>
      <c r="EY722" s="7"/>
      <c r="EZ722" s="7"/>
      <c r="FA722" s="7"/>
      <c r="FB722" s="7"/>
      <c r="FC722" s="7"/>
      <c r="FD722" s="7"/>
      <c r="FE722" s="7"/>
      <c r="FF722" s="7"/>
      <c r="FG722" s="7"/>
      <c r="FH722" s="7"/>
      <c r="FI722" s="7"/>
      <c r="FJ722" s="7"/>
      <c r="FK722" s="7"/>
      <c r="FL722" s="7"/>
      <c r="FM722" s="7"/>
      <c r="FN722" s="7"/>
      <c r="FO722" s="7"/>
      <c r="FP722" s="7"/>
      <c r="FQ722" s="7"/>
      <c r="FR722" s="7"/>
      <c r="FS722" s="7"/>
      <c r="FT722" s="7"/>
      <c r="FU722" s="7"/>
      <c r="FV722" s="7"/>
      <c r="FW722" s="7"/>
      <c r="FX722" s="7"/>
      <c r="FY722" s="7"/>
      <c r="FZ722" s="7"/>
      <c r="GA722" s="7"/>
      <c r="GB722" s="7"/>
      <c r="GC722" s="7"/>
      <c r="GD722" s="7"/>
      <c r="GE722" s="7"/>
      <c r="GF722" s="7"/>
      <c r="GG722" s="7"/>
      <c r="GH722" s="7"/>
      <c r="GI722" s="7"/>
      <c r="GJ722" s="7"/>
    </row>
    <row r="723" spans="1:192" s="1" customFormat="1" x14ac:dyDescent="0.2">
      <c r="A723" s="66"/>
      <c r="B723" s="7"/>
      <c r="C723" s="67"/>
      <c r="D723" s="28"/>
      <c r="E723" s="28"/>
      <c r="F723" s="28"/>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c r="CY723" s="7"/>
      <c r="CZ723" s="7"/>
      <c r="DA723" s="7"/>
      <c r="DB723" s="7"/>
      <c r="DC723" s="7"/>
      <c r="DD723" s="7"/>
      <c r="DE723" s="7"/>
      <c r="DF723" s="7"/>
      <c r="DG723" s="7"/>
      <c r="DH723" s="7"/>
      <c r="DI723" s="7"/>
      <c r="DJ723" s="7"/>
      <c r="DK723" s="7"/>
      <c r="DL723" s="7"/>
      <c r="DM723" s="7"/>
      <c r="DN723" s="7"/>
      <c r="DO723" s="7"/>
      <c r="DP723" s="7"/>
      <c r="DQ723" s="7"/>
      <c r="DR723" s="7"/>
      <c r="DS723" s="7"/>
      <c r="DT723" s="7"/>
      <c r="DU723" s="7"/>
      <c r="DV723" s="7"/>
      <c r="DW723" s="7"/>
      <c r="DX723" s="7"/>
      <c r="DY723" s="7"/>
      <c r="DZ723" s="7"/>
      <c r="EA723" s="7"/>
      <c r="EB723" s="7"/>
      <c r="EC723" s="7"/>
      <c r="ED723" s="7"/>
      <c r="EE723" s="7"/>
      <c r="EF723" s="7"/>
      <c r="EG723" s="7"/>
      <c r="EH723" s="7"/>
      <c r="EI723" s="7"/>
      <c r="EJ723" s="7"/>
      <c r="EK723" s="7"/>
      <c r="EL723" s="7"/>
      <c r="EM723" s="7"/>
      <c r="EN723" s="7"/>
      <c r="EO723" s="7"/>
      <c r="EP723" s="7"/>
      <c r="EQ723" s="7"/>
      <c r="ER723" s="7"/>
      <c r="ES723" s="7"/>
      <c r="ET723" s="7"/>
      <c r="EU723" s="7"/>
      <c r="EV723" s="7"/>
      <c r="EW723" s="7"/>
      <c r="EX723" s="7"/>
      <c r="EY723" s="7"/>
      <c r="EZ723" s="7"/>
      <c r="FA723" s="7"/>
      <c r="FB723" s="7"/>
      <c r="FC723" s="7"/>
      <c r="FD723" s="7"/>
      <c r="FE723" s="7"/>
      <c r="FF723" s="7"/>
      <c r="FG723" s="7"/>
      <c r="FH723" s="7"/>
      <c r="FI723" s="7"/>
      <c r="FJ723" s="7"/>
      <c r="FK723" s="7"/>
      <c r="FL723" s="7"/>
      <c r="FM723" s="7"/>
      <c r="FN723" s="7"/>
      <c r="FO723" s="7"/>
      <c r="FP723" s="7"/>
      <c r="FQ723" s="7"/>
      <c r="FR723" s="7"/>
      <c r="FS723" s="7"/>
      <c r="FT723" s="7"/>
      <c r="FU723" s="7"/>
      <c r="FV723" s="7"/>
      <c r="FW723" s="7"/>
      <c r="FX723" s="7"/>
      <c r="FY723" s="7"/>
      <c r="FZ723" s="7"/>
      <c r="GA723" s="7"/>
      <c r="GB723" s="7"/>
      <c r="GC723" s="7"/>
      <c r="GD723" s="7"/>
      <c r="GE723" s="7"/>
      <c r="GF723" s="7"/>
      <c r="GG723" s="7"/>
      <c r="GH723" s="7"/>
      <c r="GI723" s="7"/>
      <c r="GJ723" s="7"/>
    </row>
    <row r="724" spans="1:192" s="1" customFormat="1" x14ac:dyDescent="0.2">
      <c r="A724" s="66"/>
      <c r="B724" s="7"/>
      <c r="C724" s="67"/>
      <c r="D724" s="28"/>
      <c r="E724" s="28"/>
      <c r="F724" s="28"/>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c r="CO724" s="7"/>
      <c r="CP724" s="7"/>
      <c r="CQ724" s="7"/>
      <c r="CR724" s="7"/>
      <c r="CS724" s="7"/>
      <c r="CT724" s="7"/>
      <c r="CU724" s="7"/>
      <c r="CV724" s="7"/>
      <c r="CW724" s="7"/>
      <c r="CX724" s="7"/>
      <c r="CY724" s="7"/>
      <c r="CZ724" s="7"/>
      <c r="DA724" s="7"/>
      <c r="DB724" s="7"/>
      <c r="DC724" s="7"/>
      <c r="DD724" s="7"/>
      <c r="DE724" s="7"/>
      <c r="DF724" s="7"/>
      <c r="DG724" s="7"/>
      <c r="DH724" s="7"/>
      <c r="DI724" s="7"/>
      <c r="DJ724" s="7"/>
      <c r="DK724" s="7"/>
      <c r="DL724" s="7"/>
      <c r="DM724" s="7"/>
      <c r="DN724" s="7"/>
      <c r="DO724" s="7"/>
      <c r="DP724" s="7"/>
      <c r="DQ724" s="7"/>
      <c r="DR724" s="7"/>
      <c r="DS724" s="7"/>
      <c r="DT724" s="7"/>
      <c r="DU724" s="7"/>
      <c r="DV724" s="7"/>
      <c r="DW724" s="7"/>
      <c r="DX724" s="7"/>
      <c r="DY724" s="7"/>
      <c r="DZ724" s="7"/>
      <c r="EA724" s="7"/>
      <c r="EB724" s="7"/>
      <c r="EC724" s="7"/>
      <c r="ED724" s="7"/>
      <c r="EE724" s="7"/>
      <c r="EF724" s="7"/>
      <c r="EG724" s="7"/>
      <c r="EH724" s="7"/>
      <c r="EI724" s="7"/>
      <c r="EJ724" s="7"/>
      <c r="EK724" s="7"/>
      <c r="EL724" s="7"/>
      <c r="EM724" s="7"/>
      <c r="EN724" s="7"/>
      <c r="EO724" s="7"/>
      <c r="EP724" s="7"/>
      <c r="EQ724" s="7"/>
      <c r="ER724" s="7"/>
      <c r="ES724" s="7"/>
      <c r="ET724" s="7"/>
      <c r="EU724" s="7"/>
      <c r="EV724" s="7"/>
      <c r="EW724" s="7"/>
      <c r="EX724" s="7"/>
      <c r="EY724" s="7"/>
      <c r="EZ724" s="7"/>
      <c r="FA724" s="7"/>
      <c r="FB724" s="7"/>
      <c r="FC724" s="7"/>
      <c r="FD724" s="7"/>
      <c r="FE724" s="7"/>
      <c r="FF724" s="7"/>
      <c r="FG724" s="7"/>
      <c r="FH724" s="7"/>
      <c r="FI724" s="7"/>
      <c r="FJ724" s="7"/>
      <c r="FK724" s="7"/>
      <c r="FL724" s="7"/>
      <c r="FM724" s="7"/>
      <c r="FN724" s="7"/>
      <c r="FO724" s="7"/>
      <c r="FP724" s="7"/>
      <c r="FQ724" s="7"/>
      <c r="FR724" s="7"/>
      <c r="FS724" s="7"/>
      <c r="FT724" s="7"/>
      <c r="FU724" s="7"/>
      <c r="FV724" s="7"/>
      <c r="FW724" s="7"/>
      <c r="FX724" s="7"/>
      <c r="FY724" s="7"/>
      <c r="FZ724" s="7"/>
      <c r="GA724" s="7"/>
      <c r="GB724" s="7"/>
      <c r="GC724" s="7"/>
      <c r="GD724" s="7"/>
      <c r="GE724" s="7"/>
      <c r="GF724" s="7"/>
      <c r="GG724" s="7"/>
      <c r="GH724" s="7"/>
      <c r="GI724" s="7"/>
      <c r="GJ724" s="7"/>
    </row>
    <row r="725" spans="1:192" s="1" customFormat="1" x14ac:dyDescent="0.2">
      <c r="A725" s="66"/>
      <c r="B725" s="7"/>
      <c r="C725" s="67"/>
      <c r="D725" s="28"/>
      <c r="E725" s="28"/>
      <c r="F725" s="28"/>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c r="CP725" s="7"/>
      <c r="CQ725" s="7"/>
      <c r="CR725" s="7"/>
      <c r="CS725" s="7"/>
      <c r="CT725" s="7"/>
      <c r="CU725" s="7"/>
      <c r="CV725" s="7"/>
      <c r="CW725" s="7"/>
      <c r="CX725" s="7"/>
      <c r="CY725" s="7"/>
      <c r="CZ725" s="7"/>
      <c r="DA725" s="7"/>
      <c r="DB725" s="7"/>
      <c r="DC725" s="7"/>
      <c r="DD725" s="7"/>
      <c r="DE725" s="7"/>
      <c r="DF725" s="7"/>
      <c r="DG725" s="7"/>
      <c r="DH725" s="7"/>
      <c r="DI725" s="7"/>
      <c r="DJ725" s="7"/>
      <c r="DK725" s="7"/>
      <c r="DL725" s="7"/>
      <c r="DM725" s="7"/>
      <c r="DN725" s="7"/>
      <c r="DO725" s="7"/>
      <c r="DP725" s="7"/>
      <c r="DQ725" s="7"/>
      <c r="DR725" s="7"/>
      <c r="DS725" s="7"/>
      <c r="DT725" s="7"/>
      <c r="DU725" s="7"/>
      <c r="DV725" s="7"/>
      <c r="DW725" s="7"/>
      <c r="DX725" s="7"/>
      <c r="DY725" s="7"/>
      <c r="DZ725" s="7"/>
      <c r="EA725" s="7"/>
      <c r="EB725" s="7"/>
      <c r="EC725" s="7"/>
      <c r="ED725" s="7"/>
      <c r="EE725" s="7"/>
      <c r="EF725" s="7"/>
      <c r="EG725" s="7"/>
      <c r="EH725" s="7"/>
      <c r="EI725" s="7"/>
      <c r="EJ725" s="7"/>
      <c r="EK725" s="7"/>
      <c r="EL725" s="7"/>
      <c r="EM725" s="7"/>
      <c r="EN725" s="7"/>
      <c r="EO725" s="7"/>
      <c r="EP725" s="7"/>
      <c r="EQ725" s="7"/>
      <c r="ER725" s="7"/>
      <c r="ES725" s="7"/>
      <c r="ET725" s="7"/>
      <c r="EU725" s="7"/>
      <c r="EV725" s="7"/>
      <c r="EW725" s="7"/>
      <c r="EX725" s="7"/>
      <c r="EY725" s="7"/>
      <c r="EZ725" s="7"/>
      <c r="FA725" s="7"/>
      <c r="FB725" s="7"/>
      <c r="FC725" s="7"/>
      <c r="FD725" s="7"/>
      <c r="FE725" s="7"/>
      <c r="FF725" s="7"/>
      <c r="FG725" s="7"/>
      <c r="FH725" s="7"/>
      <c r="FI725" s="7"/>
      <c r="FJ725" s="7"/>
      <c r="FK725" s="7"/>
      <c r="FL725" s="7"/>
      <c r="FM725" s="7"/>
      <c r="FN725" s="7"/>
      <c r="FO725" s="7"/>
      <c r="FP725" s="7"/>
      <c r="FQ725" s="7"/>
      <c r="FR725" s="7"/>
      <c r="FS725" s="7"/>
      <c r="FT725" s="7"/>
      <c r="FU725" s="7"/>
      <c r="FV725" s="7"/>
      <c r="FW725" s="7"/>
      <c r="FX725" s="7"/>
      <c r="FY725" s="7"/>
      <c r="FZ725" s="7"/>
      <c r="GA725" s="7"/>
      <c r="GB725" s="7"/>
      <c r="GC725" s="7"/>
      <c r="GD725" s="7"/>
      <c r="GE725" s="7"/>
      <c r="GF725" s="7"/>
      <c r="GG725" s="7"/>
      <c r="GH725" s="7"/>
      <c r="GI725" s="7"/>
      <c r="GJ725" s="7"/>
    </row>
    <row r="726" spans="1:192" s="1" customFormat="1" x14ac:dyDescent="0.2">
      <c r="A726" s="66"/>
      <c r="B726" s="7"/>
      <c r="C726" s="67"/>
      <c r="D726" s="28"/>
      <c r="E726" s="28"/>
      <c r="F726" s="28"/>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c r="CP726" s="7"/>
      <c r="CQ726" s="7"/>
      <c r="CR726" s="7"/>
      <c r="CS726" s="7"/>
      <c r="CT726" s="7"/>
      <c r="CU726" s="7"/>
      <c r="CV726" s="7"/>
      <c r="CW726" s="7"/>
      <c r="CX726" s="7"/>
      <c r="CY726" s="7"/>
      <c r="CZ726" s="7"/>
      <c r="DA726" s="7"/>
      <c r="DB726" s="7"/>
      <c r="DC726" s="7"/>
      <c r="DD726" s="7"/>
      <c r="DE726" s="7"/>
      <c r="DF726" s="7"/>
      <c r="DG726" s="7"/>
      <c r="DH726" s="7"/>
      <c r="DI726" s="7"/>
      <c r="DJ726" s="7"/>
      <c r="DK726" s="7"/>
      <c r="DL726" s="7"/>
      <c r="DM726" s="7"/>
      <c r="DN726" s="7"/>
      <c r="DO726" s="7"/>
      <c r="DP726" s="7"/>
      <c r="DQ726" s="7"/>
      <c r="DR726" s="7"/>
      <c r="DS726" s="7"/>
      <c r="DT726" s="7"/>
      <c r="DU726" s="7"/>
      <c r="DV726" s="7"/>
      <c r="DW726" s="7"/>
      <c r="DX726" s="7"/>
      <c r="DY726" s="7"/>
      <c r="DZ726" s="7"/>
      <c r="EA726" s="7"/>
      <c r="EB726" s="7"/>
      <c r="EC726" s="7"/>
      <c r="ED726" s="7"/>
      <c r="EE726" s="7"/>
      <c r="EF726" s="7"/>
      <c r="EG726" s="7"/>
      <c r="EH726" s="7"/>
      <c r="EI726" s="7"/>
      <c r="EJ726" s="7"/>
      <c r="EK726" s="7"/>
      <c r="EL726" s="7"/>
      <c r="EM726" s="7"/>
      <c r="EN726" s="7"/>
      <c r="EO726" s="7"/>
      <c r="EP726" s="7"/>
      <c r="EQ726" s="7"/>
      <c r="ER726" s="7"/>
      <c r="ES726" s="7"/>
      <c r="ET726" s="7"/>
      <c r="EU726" s="7"/>
      <c r="EV726" s="7"/>
      <c r="EW726" s="7"/>
      <c r="EX726" s="7"/>
      <c r="EY726" s="7"/>
      <c r="EZ726" s="7"/>
      <c r="FA726" s="7"/>
      <c r="FB726" s="7"/>
      <c r="FC726" s="7"/>
      <c r="FD726" s="7"/>
      <c r="FE726" s="7"/>
      <c r="FF726" s="7"/>
      <c r="FG726" s="7"/>
      <c r="FH726" s="7"/>
      <c r="FI726" s="7"/>
      <c r="FJ726" s="7"/>
      <c r="FK726" s="7"/>
      <c r="FL726" s="7"/>
      <c r="FM726" s="7"/>
      <c r="FN726" s="7"/>
      <c r="FO726" s="7"/>
      <c r="FP726" s="7"/>
      <c r="FQ726" s="7"/>
      <c r="FR726" s="7"/>
      <c r="FS726" s="7"/>
      <c r="FT726" s="7"/>
      <c r="FU726" s="7"/>
      <c r="FV726" s="7"/>
      <c r="FW726" s="7"/>
      <c r="FX726" s="7"/>
      <c r="FY726" s="7"/>
      <c r="FZ726" s="7"/>
      <c r="GA726" s="7"/>
      <c r="GB726" s="7"/>
      <c r="GC726" s="7"/>
      <c r="GD726" s="7"/>
      <c r="GE726" s="7"/>
      <c r="GF726" s="7"/>
      <c r="GG726" s="7"/>
      <c r="GH726" s="7"/>
      <c r="GI726" s="7"/>
      <c r="GJ726" s="7"/>
    </row>
    <row r="727" spans="1:192" s="1" customFormat="1" x14ac:dyDescent="0.2">
      <c r="A727" s="66"/>
      <c r="B727" s="7"/>
      <c r="C727" s="67"/>
      <c r="D727" s="28"/>
      <c r="E727" s="28"/>
      <c r="F727" s="28"/>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c r="CO727" s="7"/>
      <c r="CP727" s="7"/>
      <c r="CQ727" s="7"/>
      <c r="CR727" s="7"/>
      <c r="CS727" s="7"/>
      <c r="CT727" s="7"/>
      <c r="CU727" s="7"/>
      <c r="CV727" s="7"/>
      <c r="CW727" s="7"/>
      <c r="CX727" s="7"/>
      <c r="CY727" s="7"/>
      <c r="CZ727" s="7"/>
      <c r="DA727" s="7"/>
      <c r="DB727" s="7"/>
      <c r="DC727" s="7"/>
      <c r="DD727" s="7"/>
      <c r="DE727" s="7"/>
      <c r="DF727" s="7"/>
      <c r="DG727" s="7"/>
      <c r="DH727" s="7"/>
      <c r="DI727" s="7"/>
      <c r="DJ727" s="7"/>
      <c r="DK727" s="7"/>
      <c r="DL727" s="7"/>
      <c r="DM727" s="7"/>
      <c r="DN727" s="7"/>
      <c r="DO727" s="7"/>
      <c r="DP727" s="7"/>
      <c r="DQ727" s="7"/>
      <c r="DR727" s="7"/>
      <c r="DS727" s="7"/>
      <c r="DT727" s="7"/>
      <c r="DU727" s="7"/>
      <c r="DV727" s="7"/>
      <c r="DW727" s="7"/>
      <c r="DX727" s="7"/>
      <c r="DY727" s="7"/>
      <c r="DZ727" s="7"/>
      <c r="EA727" s="7"/>
      <c r="EB727" s="7"/>
      <c r="EC727" s="7"/>
      <c r="ED727" s="7"/>
      <c r="EE727" s="7"/>
      <c r="EF727" s="7"/>
      <c r="EG727" s="7"/>
      <c r="EH727" s="7"/>
      <c r="EI727" s="7"/>
      <c r="EJ727" s="7"/>
      <c r="EK727" s="7"/>
      <c r="EL727" s="7"/>
      <c r="EM727" s="7"/>
      <c r="EN727" s="7"/>
      <c r="EO727" s="7"/>
      <c r="EP727" s="7"/>
      <c r="EQ727" s="7"/>
      <c r="ER727" s="7"/>
      <c r="ES727" s="7"/>
      <c r="ET727" s="7"/>
      <c r="EU727" s="7"/>
      <c r="EV727" s="7"/>
      <c r="EW727" s="7"/>
      <c r="EX727" s="7"/>
      <c r="EY727" s="7"/>
      <c r="EZ727" s="7"/>
      <c r="FA727" s="7"/>
      <c r="FB727" s="7"/>
      <c r="FC727" s="7"/>
      <c r="FD727" s="7"/>
      <c r="FE727" s="7"/>
      <c r="FF727" s="7"/>
      <c r="FG727" s="7"/>
      <c r="FH727" s="7"/>
      <c r="FI727" s="7"/>
      <c r="FJ727" s="7"/>
      <c r="FK727" s="7"/>
      <c r="FL727" s="7"/>
      <c r="FM727" s="7"/>
      <c r="FN727" s="7"/>
      <c r="FO727" s="7"/>
      <c r="FP727" s="7"/>
      <c r="FQ727" s="7"/>
      <c r="FR727" s="7"/>
      <c r="FS727" s="7"/>
      <c r="FT727" s="7"/>
      <c r="FU727" s="7"/>
      <c r="FV727" s="7"/>
      <c r="FW727" s="7"/>
      <c r="FX727" s="7"/>
      <c r="FY727" s="7"/>
      <c r="FZ727" s="7"/>
      <c r="GA727" s="7"/>
      <c r="GB727" s="7"/>
      <c r="GC727" s="7"/>
      <c r="GD727" s="7"/>
      <c r="GE727" s="7"/>
      <c r="GF727" s="7"/>
      <c r="GG727" s="7"/>
      <c r="GH727" s="7"/>
      <c r="GI727" s="7"/>
      <c r="GJ727" s="7"/>
    </row>
    <row r="728" spans="1:192" s="1" customFormat="1" x14ac:dyDescent="0.2">
      <c r="A728" s="66"/>
      <c r="B728" s="7"/>
      <c r="C728" s="67"/>
      <c r="D728" s="28"/>
      <c r="E728" s="28"/>
      <c r="F728" s="28"/>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c r="CO728" s="7"/>
      <c r="CP728" s="7"/>
      <c r="CQ728" s="7"/>
      <c r="CR728" s="7"/>
      <c r="CS728" s="7"/>
      <c r="CT728" s="7"/>
      <c r="CU728" s="7"/>
      <c r="CV728" s="7"/>
      <c r="CW728" s="7"/>
      <c r="CX728" s="7"/>
      <c r="CY728" s="7"/>
      <c r="CZ728" s="7"/>
      <c r="DA728" s="7"/>
      <c r="DB728" s="7"/>
      <c r="DC728" s="7"/>
      <c r="DD728" s="7"/>
      <c r="DE728" s="7"/>
      <c r="DF728" s="7"/>
      <c r="DG728" s="7"/>
      <c r="DH728" s="7"/>
      <c r="DI728" s="7"/>
      <c r="DJ728" s="7"/>
      <c r="DK728" s="7"/>
      <c r="DL728" s="7"/>
      <c r="DM728" s="7"/>
      <c r="DN728" s="7"/>
      <c r="DO728" s="7"/>
      <c r="DP728" s="7"/>
      <c r="DQ728" s="7"/>
      <c r="DR728" s="7"/>
      <c r="DS728" s="7"/>
      <c r="DT728" s="7"/>
      <c r="DU728" s="7"/>
      <c r="DV728" s="7"/>
      <c r="DW728" s="7"/>
      <c r="DX728" s="7"/>
      <c r="DY728" s="7"/>
      <c r="DZ728" s="7"/>
      <c r="EA728" s="7"/>
      <c r="EB728" s="7"/>
      <c r="EC728" s="7"/>
      <c r="ED728" s="7"/>
      <c r="EE728" s="7"/>
      <c r="EF728" s="7"/>
      <c r="EG728" s="7"/>
      <c r="EH728" s="7"/>
      <c r="EI728" s="7"/>
      <c r="EJ728" s="7"/>
      <c r="EK728" s="7"/>
      <c r="EL728" s="7"/>
      <c r="EM728" s="7"/>
      <c r="EN728" s="7"/>
      <c r="EO728" s="7"/>
      <c r="EP728" s="7"/>
      <c r="EQ728" s="7"/>
      <c r="ER728" s="7"/>
      <c r="ES728" s="7"/>
      <c r="ET728" s="7"/>
      <c r="EU728" s="7"/>
      <c r="EV728" s="7"/>
      <c r="EW728" s="7"/>
      <c r="EX728" s="7"/>
      <c r="EY728" s="7"/>
      <c r="EZ728" s="7"/>
      <c r="FA728" s="7"/>
      <c r="FB728" s="7"/>
      <c r="FC728" s="7"/>
      <c r="FD728" s="7"/>
      <c r="FE728" s="7"/>
      <c r="FF728" s="7"/>
      <c r="FG728" s="7"/>
      <c r="FH728" s="7"/>
      <c r="FI728" s="7"/>
      <c r="FJ728" s="7"/>
      <c r="FK728" s="7"/>
      <c r="FL728" s="7"/>
      <c r="FM728" s="7"/>
      <c r="FN728" s="7"/>
      <c r="FO728" s="7"/>
      <c r="FP728" s="7"/>
      <c r="FQ728" s="7"/>
      <c r="FR728" s="7"/>
      <c r="FS728" s="7"/>
      <c r="FT728" s="7"/>
      <c r="FU728" s="7"/>
      <c r="FV728" s="7"/>
      <c r="FW728" s="7"/>
      <c r="FX728" s="7"/>
      <c r="FY728" s="7"/>
      <c r="FZ728" s="7"/>
      <c r="GA728" s="7"/>
      <c r="GB728" s="7"/>
      <c r="GC728" s="7"/>
      <c r="GD728" s="7"/>
      <c r="GE728" s="7"/>
      <c r="GF728" s="7"/>
      <c r="GG728" s="7"/>
      <c r="GH728" s="7"/>
      <c r="GI728" s="7"/>
      <c r="GJ728" s="7"/>
    </row>
    <row r="729" spans="1:192" s="1" customFormat="1" x14ac:dyDescent="0.2">
      <c r="A729" s="66"/>
      <c r="B729" s="7"/>
      <c r="C729" s="67"/>
      <c r="D729" s="28"/>
      <c r="E729" s="28"/>
      <c r="F729" s="28"/>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c r="CP729" s="7"/>
      <c r="CQ729" s="7"/>
      <c r="CR729" s="7"/>
      <c r="CS729" s="7"/>
      <c r="CT729" s="7"/>
      <c r="CU729" s="7"/>
      <c r="CV729" s="7"/>
      <c r="CW729" s="7"/>
      <c r="CX729" s="7"/>
      <c r="CY729" s="7"/>
      <c r="CZ729" s="7"/>
      <c r="DA729" s="7"/>
      <c r="DB729" s="7"/>
      <c r="DC729" s="7"/>
      <c r="DD729" s="7"/>
      <c r="DE729" s="7"/>
      <c r="DF729" s="7"/>
      <c r="DG729" s="7"/>
      <c r="DH729" s="7"/>
      <c r="DI729" s="7"/>
      <c r="DJ729" s="7"/>
      <c r="DK729" s="7"/>
      <c r="DL729" s="7"/>
      <c r="DM729" s="7"/>
      <c r="DN729" s="7"/>
      <c r="DO729" s="7"/>
      <c r="DP729" s="7"/>
      <c r="DQ729" s="7"/>
      <c r="DR729" s="7"/>
      <c r="DS729" s="7"/>
      <c r="DT729" s="7"/>
      <c r="DU729" s="7"/>
      <c r="DV729" s="7"/>
      <c r="DW729" s="7"/>
      <c r="DX729" s="7"/>
      <c r="DY729" s="7"/>
      <c r="DZ729" s="7"/>
      <c r="EA729" s="7"/>
      <c r="EB729" s="7"/>
      <c r="EC729" s="7"/>
      <c r="ED729" s="7"/>
      <c r="EE729" s="7"/>
      <c r="EF729" s="7"/>
      <c r="EG729" s="7"/>
      <c r="EH729" s="7"/>
      <c r="EI729" s="7"/>
      <c r="EJ729" s="7"/>
      <c r="EK729" s="7"/>
      <c r="EL729" s="7"/>
      <c r="EM729" s="7"/>
      <c r="EN729" s="7"/>
      <c r="EO729" s="7"/>
      <c r="EP729" s="7"/>
      <c r="EQ729" s="7"/>
      <c r="ER729" s="7"/>
      <c r="ES729" s="7"/>
      <c r="ET729" s="7"/>
      <c r="EU729" s="7"/>
      <c r="EV729" s="7"/>
      <c r="EW729" s="7"/>
      <c r="EX729" s="7"/>
      <c r="EY729" s="7"/>
      <c r="EZ729" s="7"/>
      <c r="FA729" s="7"/>
      <c r="FB729" s="7"/>
      <c r="FC729" s="7"/>
      <c r="FD729" s="7"/>
      <c r="FE729" s="7"/>
      <c r="FF729" s="7"/>
      <c r="FG729" s="7"/>
      <c r="FH729" s="7"/>
      <c r="FI729" s="7"/>
      <c r="FJ729" s="7"/>
      <c r="FK729" s="7"/>
      <c r="FL729" s="7"/>
      <c r="FM729" s="7"/>
      <c r="FN729" s="7"/>
      <c r="FO729" s="7"/>
      <c r="FP729" s="7"/>
      <c r="FQ729" s="7"/>
      <c r="FR729" s="7"/>
      <c r="FS729" s="7"/>
      <c r="FT729" s="7"/>
      <c r="FU729" s="7"/>
      <c r="FV729" s="7"/>
      <c r="FW729" s="7"/>
      <c r="FX729" s="7"/>
      <c r="FY729" s="7"/>
      <c r="FZ729" s="7"/>
      <c r="GA729" s="7"/>
      <c r="GB729" s="7"/>
      <c r="GC729" s="7"/>
      <c r="GD729" s="7"/>
      <c r="GE729" s="7"/>
      <c r="GF729" s="7"/>
      <c r="GG729" s="7"/>
      <c r="GH729" s="7"/>
      <c r="GI729" s="7"/>
      <c r="GJ729" s="7"/>
    </row>
    <row r="730" spans="1:192" s="1" customFormat="1" x14ac:dyDescent="0.2">
      <c r="A730" s="66"/>
      <c r="B730" s="7"/>
      <c r="C730" s="67"/>
      <c r="D730" s="28"/>
      <c r="E730" s="28"/>
      <c r="F730" s="28"/>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c r="CP730" s="7"/>
      <c r="CQ730" s="7"/>
      <c r="CR730" s="7"/>
      <c r="CS730" s="7"/>
      <c r="CT730" s="7"/>
      <c r="CU730" s="7"/>
      <c r="CV730" s="7"/>
      <c r="CW730" s="7"/>
      <c r="CX730" s="7"/>
      <c r="CY730" s="7"/>
      <c r="CZ730" s="7"/>
      <c r="DA730" s="7"/>
      <c r="DB730" s="7"/>
      <c r="DC730" s="7"/>
      <c r="DD730" s="7"/>
      <c r="DE730" s="7"/>
      <c r="DF730" s="7"/>
      <c r="DG730" s="7"/>
      <c r="DH730" s="7"/>
      <c r="DI730" s="7"/>
      <c r="DJ730" s="7"/>
      <c r="DK730" s="7"/>
      <c r="DL730" s="7"/>
      <c r="DM730" s="7"/>
      <c r="DN730" s="7"/>
      <c r="DO730" s="7"/>
      <c r="DP730" s="7"/>
      <c r="DQ730" s="7"/>
      <c r="DR730" s="7"/>
      <c r="DS730" s="7"/>
      <c r="DT730" s="7"/>
      <c r="DU730" s="7"/>
      <c r="DV730" s="7"/>
      <c r="DW730" s="7"/>
      <c r="DX730" s="7"/>
      <c r="DY730" s="7"/>
      <c r="DZ730" s="7"/>
      <c r="EA730" s="7"/>
      <c r="EB730" s="7"/>
      <c r="EC730" s="7"/>
      <c r="ED730" s="7"/>
      <c r="EE730" s="7"/>
      <c r="EF730" s="7"/>
      <c r="EG730" s="7"/>
      <c r="EH730" s="7"/>
      <c r="EI730" s="7"/>
      <c r="EJ730" s="7"/>
      <c r="EK730" s="7"/>
      <c r="EL730" s="7"/>
      <c r="EM730" s="7"/>
      <c r="EN730" s="7"/>
      <c r="EO730" s="7"/>
      <c r="EP730" s="7"/>
      <c r="EQ730" s="7"/>
      <c r="ER730" s="7"/>
      <c r="ES730" s="7"/>
      <c r="ET730" s="7"/>
      <c r="EU730" s="7"/>
      <c r="EV730" s="7"/>
      <c r="EW730" s="7"/>
      <c r="EX730" s="7"/>
      <c r="EY730" s="7"/>
      <c r="EZ730" s="7"/>
      <c r="FA730" s="7"/>
      <c r="FB730" s="7"/>
      <c r="FC730" s="7"/>
      <c r="FD730" s="7"/>
      <c r="FE730" s="7"/>
      <c r="FF730" s="7"/>
      <c r="FG730" s="7"/>
      <c r="FH730" s="7"/>
      <c r="FI730" s="7"/>
      <c r="FJ730" s="7"/>
      <c r="FK730" s="7"/>
      <c r="FL730" s="7"/>
      <c r="FM730" s="7"/>
      <c r="FN730" s="7"/>
      <c r="FO730" s="7"/>
      <c r="FP730" s="7"/>
      <c r="FQ730" s="7"/>
      <c r="FR730" s="7"/>
      <c r="FS730" s="7"/>
      <c r="FT730" s="7"/>
      <c r="FU730" s="7"/>
      <c r="FV730" s="7"/>
      <c r="FW730" s="7"/>
      <c r="FX730" s="7"/>
      <c r="FY730" s="7"/>
      <c r="FZ730" s="7"/>
      <c r="GA730" s="7"/>
      <c r="GB730" s="7"/>
      <c r="GC730" s="7"/>
      <c r="GD730" s="7"/>
      <c r="GE730" s="7"/>
      <c r="GF730" s="7"/>
      <c r="GG730" s="7"/>
      <c r="GH730" s="7"/>
      <c r="GI730" s="7"/>
      <c r="GJ730" s="7"/>
    </row>
    <row r="731" spans="1:192" s="1" customFormat="1" x14ac:dyDescent="0.2">
      <c r="A731" s="66"/>
      <c r="B731" s="7"/>
      <c r="C731" s="67"/>
      <c r="D731" s="28"/>
      <c r="E731" s="28"/>
      <c r="F731" s="28"/>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c r="CP731" s="7"/>
      <c r="CQ731" s="7"/>
      <c r="CR731" s="7"/>
      <c r="CS731" s="7"/>
      <c r="CT731" s="7"/>
      <c r="CU731" s="7"/>
      <c r="CV731" s="7"/>
      <c r="CW731" s="7"/>
      <c r="CX731" s="7"/>
      <c r="CY731" s="7"/>
      <c r="CZ731" s="7"/>
      <c r="DA731" s="7"/>
      <c r="DB731" s="7"/>
      <c r="DC731" s="7"/>
      <c r="DD731" s="7"/>
      <c r="DE731" s="7"/>
      <c r="DF731" s="7"/>
      <c r="DG731" s="7"/>
      <c r="DH731" s="7"/>
      <c r="DI731" s="7"/>
      <c r="DJ731" s="7"/>
      <c r="DK731" s="7"/>
      <c r="DL731" s="7"/>
      <c r="DM731" s="7"/>
      <c r="DN731" s="7"/>
      <c r="DO731" s="7"/>
      <c r="DP731" s="7"/>
      <c r="DQ731" s="7"/>
      <c r="DR731" s="7"/>
      <c r="DS731" s="7"/>
      <c r="DT731" s="7"/>
      <c r="DU731" s="7"/>
      <c r="DV731" s="7"/>
      <c r="DW731" s="7"/>
      <c r="DX731" s="7"/>
      <c r="DY731" s="7"/>
      <c r="DZ731" s="7"/>
      <c r="EA731" s="7"/>
      <c r="EB731" s="7"/>
      <c r="EC731" s="7"/>
      <c r="ED731" s="7"/>
      <c r="EE731" s="7"/>
      <c r="EF731" s="7"/>
      <c r="EG731" s="7"/>
      <c r="EH731" s="7"/>
      <c r="EI731" s="7"/>
      <c r="EJ731" s="7"/>
      <c r="EK731" s="7"/>
      <c r="EL731" s="7"/>
      <c r="EM731" s="7"/>
      <c r="EN731" s="7"/>
      <c r="EO731" s="7"/>
      <c r="EP731" s="7"/>
      <c r="EQ731" s="7"/>
      <c r="ER731" s="7"/>
      <c r="ES731" s="7"/>
      <c r="ET731" s="7"/>
      <c r="EU731" s="7"/>
      <c r="EV731" s="7"/>
      <c r="EW731" s="7"/>
      <c r="EX731" s="7"/>
      <c r="EY731" s="7"/>
      <c r="EZ731" s="7"/>
      <c r="FA731" s="7"/>
      <c r="FB731" s="7"/>
      <c r="FC731" s="7"/>
      <c r="FD731" s="7"/>
      <c r="FE731" s="7"/>
      <c r="FF731" s="7"/>
      <c r="FG731" s="7"/>
      <c r="FH731" s="7"/>
      <c r="FI731" s="7"/>
      <c r="FJ731" s="7"/>
      <c r="FK731" s="7"/>
      <c r="FL731" s="7"/>
      <c r="FM731" s="7"/>
      <c r="FN731" s="7"/>
      <c r="FO731" s="7"/>
      <c r="FP731" s="7"/>
      <c r="FQ731" s="7"/>
      <c r="FR731" s="7"/>
      <c r="FS731" s="7"/>
      <c r="FT731" s="7"/>
      <c r="FU731" s="7"/>
      <c r="FV731" s="7"/>
      <c r="FW731" s="7"/>
      <c r="FX731" s="7"/>
      <c r="FY731" s="7"/>
      <c r="FZ731" s="7"/>
      <c r="GA731" s="7"/>
      <c r="GB731" s="7"/>
      <c r="GC731" s="7"/>
      <c r="GD731" s="7"/>
      <c r="GE731" s="7"/>
      <c r="GF731" s="7"/>
      <c r="GG731" s="7"/>
      <c r="GH731" s="7"/>
      <c r="GI731" s="7"/>
      <c r="GJ731" s="7"/>
    </row>
    <row r="732" spans="1:192" s="1" customFormat="1" x14ac:dyDescent="0.2">
      <c r="A732" s="66"/>
      <c r="B732" s="7"/>
      <c r="C732" s="67"/>
      <c r="D732" s="28"/>
      <c r="E732" s="28"/>
      <c r="F732" s="28"/>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c r="CP732" s="7"/>
      <c r="CQ732" s="7"/>
      <c r="CR732" s="7"/>
      <c r="CS732" s="7"/>
      <c r="CT732" s="7"/>
      <c r="CU732" s="7"/>
      <c r="CV732" s="7"/>
      <c r="CW732" s="7"/>
      <c r="CX732" s="7"/>
      <c r="CY732" s="7"/>
      <c r="CZ732" s="7"/>
      <c r="DA732" s="7"/>
      <c r="DB732" s="7"/>
      <c r="DC732" s="7"/>
      <c r="DD732" s="7"/>
      <c r="DE732" s="7"/>
      <c r="DF732" s="7"/>
      <c r="DG732" s="7"/>
      <c r="DH732" s="7"/>
      <c r="DI732" s="7"/>
      <c r="DJ732" s="7"/>
      <c r="DK732" s="7"/>
      <c r="DL732" s="7"/>
      <c r="DM732" s="7"/>
      <c r="DN732" s="7"/>
      <c r="DO732" s="7"/>
      <c r="DP732" s="7"/>
      <c r="DQ732" s="7"/>
      <c r="DR732" s="7"/>
      <c r="DS732" s="7"/>
      <c r="DT732" s="7"/>
      <c r="DU732" s="7"/>
      <c r="DV732" s="7"/>
      <c r="DW732" s="7"/>
      <c r="DX732" s="7"/>
      <c r="DY732" s="7"/>
      <c r="DZ732" s="7"/>
      <c r="EA732" s="7"/>
      <c r="EB732" s="7"/>
      <c r="EC732" s="7"/>
      <c r="ED732" s="7"/>
      <c r="EE732" s="7"/>
      <c r="EF732" s="7"/>
      <c r="EG732" s="7"/>
      <c r="EH732" s="7"/>
      <c r="EI732" s="7"/>
      <c r="EJ732" s="7"/>
      <c r="EK732" s="7"/>
      <c r="EL732" s="7"/>
      <c r="EM732" s="7"/>
      <c r="EN732" s="7"/>
      <c r="EO732" s="7"/>
      <c r="EP732" s="7"/>
      <c r="EQ732" s="7"/>
      <c r="ER732" s="7"/>
      <c r="ES732" s="7"/>
      <c r="ET732" s="7"/>
      <c r="EU732" s="7"/>
      <c r="EV732" s="7"/>
      <c r="EW732" s="7"/>
      <c r="EX732" s="7"/>
      <c r="EY732" s="7"/>
      <c r="EZ732" s="7"/>
      <c r="FA732" s="7"/>
      <c r="FB732" s="7"/>
      <c r="FC732" s="7"/>
      <c r="FD732" s="7"/>
      <c r="FE732" s="7"/>
      <c r="FF732" s="7"/>
      <c r="FG732" s="7"/>
      <c r="FH732" s="7"/>
      <c r="FI732" s="7"/>
      <c r="FJ732" s="7"/>
      <c r="FK732" s="7"/>
      <c r="FL732" s="7"/>
      <c r="FM732" s="7"/>
      <c r="FN732" s="7"/>
      <c r="FO732" s="7"/>
      <c r="FP732" s="7"/>
      <c r="FQ732" s="7"/>
      <c r="FR732" s="7"/>
      <c r="FS732" s="7"/>
      <c r="FT732" s="7"/>
      <c r="FU732" s="7"/>
      <c r="FV732" s="7"/>
      <c r="FW732" s="7"/>
      <c r="FX732" s="7"/>
      <c r="FY732" s="7"/>
      <c r="FZ732" s="7"/>
      <c r="GA732" s="7"/>
      <c r="GB732" s="7"/>
      <c r="GC732" s="7"/>
      <c r="GD732" s="7"/>
      <c r="GE732" s="7"/>
      <c r="GF732" s="7"/>
      <c r="GG732" s="7"/>
      <c r="GH732" s="7"/>
      <c r="GI732" s="7"/>
      <c r="GJ732" s="7"/>
    </row>
    <row r="733" spans="1:192" s="1" customFormat="1" x14ac:dyDescent="0.2">
      <c r="A733" s="66"/>
      <c r="B733" s="7"/>
      <c r="C733" s="67"/>
      <c r="D733" s="28"/>
      <c r="E733" s="28"/>
      <c r="F733" s="28"/>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c r="CO733" s="7"/>
      <c r="CP733" s="7"/>
      <c r="CQ733" s="7"/>
      <c r="CR733" s="7"/>
      <c r="CS733" s="7"/>
      <c r="CT733" s="7"/>
      <c r="CU733" s="7"/>
      <c r="CV733" s="7"/>
      <c r="CW733" s="7"/>
      <c r="CX733" s="7"/>
      <c r="CY733" s="7"/>
      <c r="CZ733" s="7"/>
      <c r="DA733" s="7"/>
      <c r="DB733" s="7"/>
      <c r="DC733" s="7"/>
      <c r="DD733" s="7"/>
      <c r="DE733" s="7"/>
      <c r="DF733" s="7"/>
      <c r="DG733" s="7"/>
      <c r="DH733" s="7"/>
      <c r="DI733" s="7"/>
      <c r="DJ733" s="7"/>
      <c r="DK733" s="7"/>
      <c r="DL733" s="7"/>
      <c r="DM733" s="7"/>
      <c r="DN733" s="7"/>
      <c r="DO733" s="7"/>
      <c r="DP733" s="7"/>
      <c r="DQ733" s="7"/>
      <c r="DR733" s="7"/>
      <c r="DS733" s="7"/>
      <c r="DT733" s="7"/>
      <c r="DU733" s="7"/>
      <c r="DV733" s="7"/>
      <c r="DW733" s="7"/>
      <c r="DX733" s="7"/>
      <c r="DY733" s="7"/>
      <c r="DZ733" s="7"/>
      <c r="EA733" s="7"/>
      <c r="EB733" s="7"/>
      <c r="EC733" s="7"/>
      <c r="ED733" s="7"/>
      <c r="EE733" s="7"/>
      <c r="EF733" s="7"/>
      <c r="EG733" s="7"/>
      <c r="EH733" s="7"/>
      <c r="EI733" s="7"/>
      <c r="EJ733" s="7"/>
      <c r="EK733" s="7"/>
      <c r="EL733" s="7"/>
      <c r="EM733" s="7"/>
      <c r="EN733" s="7"/>
      <c r="EO733" s="7"/>
      <c r="EP733" s="7"/>
      <c r="EQ733" s="7"/>
      <c r="ER733" s="7"/>
      <c r="ES733" s="7"/>
      <c r="ET733" s="7"/>
      <c r="EU733" s="7"/>
      <c r="EV733" s="7"/>
      <c r="EW733" s="7"/>
      <c r="EX733" s="7"/>
      <c r="EY733" s="7"/>
      <c r="EZ733" s="7"/>
      <c r="FA733" s="7"/>
      <c r="FB733" s="7"/>
      <c r="FC733" s="7"/>
      <c r="FD733" s="7"/>
      <c r="FE733" s="7"/>
      <c r="FF733" s="7"/>
      <c r="FG733" s="7"/>
      <c r="FH733" s="7"/>
      <c r="FI733" s="7"/>
      <c r="FJ733" s="7"/>
      <c r="FK733" s="7"/>
      <c r="FL733" s="7"/>
      <c r="FM733" s="7"/>
      <c r="FN733" s="7"/>
      <c r="FO733" s="7"/>
      <c r="FP733" s="7"/>
      <c r="FQ733" s="7"/>
      <c r="FR733" s="7"/>
      <c r="FS733" s="7"/>
      <c r="FT733" s="7"/>
      <c r="FU733" s="7"/>
      <c r="FV733" s="7"/>
      <c r="FW733" s="7"/>
      <c r="FX733" s="7"/>
      <c r="FY733" s="7"/>
      <c r="FZ733" s="7"/>
      <c r="GA733" s="7"/>
      <c r="GB733" s="7"/>
      <c r="GC733" s="7"/>
      <c r="GD733" s="7"/>
      <c r="GE733" s="7"/>
      <c r="GF733" s="7"/>
      <c r="GG733" s="7"/>
      <c r="GH733" s="7"/>
      <c r="GI733" s="7"/>
      <c r="GJ733" s="7"/>
    </row>
    <row r="734" spans="1:192" s="1" customFormat="1" x14ac:dyDescent="0.2">
      <c r="A734" s="66"/>
      <c r="B734" s="7"/>
      <c r="C734" s="67"/>
      <c r="D734" s="28"/>
      <c r="E734" s="28"/>
      <c r="F734" s="28"/>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c r="CO734" s="7"/>
      <c r="CP734" s="7"/>
      <c r="CQ734" s="7"/>
      <c r="CR734" s="7"/>
      <c r="CS734" s="7"/>
      <c r="CT734" s="7"/>
      <c r="CU734" s="7"/>
      <c r="CV734" s="7"/>
      <c r="CW734" s="7"/>
      <c r="CX734" s="7"/>
      <c r="CY734" s="7"/>
      <c r="CZ734" s="7"/>
      <c r="DA734" s="7"/>
      <c r="DB734" s="7"/>
      <c r="DC734" s="7"/>
      <c r="DD734" s="7"/>
      <c r="DE734" s="7"/>
      <c r="DF734" s="7"/>
      <c r="DG734" s="7"/>
      <c r="DH734" s="7"/>
      <c r="DI734" s="7"/>
      <c r="DJ734" s="7"/>
      <c r="DK734" s="7"/>
      <c r="DL734" s="7"/>
      <c r="DM734" s="7"/>
      <c r="DN734" s="7"/>
      <c r="DO734" s="7"/>
      <c r="DP734" s="7"/>
      <c r="DQ734" s="7"/>
      <c r="DR734" s="7"/>
      <c r="DS734" s="7"/>
      <c r="DT734" s="7"/>
      <c r="DU734" s="7"/>
      <c r="DV734" s="7"/>
      <c r="DW734" s="7"/>
      <c r="DX734" s="7"/>
      <c r="DY734" s="7"/>
      <c r="DZ734" s="7"/>
      <c r="EA734" s="7"/>
      <c r="EB734" s="7"/>
      <c r="EC734" s="7"/>
      <c r="ED734" s="7"/>
      <c r="EE734" s="7"/>
      <c r="EF734" s="7"/>
      <c r="EG734" s="7"/>
      <c r="EH734" s="7"/>
      <c r="EI734" s="7"/>
      <c r="EJ734" s="7"/>
      <c r="EK734" s="7"/>
      <c r="EL734" s="7"/>
      <c r="EM734" s="7"/>
      <c r="EN734" s="7"/>
      <c r="EO734" s="7"/>
      <c r="EP734" s="7"/>
      <c r="EQ734" s="7"/>
      <c r="ER734" s="7"/>
      <c r="ES734" s="7"/>
      <c r="ET734" s="7"/>
      <c r="EU734" s="7"/>
      <c r="EV734" s="7"/>
      <c r="EW734" s="7"/>
      <c r="EX734" s="7"/>
      <c r="EY734" s="7"/>
      <c r="EZ734" s="7"/>
      <c r="FA734" s="7"/>
      <c r="FB734" s="7"/>
      <c r="FC734" s="7"/>
      <c r="FD734" s="7"/>
      <c r="FE734" s="7"/>
      <c r="FF734" s="7"/>
      <c r="FG734" s="7"/>
      <c r="FH734" s="7"/>
      <c r="FI734" s="7"/>
      <c r="FJ734" s="7"/>
      <c r="FK734" s="7"/>
      <c r="FL734" s="7"/>
      <c r="FM734" s="7"/>
      <c r="FN734" s="7"/>
      <c r="FO734" s="7"/>
      <c r="FP734" s="7"/>
      <c r="FQ734" s="7"/>
      <c r="FR734" s="7"/>
      <c r="FS734" s="7"/>
      <c r="FT734" s="7"/>
      <c r="FU734" s="7"/>
      <c r="FV734" s="7"/>
      <c r="FW734" s="7"/>
      <c r="FX734" s="7"/>
      <c r="FY734" s="7"/>
      <c r="FZ734" s="7"/>
      <c r="GA734" s="7"/>
      <c r="GB734" s="7"/>
      <c r="GC734" s="7"/>
      <c r="GD734" s="7"/>
      <c r="GE734" s="7"/>
      <c r="GF734" s="7"/>
      <c r="GG734" s="7"/>
      <c r="GH734" s="7"/>
      <c r="GI734" s="7"/>
      <c r="GJ734" s="7"/>
    </row>
    <row r="735" spans="1:192" s="1" customFormat="1" x14ac:dyDescent="0.2">
      <c r="A735" s="66"/>
      <c r="B735" s="7"/>
      <c r="C735" s="67"/>
      <c r="D735" s="28"/>
      <c r="E735" s="28"/>
      <c r="F735" s="28"/>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c r="CO735" s="7"/>
      <c r="CP735" s="7"/>
      <c r="CQ735" s="7"/>
      <c r="CR735" s="7"/>
      <c r="CS735" s="7"/>
      <c r="CT735" s="7"/>
      <c r="CU735" s="7"/>
      <c r="CV735" s="7"/>
      <c r="CW735" s="7"/>
      <c r="CX735" s="7"/>
      <c r="CY735" s="7"/>
      <c r="CZ735" s="7"/>
      <c r="DA735" s="7"/>
      <c r="DB735" s="7"/>
      <c r="DC735" s="7"/>
      <c r="DD735" s="7"/>
      <c r="DE735" s="7"/>
      <c r="DF735" s="7"/>
      <c r="DG735" s="7"/>
      <c r="DH735" s="7"/>
      <c r="DI735" s="7"/>
      <c r="DJ735" s="7"/>
      <c r="DK735" s="7"/>
      <c r="DL735" s="7"/>
      <c r="DM735" s="7"/>
      <c r="DN735" s="7"/>
      <c r="DO735" s="7"/>
      <c r="DP735" s="7"/>
      <c r="DQ735" s="7"/>
      <c r="DR735" s="7"/>
      <c r="DS735" s="7"/>
      <c r="DT735" s="7"/>
      <c r="DU735" s="7"/>
      <c r="DV735" s="7"/>
      <c r="DW735" s="7"/>
      <c r="DX735" s="7"/>
      <c r="DY735" s="7"/>
      <c r="DZ735" s="7"/>
      <c r="EA735" s="7"/>
      <c r="EB735" s="7"/>
      <c r="EC735" s="7"/>
      <c r="ED735" s="7"/>
      <c r="EE735" s="7"/>
      <c r="EF735" s="7"/>
      <c r="EG735" s="7"/>
      <c r="EH735" s="7"/>
      <c r="EI735" s="7"/>
      <c r="EJ735" s="7"/>
      <c r="EK735" s="7"/>
      <c r="EL735" s="7"/>
      <c r="EM735" s="7"/>
      <c r="EN735" s="7"/>
      <c r="EO735" s="7"/>
      <c r="EP735" s="7"/>
      <c r="EQ735" s="7"/>
      <c r="ER735" s="7"/>
      <c r="ES735" s="7"/>
      <c r="ET735" s="7"/>
      <c r="EU735" s="7"/>
      <c r="EV735" s="7"/>
      <c r="EW735" s="7"/>
      <c r="EX735" s="7"/>
      <c r="EY735" s="7"/>
      <c r="EZ735" s="7"/>
      <c r="FA735" s="7"/>
      <c r="FB735" s="7"/>
      <c r="FC735" s="7"/>
      <c r="FD735" s="7"/>
      <c r="FE735" s="7"/>
      <c r="FF735" s="7"/>
      <c r="FG735" s="7"/>
      <c r="FH735" s="7"/>
      <c r="FI735" s="7"/>
      <c r="FJ735" s="7"/>
      <c r="FK735" s="7"/>
      <c r="FL735" s="7"/>
      <c r="FM735" s="7"/>
      <c r="FN735" s="7"/>
      <c r="FO735" s="7"/>
      <c r="FP735" s="7"/>
      <c r="FQ735" s="7"/>
      <c r="FR735" s="7"/>
      <c r="FS735" s="7"/>
      <c r="FT735" s="7"/>
      <c r="FU735" s="7"/>
      <c r="FV735" s="7"/>
      <c r="FW735" s="7"/>
      <c r="FX735" s="7"/>
      <c r="FY735" s="7"/>
      <c r="FZ735" s="7"/>
      <c r="GA735" s="7"/>
      <c r="GB735" s="7"/>
      <c r="GC735" s="7"/>
      <c r="GD735" s="7"/>
      <c r="GE735" s="7"/>
      <c r="GF735" s="7"/>
      <c r="GG735" s="7"/>
      <c r="GH735" s="7"/>
      <c r="GI735" s="7"/>
      <c r="GJ735" s="7"/>
    </row>
    <row r="736" spans="1:192" s="1" customFormat="1" x14ac:dyDescent="0.2">
      <c r="A736" s="66"/>
      <c r="B736" s="7"/>
      <c r="C736" s="67"/>
      <c r="D736" s="28"/>
      <c r="E736" s="28"/>
      <c r="F736" s="28"/>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c r="CO736" s="7"/>
      <c r="CP736" s="7"/>
      <c r="CQ736" s="7"/>
      <c r="CR736" s="7"/>
      <c r="CS736" s="7"/>
      <c r="CT736" s="7"/>
      <c r="CU736" s="7"/>
      <c r="CV736" s="7"/>
      <c r="CW736" s="7"/>
      <c r="CX736" s="7"/>
      <c r="CY736" s="7"/>
      <c r="CZ736" s="7"/>
      <c r="DA736" s="7"/>
      <c r="DB736" s="7"/>
      <c r="DC736" s="7"/>
      <c r="DD736" s="7"/>
      <c r="DE736" s="7"/>
      <c r="DF736" s="7"/>
      <c r="DG736" s="7"/>
      <c r="DH736" s="7"/>
      <c r="DI736" s="7"/>
      <c r="DJ736" s="7"/>
      <c r="DK736" s="7"/>
      <c r="DL736" s="7"/>
      <c r="DM736" s="7"/>
      <c r="DN736" s="7"/>
      <c r="DO736" s="7"/>
      <c r="DP736" s="7"/>
      <c r="DQ736" s="7"/>
      <c r="DR736" s="7"/>
      <c r="DS736" s="7"/>
      <c r="DT736" s="7"/>
      <c r="DU736" s="7"/>
      <c r="DV736" s="7"/>
      <c r="DW736" s="7"/>
      <c r="DX736" s="7"/>
      <c r="DY736" s="7"/>
      <c r="DZ736" s="7"/>
      <c r="EA736" s="7"/>
      <c r="EB736" s="7"/>
      <c r="EC736" s="7"/>
      <c r="ED736" s="7"/>
      <c r="EE736" s="7"/>
      <c r="EF736" s="7"/>
      <c r="EG736" s="7"/>
      <c r="EH736" s="7"/>
      <c r="EI736" s="7"/>
      <c r="EJ736" s="7"/>
      <c r="EK736" s="7"/>
      <c r="EL736" s="7"/>
      <c r="EM736" s="7"/>
      <c r="EN736" s="7"/>
      <c r="EO736" s="7"/>
      <c r="EP736" s="7"/>
      <c r="EQ736" s="7"/>
      <c r="ER736" s="7"/>
      <c r="ES736" s="7"/>
      <c r="ET736" s="7"/>
      <c r="EU736" s="7"/>
      <c r="EV736" s="7"/>
      <c r="EW736" s="7"/>
      <c r="EX736" s="7"/>
      <c r="EY736" s="7"/>
      <c r="EZ736" s="7"/>
      <c r="FA736" s="7"/>
      <c r="FB736" s="7"/>
      <c r="FC736" s="7"/>
      <c r="FD736" s="7"/>
      <c r="FE736" s="7"/>
      <c r="FF736" s="7"/>
      <c r="FG736" s="7"/>
      <c r="FH736" s="7"/>
      <c r="FI736" s="7"/>
      <c r="FJ736" s="7"/>
      <c r="FK736" s="7"/>
      <c r="FL736" s="7"/>
      <c r="FM736" s="7"/>
      <c r="FN736" s="7"/>
      <c r="FO736" s="7"/>
      <c r="FP736" s="7"/>
      <c r="FQ736" s="7"/>
      <c r="FR736" s="7"/>
      <c r="FS736" s="7"/>
      <c r="FT736" s="7"/>
      <c r="FU736" s="7"/>
      <c r="FV736" s="7"/>
      <c r="FW736" s="7"/>
      <c r="FX736" s="7"/>
      <c r="FY736" s="7"/>
      <c r="FZ736" s="7"/>
      <c r="GA736" s="7"/>
      <c r="GB736" s="7"/>
      <c r="GC736" s="7"/>
      <c r="GD736" s="7"/>
      <c r="GE736" s="7"/>
      <c r="GF736" s="7"/>
      <c r="GG736" s="7"/>
      <c r="GH736" s="7"/>
      <c r="GI736" s="7"/>
      <c r="GJ736" s="7"/>
    </row>
    <row r="737" spans="1:192" s="1" customFormat="1" x14ac:dyDescent="0.2">
      <c r="A737" s="66"/>
      <c r="B737" s="7"/>
      <c r="C737" s="67"/>
      <c r="D737" s="28"/>
      <c r="E737" s="28"/>
      <c r="F737" s="28"/>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c r="CP737" s="7"/>
      <c r="CQ737" s="7"/>
      <c r="CR737" s="7"/>
      <c r="CS737" s="7"/>
      <c r="CT737" s="7"/>
      <c r="CU737" s="7"/>
      <c r="CV737" s="7"/>
      <c r="CW737" s="7"/>
      <c r="CX737" s="7"/>
      <c r="CY737" s="7"/>
      <c r="CZ737" s="7"/>
      <c r="DA737" s="7"/>
      <c r="DB737" s="7"/>
      <c r="DC737" s="7"/>
      <c r="DD737" s="7"/>
      <c r="DE737" s="7"/>
      <c r="DF737" s="7"/>
      <c r="DG737" s="7"/>
      <c r="DH737" s="7"/>
      <c r="DI737" s="7"/>
      <c r="DJ737" s="7"/>
      <c r="DK737" s="7"/>
      <c r="DL737" s="7"/>
      <c r="DM737" s="7"/>
      <c r="DN737" s="7"/>
      <c r="DO737" s="7"/>
      <c r="DP737" s="7"/>
      <c r="DQ737" s="7"/>
      <c r="DR737" s="7"/>
      <c r="DS737" s="7"/>
      <c r="DT737" s="7"/>
      <c r="DU737" s="7"/>
      <c r="DV737" s="7"/>
      <c r="DW737" s="7"/>
      <c r="DX737" s="7"/>
      <c r="DY737" s="7"/>
      <c r="DZ737" s="7"/>
      <c r="EA737" s="7"/>
      <c r="EB737" s="7"/>
      <c r="EC737" s="7"/>
      <c r="ED737" s="7"/>
      <c r="EE737" s="7"/>
      <c r="EF737" s="7"/>
      <c r="EG737" s="7"/>
      <c r="EH737" s="7"/>
      <c r="EI737" s="7"/>
      <c r="EJ737" s="7"/>
      <c r="EK737" s="7"/>
      <c r="EL737" s="7"/>
      <c r="EM737" s="7"/>
      <c r="EN737" s="7"/>
      <c r="EO737" s="7"/>
      <c r="EP737" s="7"/>
      <c r="EQ737" s="7"/>
      <c r="ER737" s="7"/>
      <c r="ES737" s="7"/>
      <c r="ET737" s="7"/>
      <c r="EU737" s="7"/>
      <c r="EV737" s="7"/>
      <c r="EW737" s="7"/>
      <c r="EX737" s="7"/>
      <c r="EY737" s="7"/>
      <c r="EZ737" s="7"/>
      <c r="FA737" s="7"/>
      <c r="FB737" s="7"/>
      <c r="FC737" s="7"/>
      <c r="FD737" s="7"/>
      <c r="FE737" s="7"/>
      <c r="FF737" s="7"/>
      <c r="FG737" s="7"/>
      <c r="FH737" s="7"/>
      <c r="FI737" s="7"/>
      <c r="FJ737" s="7"/>
      <c r="FK737" s="7"/>
      <c r="FL737" s="7"/>
      <c r="FM737" s="7"/>
      <c r="FN737" s="7"/>
      <c r="FO737" s="7"/>
      <c r="FP737" s="7"/>
      <c r="FQ737" s="7"/>
      <c r="FR737" s="7"/>
      <c r="FS737" s="7"/>
      <c r="FT737" s="7"/>
      <c r="FU737" s="7"/>
      <c r="FV737" s="7"/>
      <c r="FW737" s="7"/>
      <c r="FX737" s="7"/>
      <c r="FY737" s="7"/>
      <c r="FZ737" s="7"/>
      <c r="GA737" s="7"/>
      <c r="GB737" s="7"/>
      <c r="GC737" s="7"/>
      <c r="GD737" s="7"/>
      <c r="GE737" s="7"/>
      <c r="GF737" s="7"/>
      <c r="GG737" s="7"/>
      <c r="GH737" s="7"/>
      <c r="GI737" s="7"/>
      <c r="GJ737" s="7"/>
    </row>
    <row r="738" spans="1:192" s="1" customFormat="1" x14ac:dyDescent="0.2">
      <c r="A738" s="66"/>
      <c r="B738" s="7"/>
      <c r="C738" s="67"/>
      <c r="D738" s="28"/>
      <c r="E738" s="28"/>
      <c r="F738" s="28"/>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c r="CO738" s="7"/>
      <c r="CP738" s="7"/>
      <c r="CQ738" s="7"/>
      <c r="CR738" s="7"/>
      <c r="CS738" s="7"/>
      <c r="CT738" s="7"/>
      <c r="CU738" s="7"/>
      <c r="CV738" s="7"/>
      <c r="CW738" s="7"/>
      <c r="CX738" s="7"/>
      <c r="CY738" s="7"/>
      <c r="CZ738" s="7"/>
      <c r="DA738" s="7"/>
      <c r="DB738" s="7"/>
      <c r="DC738" s="7"/>
      <c r="DD738" s="7"/>
      <c r="DE738" s="7"/>
      <c r="DF738" s="7"/>
      <c r="DG738" s="7"/>
      <c r="DH738" s="7"/>
      <c r="DI738" s="7"/>
      <c r="DJ738" s="7"/>
      <c r="DK738" s="7"/>
      <c r="DL738" s="7"/>
      <c r="DM738" s="7"/>
      <c r="DN738" s="7"/>
      <c r="DO738" s="7"/>
      <c r="DP738" s="7"/>
      <c r="DQ738" s="7"/>
      <c r="DR738" s="7"/>
      <c r="DS738" s="7"/>
      <c r="DT738" s="7"/>
      <c r="DU738" s="7"/>
      <c r="DV738" s="7"/>
      <c r="DW738" s="7"/>
      <c r="DX738" s="7"/>
      <c r="DY738" s="7"/>
      <c r="DZ738" s="7"/>
      <c r="EA738" s="7"/>
      <c r="EB738" s="7"/>
      <c r="EC738" s="7"/>
      <c r="ED738" s="7"/>
      <c r="EE738" s="7"/>
      <c r="EF738" s="7"/>
      <c r="EG738" s="7"/>
      <c r="EH738" s="7"/>
      <c r="EI738" s="7"/>
      <c r="EJ738" s="7"/>
      <c r="EK738" s="7"/>
      <c r="EL738" s="7"/>
      <c r="EM738" s="7"/>
      <c r="EN738" s="7"/>
      <c r="EO738" s="7"/>
      <c r="EP738" s="7"/>
      <c r="EQ738" s="7"/>
      <c r="ER738" s="7"/>
      <c r="ES738" s="7"/>
      <c r="ET738" s="7"/>
      <c r="EU738" s="7"/>
      <c r="EV738" s="7"/>
      <c r="EW738" s="7"/>
      <c r="EX738" s="7"/>
      <c r="EY738" s="7"/>
      <c r="EZ738" s="7"/>
      <c r="FA738" s="7"/>
      <c r="FB738" s="7"/>
      <c r="FC738" s="7"/>
      <c r="FD738" s="7"/>
      <c r="FE738" s="7"/>
      <c r="FF738" s="7"/>
      <c r="FG738" s="7"/>
      <c r="FH738" s="7"/>
      <c r="FI738" s="7"/>
      <c r="FJ738" s="7"/>
      <c r="FK738" s="7"/>
      <c r="FL738" s="7"/>
      <c r="FM738" s="7"/>
      <c r="FN738" s="7"/>
      <c r="FO738" s="7"/>
      <c r="FP738" s="7"/>
      <c r="FQ738" s="7"/>
      <c r="FR738" s="7"/>
      <c r="FS738" s="7"/>
      <c r="FT738" s="7"/>
      <c r="FU738" s="7"/>
      <c r="FV738" s="7"/>
      <c r="FW738" s="7"/>
      <c r="FX738" s="7"/>
      <c r="FY738" s="7"/>
      <c r="FZ738" s="7"/>
      <c r="GA738" s="7"/>
      <c r="GB738" s="7"/>
      <c r="GC738" s="7"/>
      <c r="GD738" s="7"/>
      <c r="GE738" s="7"/>
      <c r="GF738" s="7"/>
      <c r="GG738" s="7"/>
      <c r="GH738" s="7"/>
      <c r="GI738" s="7"/>
      <c r="GJ738" s="7"/>
    </row>
    <row r="739" spans="1:192" s="1" customFormat="1" x14ac:dyDescent="0.2">
      <c r="A739" s="66"/>
      <c r="B739" s="7"/>
      <c r="C739" s="67"/>
      <c r="D739" s="28"/>
      <c r="E739" s="28"/>
      <c r="F739" s="28"/>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c r="CP739" s="7"/>
      <c r="CQ739" s="7"/>
      <c r="CR739" s="7"/>
      <c r="CS739" s="7"/>
      <c r="CT739" s="7"/>
      <c r="CU739" s="7"/>
      <c r="CV739" s="7"/>
      <c r="CW739" s="7"/>
      <c r="CX739" s="7"/>
      <c r="CY739" s="7"/>
      <c r="CZ739" s="7"/>
      <c r="DA739" s="7"/>
      <c r="DB739" s="7"/>
      <c r="DC739" s="7"/>
      <c r="DD739" s="7"/>
      <c r="DE739" s="7"/>
      <c r="DF739" s="7"/>
      <c r="DG739" s="7"/>
      <c r="DH739" s="7"/>
      <c r="DI739" s="7"/>
      <c r="DJ739" s="7"/>
      <c r="DK739" s="7"/>
      <c r="DL739" s="7"/>
      <c r="DM739" s="7"/>
      <c r="DN739" s="7"/>
      <c r="DO739" s="7"/>
      <c r="DP739" s="7"/>
      <c r="DQ739" s="7"/>
      <c r="DR739" s="7"/>
      <c r="DS739" s="7"/>
      <c r="DT739" s="7"/>
      <c r="DU739" s="7"/>
      <c r="DV739" s="7"/>
      <c r="DW739" s="7"/>
      <c r="DX739" s="7"/>
      <c r="DY739" s="7"/>
      <c r="DZ739" s="7"/>
      <c r="EA739" s="7"/>
      <c r="EB739" s="7"/>
      <c r="EC739" s="7"/>
      <c r="ED739" s="7"/>
      <c r="EE739" s="7"/>
      <c r="EF739" s="7"/>
      <c r="EG739" s="7"/>
      <c r="EH739" s="7"/>
      <c r="EI739" s="7"/>
      <c r="EJ739" s="7"/>
      <c r="EK739" s="7"/>
      <c r="EL739" s="7"/>
      <c r="EM739" s="7"/>
      <c r="EN739" s="7"/>
      <c r="EO739" s="7"/>
      <c r="EP739" s="7"/>
      <c r="EQ739" s="7"/>
      <c r="ER739" s="7"/>
      <c r="ES739" s="7"/>
      <c r="ET739" s="7"/>
      <c r="EU739" s="7"/>
      <c r="EV739" s="7"/>
      <c r="EW739" s="7"/>
      <c r="EX739" s="7"/>
      <c r="EY739" s="7"/>
      <c r="EZ739" s="7"/>
      <c r="FA739" s="7"/>
      <c r="FB739" s="7"/>
      <c r="FC739" s="7"/>
      <c r="FD739" s="7"/>
      <c r="FE739" s="7"/>
      <c r="FF739" s="7"/>
      <c r="FG739" s="7"/>
      <c r="FH739" s="7"/>
      <c r="FI739" s="7"/>
      <c r="FJ739" s="7"/>
      <c r="FK739" s="7"/>
      <c r="FL739" s="7"/>
      <c r="FM739" s="7"/>
      <c r="FN739" s="7"/>
      <c r="FO739" s="7"/>
      <c r="FP739" s="7"/>
      <c r="FQ739" s="7"/>
      <c r="FR739" s="7"/>
      <c r="FS739" s="7"/>
      <c r="FT739" s="7"/>
      <c r="FU739" s="7"/>
      <c r="FV739" s="7"/>
      <c r="FW739" s="7"/>
      <c r="FX739" s="7"/>
      <c r="FY739" s="7"/>
      <c r="FZ739" s="7"/>
      <c r="GA739" s="7"/>
      <c r="GB739" s="7"/>
      <c r="GC739" s="7"/>
      <c r="GD739" s="7"/>
      <c r="GE739" s="7"/>
      <c r="GF739" s="7"/>
      <c r="GG739" s="7"/>
      <c r="GH739" s="7"/>
      <c r="GI739" s="7"/>
      <c r="GJ739" s="7"/>
    </row>
    <row r="740" spans="1:192" s="1" customFormat="1" x14ac:dyDescent="0.2">
      <c r="A740" s="66"/>
      <c r="B740" s="7"/>
      <c r="C740" s="67"/>
      <c r="D740" s="28"/>
      <c r="E740" s="28"/>
      <c r="F740" s="28"/>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7"/>
      <c r="CP740" s="7"/>
      <c r="CQ740" s="7"/>
      <c r="CR740" s="7"/>
      <c r="CS740" s="7"/>
      <c r="CT740" s="7"/>
      <c r="CU740" s="7"/>
      <c r="CV740" s="7"/>
      <c r="CW740" s="7"/>
      <c r="CX740" s="7"/>
      <c r="CY740" s="7"/>
      <c r="CZ740" s="7"/>
      <c r="DA740" s="7"/>
      <c r="DB740" s="7"/>
      <c r="DC740" s="7"/>
      <c r="DD740" s="7"/>
      <c r="DE740" s="7"/>
      <c r="DF740" s="7"/>
      <c r="DG740" s="7"/>
      <c r="DH740" s="7"/>
      <c r="DI740" s="7"/>
      <c r="DJ740" s="7"/>
      <c r="DK740" s="7"/>
      <c r="DL740" s="7"/>
      <c r="DM740" s="7"/>
      <c r="DN740" s="7"/>
      <c r="DO740" s="7"/>
      <c r="DP740" s="7"/>
      <c r="DQ740" s="7"/>
      <c r="DR740" s="7"/>
      <c r="DS740" s="7"/>
      <c r="DT740" s="7"/>
      <c r="DU740" s="7"/>
      <c r="DV740" s="7"/>
      <c r="DW740" s="7"/>
      <c r="DX740" s="7"/>
      <c r="DY740" s="7"/>
      <c r="DZ740" s="7"/>
      <c r="EA740" s="7"/>
      <c r="EB740" s="7"/>
      <c r="EC740" s="7"/>
      <c r="ED740" s="7"/>
      <c r="EE740" s="7"/>
      <c r="EF740" s="7"/>
      <c r="EG740" s="7"/>
      <c r="EH740" s="7"/>
      <c r="EI740" s="7"/>
      <c r="EJ740" s="7"/>
      <c r="EK740" s="7"/>
      <c r="EL740" s="7"/>
      <c r="EM740" s="7"/>
      <c r="EN740" s="7"/>
      <c r="EO740" s="7"/>
      <c r="EP740" s="7"/>
      <c r="EQ740" s="7"/>
      <c r="ER740" s="7"/>
      <c r="ES740" s="7"/>
      <c r="ET740" s="7"/>
      <c r="EU740" s="7"/>
      <c r="EV740" s="7"/>
      <c r="EW740" s="7"/>
      <c r="EX740" s="7"/>
      <c r="EY740" s="7"/>
      <c r="EZ740" s="7"/>
      <c r="FA740" s="7"/>
      <c r="FB740" s="7"/>
      <c r="FC740" s="7"/>
      <c r="FD740" s="7"/>
      <c r="FE740" s="7"/>
      <c r="FF740" s="7"/>
      <c r="FG740" s="7"/>
      <c r="FH740" s="7"/>
      <c r="FI740" s="7"/>
      <c r="FJ740" s="7"/>
      <c r="FK740" s="7"/>
      <c r="FL740" s="7"/>
      <c r="FM740" s="7"/>
      <c r="FN740" s="7"/>
      <c r="FO740" s="7"/>
      <c r="FP740" s="7"/>
      <c r="FQ740" s="7"/>
      <c r="FR740" s="7"/>
      <c r="FS740" s="7"/>
      <c r="FT740" s="7"/>
      <c r="FU740" s="7"/>
      <c r="FV740" s="7"/>
      <c r="FW740" s="7"/>
      <c r="FX740" s="7"/>
      <c r="FY740" s="7"/>
      <c r="FZ740" s="7"/>
      <c r="GA740" s="7"/>
      <c r="GB740" s="7"/>
      <c r="GC740" s="7"/>
      <c r="GD740" s="7"/>
      <c r="GE740" s="7"/>
      <c r="GF740" s="7"/>
      <c r="GG740" s="7"/>
      <c r="GH740" s="7"/>
      <c r="GI740" s="7"/>
      <c r="GJ740" s="7"/>
    </row>
    <row r="741" spans="1:192" s="1" customFormat="1" x14ac:dyDescent="0.2">
      <c r="A741" s="66"/>
      <c r="B741" s="7"/>
      <c r="C741" s="67"/>
      <c r="D741" s="28"/>
      <c r="E741" s="28"/>
      <c r="F741" s="28"/>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M741" s="7"/>
      <c r="DN741" s="7"/>
      <c r="DO741" s="7"/>
      <c r="DP741" s="7"/>
      <c r="DQ741" s="7"/>
      <c r="DR741" s="7"/>
      <c r="DS741" s="7"/>
      <c r="DT741" s="7"/>
      <c r="DU741" s="7"/>
      <c r="DV741" s="7"/>
      <c r="DW741" s="7"/>
      <c r="DX741" s="7"/>
      <c r="DY741" s="7"/>
      <c r="DZ741" s="7"/>
      <c r="EA741" s="7"/>
      <c r="EB741" s="7"/>
      <c r="EC741" s="7"/>
      <c r="ED741" s="7"/>
      <c r="EE741" s="7"/>
      <c r="EF741" s="7"/>
      <c r="EG741" s="7"/>
      <c r="EH741" s="7"/>
      <c r="EI741" s="7"/>
      <c r="EJ741" s="7"/>
      <c r="EK741" s="7"/>
      <c r="EL741" s="7"/>
      <c r="EM741" s="7"/>
      <c r="EN741" s="7"/>
      <c r="EO741" s="7"/>
      <c r="EP741" s="7"/>
      <c r="EQ741" s="7"/>
      <c r="ER741" s="7"/>
      <c r="ES741" s="7"/>
      <c r="ET741" s="7"/>
      <c r="EU741" s="7"/>
      <c r="EV741" s="7"/>
      <c r="EW741" s="7"/>
      <c r="EX741" s="7"/>
      <c r="EY741" s="7"/>
      <c r="EZ741" s="7"/>
      <c r="FA741" s="7"/>
      <c r="FB741" s="7"/>
      <c r="FC741" s="7"/>
      <c r="FD741" s="7"/>
      <c r="FE741" s="7"/>
      <c r="FF741" s="7"/>
      <c r="FG741" s="7"/>
      <c r="FH741" s="7"/>
      <c r="FI741" s="7"/>
      <c r="FJ741" s="7"/>
      <c r="FK741" s="7"/>
      <c r="FL741" s="7"/>
      <c r="FM741" s="7"/>
      <c r="FN741" s="7"/>
      <c r="FO741" s="7"/>
      <c r="FP741" s="7"/>
      <c r="FQ741" s="7"/>
      <c r="FR741" s="7"/>
      <c r="FS741" s="7"/>
      <c r="FT741" s="7"/>
      <c r="FU741" s="7"/>
      <c r="FV741" s="7"/>
      <c r="FW741" s="7"/>
      <c r="FX741" s="7"/>
      <c r="FY741" s="7"/>
      <c r="FZ741" s="7"/>
      <c r="GA741" s="7"/>
      <c r="GB741" s="7"/>
      <c r="GC741" s="7"/>
      <c r="GD741" s="7"/>
      <c r="GE741" s="7"/>
      <c r="GF741" s="7"/>
      <c r="GG741" s="7"/>
      <c r="GH741" s="7"/>
      <c r="GI741" s="7"/>
      <c r="GJ741" s="7"/>
    </row>
    <row r="742" spans="1:192" s="1" customFormat="1" x14ac:dyDescent="0.2">
      <c r="A742" s="66"/>
      <c r="B742" s="7"/>
      <c r="C742" s="67"/>
      <c r="D742" s="28"/>
      <c r="E742" s="28"/>
      <c r="F742" s="28"/>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M742" s="7"/>
      <c r="DN742" s="7"/>
      <c r="DO742" s="7"/>
      <c r="DP742" s="7"/>
      <c r="DQ742" s="7"/>
      <c r="DR742" s="7"/>
      <c r="DS742" s="7"/>
      <c r="DT742" s="7"/>
      <c r="DU742" s="7"/>
      <c r="DV742" s="7"/>
      <c r="DW742" s="7"/>
      <c r="DX742" s="7"/>
      <c r="DY742" s="7"/>
      <c r="DZ742" s="7"/>
      <c r="EA742" s="7"/>
      <c r="EB742" s="7"/>
      <c r="EC742" s="7"/>
      <c r="ED742" s="7"/>
      <c r="EE742" s="7"/>
      <c r="EF742" s="7"/>
      <c r="EG742" s="7"/>
      <c r="EH742" s="7"/>
      <c r="EI742" s="7"/>
      <c r="EJ742" s="7"/>
      <c r="EK742" s="7"/>
      <c r="EL742" s="7"/>
      <c r="EM742" s="7"/>
      <c r="EN742" s="7"/>
      <c r="EO742" s="7"/>
      <c r="EP742" s="7"/>
      <c r="EQ742" s="7"/>
      <c r="ER742" s="7"/>
      <c r="ES742" s="7"/>
      <c r="ET742" s="7"/>
      <c r="EU742" s="7"/>
      <c r="EV742" s="7"/>
      <c r="EW742" s="7"/>
      <c r="EX742" s="7"/>
      <c r="EY742" s="7"/>
      <c r="EZ742" s="7"/>
      <c r="FA742" s="7"/>
      <c r="FB742" s="7"/>
      <c r="FC742" s="7"/>
      <c r="FD742" s="7"/>
      <c r="FE742" s="7"/>
      <c r="FF742" s="7"/>
      <c r="FG742" s="7"/>
      <c r="FH742" s="7"/>
      <c r="FI742" s="7"/>
      <c r="FJ742" s="7"/>
      <c r="FK742" s="7"/>
      <c r="FL742" s="7"/>
      <c r="FM742" s="7"/>
      <c r="FN742" s="7"/>
      <c r="FO742" s="7"/>
      <c r="FP742" s="7"/>
      <c r="FQ742" s="7"/>
      <c r="FR742" s="7"/>
      <c r="FS742" s="7"/>
      <c r="FT742" s="7"/>
      <c r="FU742" s="7"/>
      <c r="FV742" s="7"/>
      <c r="FW742" s="7"/>
      <c r="FX742" s="7"/>
      <c r="FY742" s="7"/>
      <c r="FZ742" s="7"/>
      <c r="GA742" s="7"/>
      <c r="GB742" s="7"/>
      <c r="GC742" s="7"/>
      <c r="GD742" s="7"/>
      <c r="GE742" s="7"/>
      <c r="GF742" s="7"/>
      <c r="GG742" s="7"/>
      <c r="GH742" s="7"/>
      <c r="GI742" s="7"/>
      <c r="GJ742" s="7"/>
    </row>
    <row r="743" spans="1:192" s="1" customFormat="1" x14ac:dyDescent="0.2">
      <c r="A743" s="66"/>
      <c r="B743" s="7"/>
      <c r="C743" s="67"/>
      <c r="D743" s="28"/>
      <c r="E743" s="28"/>
      <c r="F743" s="28"/>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M743" s="7"/>
      <c r="DN743" s="7"/>
      <c r="DO743" s="7"/>
      <c r="DP743" s="7"/>
      <c r="DQ743" s="7"/>
      <c r="DR743" s="7"/>
      <c r="DS743" s="7"/>
      <c r="DT743" s="7"/>
      <c r="DU743" s="7"/>
      <c r="DV743" s="7"/>
      <c r="DW743" s="7"/>
      <c r="DX743" s="7"/>
      <c r="DY743" s="7"/>
      <c r="DZ743" s="7"/>
      <c r="EA743" s="7"/>
      <c r="EB743" s="7"/>
      <c r="EC743" s="7"/>
      <c r="ED743" s="7"/>
      <c r="EE743" s="7"/>
      <c r="EF743" s="7"/>
      <c r="EG743" s="7"/>
      <c r="EH743" s="7"/>
      <c r="EI743" s="7"/>
      <c r="EJ743" s="7"/>
      <c r="EK743" s="7"/>
      <c r="EL743" s="7"/>
      <c r="EM743" s="7"/>
      <c r="EN743" s="7"/>
      <c r="EO743" s="7"/>
      <c r="EP743" s="7"/>
      <c r="EQ743" s="7"/>
      <c r="ER743" s="7"/>
      <c r="ES743" s="7"/>
      <c r="ET743" s="7"/>
      <c r="EU743" s="7"/>
      <c r="EV743" s="7"/>
      <c r="EW743" s="7"/>
      <c r="EX743" s="7"/>
      <c r="EY743" s="7"/>
      <c r="EZ743" s="7"/>
      <c r="FA743" s="7"/>
      <c r="FB743" s="7"/>
      <c r="FC743" s="7"/>
      <c r="FD743" s="7"/>
      <c r="FE743" s="7"/>
      <c r="FF743" s="7"/>
      <c r="FG743" s="7"/>
      <c r="FH743" s="7"/>
      <c r="FI743" s="7"/>
      <c r="FJ743" s="7"/>
      <c r="FK743" s="7"/>
      <c r="FL743" s="7"/>
      <c r="FM743" s="7"/>
      <c r="FN743" s="7"/>
      <c r="FO743" s="7"/>
      <c r="FP743" s="7"/>
      <c r="FQ743" s="7"/>
      <c r="FR743" s="7"/>
      <c r="FS743" s="7"/>
      <c r="FT743" s="7"/>
      <c r="FU743" s="7"/>
      <c r="FV743" s="7"/>
      <c r="FW743" s="7"/>
      <c r="FX743" s="7"/>
      <c r="FY743" s="7"/>
      <c r="FZ743" s="7"/>
      <c r="GA743" s="7"/>
      <c r="GB743" s="7"/>
      <c r="GC743" s="7"/>
      <c r="GD743" s="7"/>
      <c r="GE743" s="7"/>
      <c r="GF743" s="7"/>
      <c r="GG743" s="7"/>
      <c r="GH743" s="7"/>
      <c r="GI743" s="7"/>
      <c r="GJ743" s="7"/>
    </row>
    <row r="744" spans="1:192" s="1" customFormat="1" x14ac:dyDescent="0.2">
      <c r="A744" s="66"/>
      <c r="B744" s="7"/>
      <c r="C744" s="67"/>
      <c r="D744" s="28"/>
      <c r="E744" s="28"/>
      <c r="F744" s="28"/>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7"/>
      <c r="CQ744" s="7"/>
      <c r="CR744" s="7"/>
      <c r="CS744" s="7"/>
      <c r="CT744" s="7"/>
      <c r="CU744" s="7"/>
      <c r="CV744" s="7"/>
      <c r="CW744" s="7"/>
      <c r="CX744" s="7"/>
      <c r="CY744" s="7"/>
      <c r="CZ744" s="7"/>
      <c r="DA744" s="7"/>
      <c r="DB744" s="7"/>
      <c r="DC744" s="7"/>
      <c r="DD744" s="7"/>
      <c r="DE744" s="7"/>
      <c r="DF744" s="7"/>
      <c r="DG744" s="7"/>
      <c r="DH744" s="7"/>
      <c r="DI744" s="7"/>
      <c r="DJ744" s="7"/>
      <c r="DK744" s="7"/>
      <c r="DL744" s="7"/>
      <c r="DM744" s="7"/>
      <c r="DN744" s="7"/>
      <c r="DO744" s="7"/>
      <c r="DP744" s="7"/>
      <c r="DQ744" s="7"/>
      <c r="DR744" s="7"/>
      <c r="DS744" s="7"/>
      <c r="DT744" s="7"/>
      <c r="DU744" s="7"/>
      <c r="DV744" s="7"/>
      <c r="DW744" s="7"/>
      <c r="DX744" s="7"/>
      <c r="DY744" s="7"/>
      <c r="DZ744" s="7"/>
      <c r="EA744" s="7"/>
      <c r="EB744" s="7"/>
      <c r="EC744" s="7"/>
      <c r="ED744" s="7"/>
      <c r="EE744" s="7"/>
      <c r="EF744" s="7"/>
      <c r="EG744" s="7"/>
      <c r="EH744" s="7"/>
      <c r="EI744" s="7"/>
      <c r="EJ744" s="7"/>
      <c r="EK744" s="7"/>
      <c r="EL744" s="7"/>
      <c r="EM744" s="7"/>
      <c r="EN744" s="7"/>
      <c r="EO744" s="7"/>
      <c r="EP744" s="7"/>
      <c r="EQ744" s="7"/>
      <c r="ER744" s="7"/>
      <c r="ES744" s="7"/>
      <c r="ET744" s="7"/>
      <c r="EU744" s="7"/>
      <c r="EV744" s="7"/>
      <c r="EW744" s="7"/>
      <c r="EX744" s="7"/>
      <c r="EY744" s="7"/>
      <c r="EZ744" s="7"/>
      <c r="FA744" s="7"/>
      <c r="FB744" s="7"/>
      <c r="FC744" s="7"/>
      <c r="FD744" s="7"/>
      <c r="FE744" s="7"/>
      <c r="FF744" s="7"/>
      <c r="FG744" s="7"/>
      <c r="FH744" s="7"/>
      <c r="FI744" s="7"/>
      <c r="FJ744" s="7"/>
      <c r="FK744" s="7"/>
      <c r="FL744" s="7"/>
      <c r="FM744" s="7"/>
      <c r="FN744" s="7"/>
      <c r="FO744" s="7"/>
      <c r="FP744" s="7"/>
      <c r="FQ744" s="7"/>
      <c r="FR744" s="7"/>
      <c r="FS744" s="7"/>
      <c r="FT744" s="7"/>
      <c r="FU744" s="7"/>
      <c r="FV744" s="7"/>
      <c r="FW744" s="7"/>
      <c r="FX744" s="7"/>
      <c r="FY744" s="7"/>
      <c r="FZ744" s="7"/>
      <c r="GA744" s="7"/>
      <c r="GB744" s="7"/>
      <c r="GC744" s="7"/>
      <c r="GD744" s="7"/>
      <c r="GE744" s="7"/>
      <c r="GF744" s="7"/>
      <c r="GG744" s="7"/>
      <c r="GH744" s="7"/>
      <c r="GI744" s="7"/>
      <c r="GJ744" s="7"/>
    </row>
    <row r="745" spans="1:192" s="1" customFormat="1" x14ac:dyDescent="0.2">
      <c r="A745" s="66"/>
      <c r="B745" s="7"/>
      <c r="C745" s="67"/>
      <c r="D745" s="28"/>
      <c r="E745" s="28"/>
      <c r="F745" s="28"/>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c r="DM745" s="7"/>
      <c r="DN745" s="7"/>
      <c r="DO745" s="7"/>
      <c r="DP745" s="7"/>
      <c r="DQ745" s="7"/>
      <c r="DR745" s="7"/>
      <c r="DS745" s="7"/>
      <c r="DT745" s="7"/>
      <c r="DU745" s="7"/>
      <c r="DV745" s="7"/>
      <c r="DW745" s="7"/>
      <c r="DX745" s="7"/>
      <c r="DY745" s="7"/>
      <c r="DZ745" s="7"/>
      <c r="EA745" s="7"/>
      <c r="EB745" s="7"/>
      <c r="EC745" s="7"/>
      <c r="ED745" s="7"/>
      <c r="EE745" s="7"/>
      <c r="EF745" s="7"/>
      <c r="EG745" s="7"/>
      <c r="EH745" s="7"/>
      <c r="EI745" s="7"/>
      <c r="EJ745" s="7"/>
      <c r="EK745" s="7"/>
      <c r="EL745" s="7"/>
      <c r="EM745" s="7"/>
      <c r="EN745" s="7"/>
      <c r="EO745" s="7"/>
      <c r="EP745" s="7"/>
      <c r="EQ745" s="7"/>
      <c r="ER745" s="7"/>
      <c r="ES745" s="7"/>
      <c r="ET745" s="7"/>
      <c r="EU745" s="7"/>
      <c r="EV745" s="7"/>
      <c r="EW745" s="7"/>
      <c r="EX745" s="7"/>
      <c r="EY745" s="7"/>
      <c r="EZ745" s="7"/>
      <c r="FA745" s="7"/>
      <c r="FB745" s="7"/>
      <c r="FC745" s="7"/>
      <c r="FD745" s="7"/>
      <c r="FE745" s="7"/>
      <c r="FF745" s="7"/>
      <c r="FG745" s="7"/>
      <c r="FH745" s="7"/>
      <c r="FI745" s="7"/>
      <c r="FJ745" s="7"/>
      <c r="FK745" s="7"/>
      <c r="FL745" s="7"/>
      <c r="FM745" s="7"/>
      <c r="FN745" s="7"/>
      <c r="FO745" s="7"/>
      <c r="FP745" s="7"/>
      <c r="FQ745" s="7"/>
      <c r="FR745" s="7"/>
      <c r="FS745" s="7"/>
      <c r="FT745" s="7"/>
      <c r="FU745" s="7"/>
      <c r="FV745" s="7"/>
      <c r="FW745" s="7"/>
      <c r="FX745" s="7"/>
      <c r="FY745" s="7"/>
      <c r="FZ745" s="7"/>
      <c r="GA745" s="7"/>
      <c r="GB745" s="7"/>
      <c r="GC745" s="7"/>
      <c r="GD745" s="7"/>
      <c r="GE745" s="7"/>
      <c r="GF745" s="7"/>
      <c r="GG745" s="7"/>
      <c r="GH745" s="7"/>
      <c r="GI745" s="7"/>
      <c r="GJ745" s="7"/>
    </row>
    <row r="746" spans="1:192" s="1" customFormat="1" x14ac:dyDescent="0.2">
      <c r="A746" s="66"/>
      <c r="B746" s="7"/>
      <c r="C746" s="67"/>
      <c r="D746" s="28"/>
      <c r="E746" s="28"/>
      <c r="F746" s="28"/>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c r="EC746" s="7"/>
      <c r="ED746" s="7"/>
      <c r="EE746" s="7"/>
      <c r="EF746" s="7"/>
      <c r="EG746" s="7"/>
      <c r="EH746" s="7"/>
      <c r="EI746" s="7"/>
      <c r="EJ746" s="7"/>
      <c r="EK746" s="7"/>
      <c r="EL746" s="7"/>
      <c r="EM746" s="7"/>
      <c r="EN746" s="7"/>
      <c r="EO746" s="7"/>
      <c r="EP746" s="7"/>
      <c r="EQ746" s="7"/>
      <c r="ER746" s="7"/>
      <c r="ES746" s="7"/>
      <c r="ET746" s="7"/>
      <c r="EU746" s="7"/>
      <c r="EV746" s="7"/>
      <c r="EW746" s="7"/>
      <c r="EX746" s="7"/>
      <c r="EY746" s="7"/>
      <c r="EZ746" s="7"/>
      <c r="FA746" s="7"/>
      <c r="FB746" s="7"/>
      <c r="FC746" s="7"/>
      <c r="FD746" s="7"/>
      <c r="FE746" s="7"/>
      <c r="FF746" s="7"/>
      <c r="FG746" s="7"/>
      <c r="FH746" s="7"/>
      <c r="FI746" s="7"/>
      <c r="FJ746" s="7"/>
      <c r="FK746" s="7"/>
      <c r="FL746" s="7"/>
      <c r="FM746" s="7"/>
      <c r="FN746" s="7"/>
      <c r="FO746" s="7"/>
      <c r="FP746" s="7"/>
      <c r="FQ746" s="7"/>
      <c r="FR746" s="7"/>
      <c r="FS746" s="7"/>
      <c r="FT746" s="7"/>
      <c r="FU746" s="7"/>
      <c r="FV746" s="7"/>
      <c r="FW746" s="7"/>
      <c r="FX746" s="7"/>
      <c r="FY746" s="7"/>
      <c r="FZ746" s="7"/>
      <c r="GA746" s="7"/>
      <c r="GB746" s="7"/>
      <c r="GC746" s="7"/>
      <c r="GD746" s="7"/>
      <c r="GE746" s="7"/>
      <c r="GF746" s="7"/>
      <c r="GG746" s="7"/>
      <c r="GH746" s="7"/>
      <c r="GI746" s="7"/>
      <c r="GJ746" s="7"/>
    </row>
    <row r="747" spans="1:192" s="1" customFormat="1" x14ac:dyDescent="0.2">
      <c r="A747" s="66"/>
      <c r="B747" s="7"/>
      <c r="C747" s="67"/>
      <c r="D747" s="28"/>
      <c r="E747" s="28"/>
      <c r="F747" s="28"/>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c r="EC747" s="7"/>
      <c r="ED747" s="7"/>
      <c r="EE747" s="7"/>
      <c r="EF747" s="7"/>
      <c r="EG747" s="7"/>
      <c r="EH747" s="7"/>
      <c r="EI747" s="7"/>
      <c r="EJ747" s="7"/>
      <c r="EK747" s="7"/>
      <c r="EL747" s="7"/>
      <c r="EM747" s="7"/>
      <c r="EN747" s="7"/>
      <c r="EO747" s="7"/>
      <c r="EP747" s="7"/>
      <c r="EQ747" s="7"/>
      <c r="ER747" s="7"/>
      <c r="ES747" s="7"/>
      <c r="ET747" s="7"/>
      <c r="EU747" s="7"/>
      <c r="EV747" s="7"/>
      <c r="EW747" s="7"/>
      <c r="EX747" s="7"/>
      <c r="EY747" s="7"/>
      <c r="EZ747" s="7"/>
      <c r="FA747" s="7"/>
      <c r="FB747" s="7"/>
      <c r="FC747" s="7"/>
      <c r="FD747" s="7"/>
      <c r="FE747" s="7"/>
      <c r="FF747" s="7"/>
      <c r="FG747" s="7"/>
      <c r="FH747" s="7"/>
      <c r="FI747" s="7"/>
      <c r="FJ747" s="7"/>
      <c r="FK747" s="7"/>
      <c r="FL747" s="7"/>
      <c r="FM747" s="7"/>
      <c r="FN747" s="7"/>
      <c r="FO747" s="7"/>
      <c r="FP747" s="7"/>
      <c r="FQ747" s="7"/>
      <c r="FR747" s="7"/>
      <c r="FS747" s="7"/>
      <c r="FT747" s="7"/>
      <c r="FU747" s="7"/>
      <c r="FV747" s="7"/>
      <c r="FW747" s="7"/>
      <c r="FX747" s="7"/>
      <c r="FY747" s="7"/>
      <c r="FZ747" s="7"/>
      <c r="GA747" s="7"/>
      <c r="GB747" s="7"/>
      <c r="GC747" s="7"/>
      <c r="GD747" s="7"/>
      <c r="GE747" s="7"/>
      <c r="GF747" s="7"/>
      <c r="GG747" s="7"/>
      <c r="GH747" s="7"/>
      <c r="GI747" s="7"/>
      <c r="GJ747" s="7"/>
    </row>
    <row r="748" spans="1:192" s="1" customFormat="1" x14ac:dyDescent="0.2">
      <c r="A748" s="66"/>
      <c r="B748" s="7"/>
      <c r="C748" s="67"/>
      <c r="D748" s="28"/>
      <c r="E748" s="28"/>
      <c r="F748" s="28"/>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c r="EC748" s="7"/>
      <c r="ED748" s="7"/>
      <c r="EE748" s="7"/>
      <c r="EF748" s="7"/>
      <c r="EG748" s="7"/>
      <c r="EH748" s="7"/>
      <c r="EI748" s="7"/>
      <c r="EJ748" s="7"/>
      <c r="EK748" s="7"/>
      <c r="EL748" s="7"/>
      <c r="EM748" s="7"/>
      <c r="EN748" s="7"/>
      <c r="EO748" s="7"/>
      <c r="EP748" s="7"/>
      <c r="EQ748" s="7"/>
      <c r="ER748" s="7"/>
      <c r="ES748" s="7"/>
      <c r="ET748" s="7"/>
      <c r="EU748" s="7"/>
      <c r="EV748" s="7"/>
      <c r="EW748" s="7"/>
      <c r="EX748" s="7"/>
      <c r="EY748" s="7"/>
      <c r="EZ748" s="7"/>
      <c r="FA748" s="7"/>
      <c r="FB748" s="7"/>
      <c r="FC748" s="7"/>
      <c r="FD748" s="7"/>
      <c r="FE748" s="7"/>
      <c r="FF748" s="7"/>
      <c r="FG748" s="7"/>
      <c r="FH748" s="7"/>
      <c r="FI748" s="7"/>
      <c r="FJ748" s="7"/>
      <c r="FK748" s="7"/>
      <c r="FL748" s="7"/>
      <c r="FM748" s="7"/>
      <c r="FN748" s="7"/>
      <c r="FO748" s="7"/>
      <c r="FP748" s="7"/>
      <c r="FQ748" s="7"/>
      <c r="FR748" s="7"/>
      <c r="FS748" s="7"/>
      <c r="FT748" s="7"/>
      <c r="FU748" s="7"/>
      <c r="FV748" s="7"/>
      <c r="FW748" s="7"/>
      <c r="FX748" s="7"/>
      <c r="FY748" s="7"/>
      <c r="FZ748" s="7"/>
      <c r="GA748" s="7"/>
      <c r="GB748" s="7"/>
      <c r="GC748" s="7"/>
      <c r="GD748" s="7"/>
      <c r="GE748" s="7"/>
      <c r="GF748" s="7"/>
      <c r="GG748" s="7"/>
      <c r="GH748" s="7"/>
      <c r="GI748" s="7"/>
      <c r="GJ748" s="7"/>
    </row>
    <row r="749" spans="1:192" s="1" customFormat="1" x14ac:dyDescent="0.2">
      <c r="A749" s="66"/>
      <c r="B749" s="7"/>
      <c r="C749" s="67"/>
      <c r="D749" s="28"/>
      <c r="E749" s="28"/>
      <c r="F749" s="28"/>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7"/>
      <c r="CQ749" s="7"/>
      <c r="CR749" s="7"/>
      <c r="CS749" s="7"/>
      <c r="CT749" s="7"/>
      <c r="CU749" s="7"/>
      <c r="CV749" s="7"/>
      <c r="CW749" s="7"/>
      <c r="CX749" s="7"/>
      <c r="CY749" s="7"/>
      <c r="CZ749" s="7"/>
      <c r="DA749" s="7"/>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c r="EC749" s="7"/>
      <c r="ED749" s="7"/>
      <c r="EE749" s="7"/>
      <c r="EF749" s="7"/>
      <c r="EG749" s="7"/>
      <c r="EH749" s="7"/>
      <c r="EI749" s="7"/>
      <c r="EJ749" s="7"/>
      <c r="EK749" s="7"/>
      <c r="EL749" s="7"/>
      <c r="EM749" s="7"/>
      <c r="EN749" s="7"/>
      <c r="EO749" s="7"/>
      <c r="EP749" s="7"/>
      <c r="EQ749" s="7"/>
      <c r="ER749" s="7"/>
      <c r="ES749" s="7"/>
      <c r="ET749" s="7"/>
      <c r="EU749" s="7"/>
      <c r="EV749" s="7"/>
      <c r="EW749" s="7"/>
      <c r="EX749" s="7"/>
      <c r="EY749" s="7"/>
      <c r="EZ749" s="7"/>
      <c r="FA749" s="7"/>
      <c r="FB749" s="7"/>
      <c r="FC749" s="7"/>
      <c r="FD749" s="7"/>
      <c r="FE749" s="7"/>
      <c r="FF749" s="7"/>
      <c r="FG749" s="7"/>
      <c r="FH749" s="7"/>
      <c r="FI749" s="7"/>
      <c r="FJ749" s="7"/>
      <c r="FK749" s="7"/>
      <c r="FL749" s="7"/>
      <c r="FM749" s="7"/>
      <c r="FN749" s="7"/>
      <c r="FO749" s="7"/>
      <c r="FP749" s="7"/>
      <c r="FQ749" s="7"/>
      <c r="FR749" s="7"/>
      <c r="FS749" s="7"/>
      <c r="FT749" s="7"/>
      <c r="FU749" s="7"/>
      <c r="FV749" s="7"/>
      <c r="FW749" s="7"/>
      <c r="FX749" s="7"/>
      <c r="FY749" s="7"/>
      <c r="FZ749" s="7"/>
      <c r="GA749" s="7"/>
      <c r="GB749" s="7"/>
      <c r="GC749" s="7"/>
      <c r="GD749" s="7"/>
      <c r="GE749" s="7"/>
      <c r="GF749" s="7"/>
      <c r="GG749" s="7"/>
      <c r="GH749" s="7"/>
      <c r="GI749" s="7"/>
      <c r="GJ749" s="7"/>
    </row>
    <row r="750" spans="1:192" s="1" customFormat="1" x14ac:dyDescent="0.2">
      <c r="A750" s="66"/>
      <c r="B750" s="7"/>
      <c r="C750" s="67"/>
      <c r="D750" s="28"/>
      <c r="E750" s="28"/>
      <c r="F750" s="28"/>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J750" s="7"/>
      <c r="CK750" s="7"/>
      <c r="CL750" s="7"/>
      <c r="CM750" s="7"/>
      <c r="CN750" s="7"/>
      <c r="CO750" s="7"/>
      <c r="CP750" s="7"/>
      <c r="CQ750" s="7"/>
      <c r="CR750" s="7"/>
      <c r="CS750" s="7"/>
      <c r="CT750" s="7"/>
      <c r="CU750" s="7"/>
      <c r="CV750" s="7"/>
      <c r="CW750" s="7"/>
      <c r="CX750" s="7"/>
      <c r="CY750" s="7"/>
      <c r="CZ750" s="7"/>
      <c r="DA750" s="7"/>
      <c r="DB750" s="7"/>
      <c r="DC750" s="7"/>
      <c r="DD750" s="7"/>
      <c r="DE750" s="7"/>
      <c r="DF750" s="7"/>
      <c r="DG750" s="7"/>
      <c r="DH750" s="7"/>
      <c r="DI750" s="7"/>
      <c r="DJ750" s="7"/>
      <c r="DK750" s="7"/>
      <c r="DL750" s="7"/>
      <c r="DM750" s="7"/>
      <c r="DN750" s="7"/>
      <c r="DO750" s="7"/>
      <c r="DP750" s="7"/>
      <c r="DQ750" s="7"/>
      <c r="DR750" s="7"/>
      <c r="DS750" s="7"/>
      <c r="DT750" s="7"/>
      <c r="DU750" s="7"/>
      <c r="DV750" s="7"/>
      <c r="DW750" s="7"/>
      <c r="DX750" s="7"/>
      <c r="DY750" s="7"/>
      <c r="DZ750" s="7"/>
      <c r="EA750" s="7"/>
      <c r="EB750" s="7"/>
      <c r="EC750" s="7"/>
      <c r="ED750" s="7"/>
      <c r="EE750" s="7"/>
      <c r="EF750" s="7"/>
      <c r="EG750" s="7"/>
      <c r="EH750" s="7"/>
      <c r="EI750" s="7"/>
      <c r="EJ750" s="7"/>
      <c r="EK750" s="7"/>
      <c r="EL750" s="7"/>
      <c r="EM750" s="7"/>
      <c r="EN750" s="7"/>
      <c r="EO750" s="7"/>
      <c r="EP750" s="7"/>
      <c r="EQ750" s="7"/>
      <c r="ER750" s="7"/>
      <c r="ES750" s="7"/>
      <c r="ET750" s="7"/>
      <c r="EU750" s="7"/>
      <c r="EV750" s="7"/>
      <c r="EW750" s="7"/>
      <c r="EX750" s="7"/>
      <c r="EY750" s="7"/>
      <c r="EZ750" s="7"/>
      <c r="FA750" s="7"/>
      <c r="FB750" s="7"/>
      <c r="FC750" s="7"/>
      <c r="FD750" s="7"/>
      <c r="FE750" s="7"/>
      <c r="FF750" s="7"/>
      <c r="FG750" s="7"/>
      <c r="FH750" s="7"/>
      <c r="FI750" s="7"/>
      <c r="FJ750" s="7"/>
      <c r="FK750" s="7"/>
      <c r="FL750" s="7"/>
      <c r="FM750" s="7"/>
      <c r="FN750" s="7"/>
      <c r="FO750" s="7"/>
      <c r="FP750" s="7"/>
      <c r="FQ750" s="7"/>
      <c r="FR750" s="7"/>
      <c r="FS750" s="7"/>
      <c r="FT750" s="7"/>
      <c r="FU750" s="7"/>
      <c r="FV750" s="7"/>
      <c r="FW750" s="7"/>
      <c r="FX750" s="7"/>
      <c r="FY750" s="7"/>
      <c r="FZ750" s="7"/>
      <c r="GA750" s="7"/>
      <c r="GB750" s="7"/>
      <c r="GC750" s="7"/>
      <c r="GD750" s="7"/>
      <c r="GE750" s="7"/>
      <c r="GF750" s="7"/>
      <c r="GG750" s="7"/>
      <c r="GH750" s="7"/>
      <c r="GI750" s="7"/>
      <c r="GJ750" s="7"/>
    </row>
    <row r="751" spans="1:192" s="1" customFormat="1" x14ac:dyDescent="0.2">
      <c r="A751" s="66"/>
      <c r="B751" s="7"/>
      <c r="C751" s="67"/>
      <c r="D751" s="28"/>
      <c r="E751" s="28"/>
      <c r="F751" s="28"/>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c r="EA751" s="7"/>
      <c r="EB751" s="7"/>
      <c r="EC751" s="7"/>
      <c r="ED751" s="7"/>
      <c r="EE751" s="7"/>
      <c r="EF751" s="7"/>
      <c r="EG751" s="7"/>
      <c r="EH751" s="7"/>
      <c r="EI751" s="7"/>
      <c r="EJ751" s="7"/>
      <c r="EK751" s="7"/>
      <c r="EL751" s="7"/>
      <c r="EM751" s="7"/>
      <c r="EN751" s="7"/>
      <c r="EO751" s="7"/>
      <c r="EP751" s="7"/>
      <c r="EQ751" s="7"/>
      <c r="ER751" s="7"/>
      <c r="ES751" s="7"/>
      <c r="ET751" s="7"/>
      <c r="EU751" s="7"/>
      <c r="EV751" s="7"/>
      <c r="EW751" s="7"/>
      <c r="EX751" s="7"/>
      <c r="EY751" s="7"/>
      <c r="EZ751" s="7"/>
      <c r="FA751" s="7"/>
      <c r="FB751" s="7"/>
      <c r="FC751" s="7"/>
      <c r="FD751" s="7"/>
      <c r="FE751" s="7"/>
      <c r="FF751" s="7"/>
      <c r="FG751" s="7"/>
      <c r="FH751" s="7"/>
      <c r="FI751" s="7"/>
      <c r="FJ751" s="7"/>
      <c r="FK751" s="7"/>
      <c r="FL751" s="7"/>
      <c r="FM751" s="7"/>
      <c r="FN751" s="7"/>
      <c r="FO751" s="7"/>
      <c r="FP751" s="7"/>
      <c r="FQ751" s="7"/>
      <c r="FR751" s="7"/>
      <c r="FS751" s="7"/>
      <c r="FT751" s="7"/>
      <c r="FU751" s="7"/>
      <c r="FV751" s="7"/>
      <c r="FW751" s="7"/>
      <c r="FX751" s="7"/>
      <c r="FY751" s="7"/>
      <c r="FZ751" s="7"/>
      <c r="GA751" s="7"/>
      <c r="GB751" s="7"/>
      <c r="GC751" s="7"/>
      <c r="GD751" s="7"/>
      <c r="GE751" s="7"/>
      <c r="GF751" s="7"/>
      <c r="GG751" s="7"/>
      <c r="GH751" s="7"/>
      <c r="GI751" s="7"/>
      <c r="GJ751" s="7"/>
    </row>
    <row r="752" spans="1:192" s="1" customFormat="1" x14ac:dyDescent="0.2">
      <c r="A752" s="66"/>
      <c r="B752" s="7"/>
      <c r="C752" s="67"/>
      <c r="D752" s="28"/>
      <c r="E752" s="28"/>
      <c r="F752" s="28"/>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c r="DM752" s="7"/>
      <c r="DN752" s="7"/>
      <c r="DO752" s="7"/>
      <c r="DP752" s="7"/>
      <c r="DQ752" s="7"/>
      <c r="DR752" s="7"/>
      <c r="DS752" s="7"/>
      <c r="DT752" s="7"/>
      <c r="DU752" s="7"/>
      <c r="DV752" s="7"/>
      <c r="DW752" s="7"/>
      <c r="DX752" s="7"/>
      <c r="DY752" s="7"/>
      <c r="DZ752" s="7"/>
      <c r="EA752" s="7"/>
      <c r="EB752" s="7"/>
      <c r="EC752" s="7"/>
      <c r="ED752" s="7"/>
      <c r="EE752" s="7"/>
      <c r="EF752" s="7"/>
      <c r="EG752" s="7"/>
      <c r="EH752" s="7"/>
      <c r="EI752" s="7"/>
      <c r="EJ752" s="7"/>
      <c r="EK752" s="7"/>
      <c r="EL752" s="7"/>
      <c r="EM752" s="7"/>
      <c r="EN752" s="7"/>
      <c r="EO752" s="7"/>
      <c r="EP752" s="7"/>
      <c r="EQ752" s="7"/>
      <c r="ER752" s="7"/>
      <c r="ES752" s="7"/>
      <c r="ET752" s="7"/>
      <c r="EU752" s="7"/>
      <c r="EV752" s="7"/>
      <c r="EW752" s="7"/>
      <c r="EX752" s="7"/>
      <c r="EY752" s="7"/>
      <c r="EZ752" s="7"/>
      <c r="FA752" s="7"/>
      <c r="FB752" s="7"/>
      <c r="FC752" s="7"/>
      <c r="FD752" s="7"/>
      <c r="FE752" s="7"/>
      <c r="FF752" s="7"/>
      <c r="FG752" s="7"/>
      <c r="FH752" s="7"/>
      <c r="FI752" s="7"/>
      <c r="FJ752" s="7"/>
      <c r="FK752" s="7"/>
      <c r="FL752" s="7"/>
      <c r="FM752" s="7"/>
      <c r="FN752" s="7"/>
      <c r="FO752" s="7"/>
      <c r="FP752" s="7"/>
      <c r="FQ752" s="7"/>
      <c r="FR752" s="7"/>
      <c r="FS752" s="7"/>
      <c r="FT752" s="7"/>
      <c r="FU752" s="7"/>
      <c r="FV752" s="7"/>
      <c r="FW752" s="7"/>
      <c r="FX752" s="7"/>
      <c r="FY752" s="7"/>
      <c r="FZ752" s="7"/>
      <c r="GA752" s="7"/>
      <c r="GB752" s="7"/>
      <c r="GC752" s="7"/>
      <c r="GD752" s="7"/>
      <c r="GE752" s="7"/>
      <c r="GF752" s="7"/>
      <c r="GG752" s="7"/>
      <c r="GH752" s="7"/>
      <c r="GI752" s="7"/>
      <c r="GJ752" s="7"/>
    </row>
    <row r="753" spans="1:192" s="1" customFormat="1" x14ac:dyDescent="0.2">
      <c r="A753" s="66"/>
      <c r="B753" s="7"/>
      <c r="C753" s="67"/>
      <c r="D753" s="28"/>
      <c r="E753" s="28"/>
      <c r="F753" s="28"/>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c r="DM753" s="7"/>
      <c r="DN753" s="7"/>
      <c r="DO753" s="7"/>
      <c r="DP753" s="7"/>
      <c r="DQ753" s="7"/>
      <c r="DR753" s="7"/>
      <c r="DS753" s="7"/>
      <c r="DT753" s="7"/>
      <c r="DU753" s="7"/>
      <c r="DV753" s="7"/>
      <c r="DW753" s="7"/>
      <c r="DX753" s="7"/>
      <c r="DY753" s="7"/>
      <c r="DZ753" s="7"/>
      <c r="EA753" s="7"/>
      <c r="EB753" s="7"/>
      <c r="EC753" s="7"/>
      <c r="ED753" s="7"/>
      <c r="EE753" s="7"/>
      <c r="EF753" s="7"/>
      <c r="EG753" s="7"/>
      <c r="EH753" s="7"/>
      <c r="EI753" s="7"/>
      <c r="EJ753" s="7"/>
      <c r="EK753" s="7"/>
      <c r="EL753" s="7"/>
      <c r="EM753" s="7"/>
      <c r="EN753" s="7"/>
      <c r="EO753" s="7"/>
      <c r="EP753" s="7"/>
      <c r="EQ753" s="7"/>
      <c r="ER753" s="7"/>
      <c r="ES753" s="7"/>
      <c r="ET753" s="7"/>
      <c r="EU753" s="7"/>
      <c r="EV753" s="7"/>
      <c r="EW753" s="7"/>
      <c r="EX753" s="7"/>
      <c r="EY753" s="7"/>
      <c r="EZ753" s="7"/>
      <c r="FA753" s="7"/>
      <c r="FB753" s="7"/>
      <c r="FC753" s="7"/>
      <c r="FD753" s="7"/>
      <c r="FE753" s="7"/>
      <c r="FF753" s="7"/>
      <c r="FG753" s="7"/>
      <c r="FH753" s="7"/>
      <c r="FI753" s="7"/>
      <c r="FJ753" s="7"/>
      <c r="FK753" s="7"/>
      <c r="FL753" s="7"/>
      <c r="FM753" s="7"/>
      <c r="FN753" s="7"/>
      <c r="FO753" s="7"/>
      <c r="FP753" s="7"/>
      <c r="FQ753" s="7"/>
      <c r="FR753" s="7"/>
      <c r="FS753" s="7"/>
      <c r="FT753" s="7"/>
      <c r="FU753" s="7"/>
      <c r="FV753" s="7"/>
      <c r="FW753" s="7"/>
      <c r="FX753" s="7"/>
      <c r="FY753" s="7"/>
      <c r="FZ753" s="7"/>
      <c r="GA753" s="7"/>
      <c r="GB753" s="7"/>
      <c r="GC753" s="7"/>
      <c r="GD753" s="7"/>
      <c r="GE753" s="7"/>
      <c r="GF753" s="7"/>
      <c r="GG753" s="7"/>
      <c r="GH753" s="7"/>
      <c r="GI753" s="7"/>
      <c r="GJ753" s="7"/>
    </row>
    <row r="754" spans="1:192" s="1" customFormat="1" x14ac:dyDescent="0.2">
      <c r="A754" s="66"/>
      <c r="B754" s="7"/>
      <c r="C754" s="67"/>
      <c r="D754" s="28"/>
      <c r="E754" s="28"/>
      <c r="F754" s="28"/>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7"/>
      <c r="CQ754" s="7"/>
      <c r="CR754" s="7"/>
      <c r="CS754" s="7"/>
      <c r="CT754" s="7"/>
      <c r="CU754" s="7"/>
      <c r="CV754" s="7"/>
      <c r="CW754" s="7"/>
      <c r="CX754" s="7"/>
      <c r="CY754" s="7"/>
      <c r="CZ754" s="7"/>
      <c r="DA754" s="7"/>
      <c r="DB754" s="7"/>
      <c r="DC754" s="7"/>
      <c r="DD754" s="7"/>
      <c r="DE754" s="7"/>
      <c r="DF754" s="7"/>
      <c r="DG754" s="7"/>
      <c r="DH754" s="7"/>
      <c r="DI754" s="7"/>
      <c r="DJ754" s="7"/>
      <c r="DK754" s="7"/>
      <c r="DL754" s="7"/>
      <c r="DM754" s="7"/>
      <c r="DN754" s="7"/>
      <c r="DO754" s="7"/>
      <c r="DP754" s="7"/>
      <c r="DQ754" s="7"/>
      <c r="DR754" s="7"/>
      <c r="DS754" s="7"/>
      <c r="DT754" s="7"/>
      <c r="DU754" s="7"/>
      <c r="DV754" s="7"/>
      <c r="DW754" s="7"/>
      <c r="DX754" s="7"/>
      <c r="DY754" s="7"/>
      <c r="DZ754" s="7"/>
      <c r="EA754" s="7"/>
      <c r="EB754" s="7"/>
      <c r="EC754" s="7"/>
      <c r="ED754" s="7"/>
      <c r="EE754" s="7"/>
      <c r="EF754" s="7"/>
      <c r="EG754" s="7"/>
      <c r="EH754" s="7"/>
      <c r="EI754" s="7"/>
      <c r="EJ754" s="7"/>
      <c r="EK754" s="7"/>
      <c r="EL754" s="7"/>
      <c r="EM754" s="7"/>
      <c r="EN754" s="7"/>
      <c r="EO754" s="7"/>
      <c r="EP754" s="7"/>
      <c r="EQ754" s="7"/>
      <c r="ER754" s="7"/>
      <c r="ES754" s="7"/>
      <c r="ET754" s="7"/>
      <c r="EU754" s="7"/>
      <c r="EV754" s="7"/>
      <c r="EW754" s="7"/>
      <c r="EX754" s="7"/>
      <c r="EY754" s="7"/>
      <c r="EZ754" s="7"/>
      <c r="FA754" s="7"/>
      <c r="FB754" s="7"/>
      <c r="FC754" s="7"/>
      <c r="FD754" s="7"/>
      <c r="FE754" s="7"/>
      <c r="FF754" s="7"/>
      <c r="FG754" s="7"/>
      <c r="FH754" s="7"/>
      <c r="FI754" s="7"/>
      <c r="FJ754" s="7"/>
      <c r="FK754" s="7"/>
      <c r="FL754" s="7"/>
      <c r="FM754" s="7"/>
      <c r="FN754" s="7"/>
      <c r="FO754" s="7"/>
      <c r="FP754" s="7"/>
      <c r="FQ754" s="7"/>
      <c r="FR754" s="7"/>
      <c r="FS754" s="7"/>
      <c r="FT754" s="7"/>
      <c r="FU754" s="7"/>
      <c r="FV754" s="7"/>
      <c r="FW754" s="7"/>
      <c r="FX754" s="7"/>
      <c r="FY754" s="7"/>
      <c r="FZ754" s="7"/>
      <c r="GA754" s="7"/>
      <c r="GB754" s="7"/>
      <c r="GC754" s="7"/>
      <c r="GD754" s="7"/>
      <c r="GE754" s="7"/>
      <c r="GF754" s="7"/>
      <c r="GG754" s="7"/>
      <c r="GH754" s="7"/>
      <c r="GI754" s="7"/>
      <c r="GJ754" s="7"/>
    </row>
    <row r="755" spans="1:192" s="1" customFormat="1" x14ac:dyDescent="0.2">
      <c r="A755" s="66"/>
      <c r="B755" s="7"/>
      <c r="C755" s="67"/>
      <c r="D755" s="28"/>
      <c r="E755" s="28"/>
      <c r="F755" s="28"/>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7"/>
      <c r="CQ755" s="7"/>
      <c r="CR755" s="7"/>
      <c r="CS755" s="7"/>
      <c r="CT755" s="7"/>
      <c r="CU755" s="7"/>
      <c r="CV755" s="7"/>
      <c r="CW755" s="7"/>
      <c r="CX755" s="7"/>
      <c r="CY755" s="7"/>
      <c r="CZ755" s="7"/>
      <c r="DA755" s="7"/>
      <c r="DB755" s="7"/>
      <c r="DC755" s="7"/>
      <c r="DD755" s="7"/>
      <c r="DE755" s="7"/>
      <c r="DF755" s="7"/>
      <c r="DG755" s="7"/>
      <c r="DH755" s="7"/>
      <c r="DI755" s="7"/>
      <c r="DJ755" s="7"/>
      <c r="DK755" s="7"/>
      <c r="DL755" s="7"/>
      <c r="DM755" s="7"/>
      <c r="DN755" s="7"/>
      <c r="DO755" s="7"/>
      <c r="DP755" s="7"/>
      <c r="DQ755" s="7"/>
      <c r="DR755" s="7"/>
      <c r="DS755" s="7"/>
      <c r="DT755" s="7"/>
      <c r="DU755" s="7"/>
      <c r="DV755" s="7"/>
      <c r="DW755" s="7"/>
      <c r="DX755" s="7"/>
      <c r="DY755" s="7"/>
      <c r="DZ755" s="7"/>
      <c r="EA755" s="7"/>
      <c r="EB755" s="7"/>
      <c r="EC755" s="7"/>
      <c r="ED755" s="7"/>
      <c r="EE755" s="7"/>
      <c r="EF755" s="7"/>
      <c r="EG755" s="7"/>
      <c r="EH755" s="7"/>
      <c r="EI755" s="7"/>
      <c r="EJ755" s="7"/>
      <c r="EK755" s="7"/>
      <c r="EL755" s="7"/>
      <c r="EM755" s="7"/>
      <c r="EN755" s="7"/>
      <c r="EO755" s="7"/>
      <c r="EP755" s="7"/>
      <c r="EQ755" s="7"/>
      <c r="ER755" s="7"/>
      <c r="ES755" s="7"/>
      <c r="ET755" s="7"/>
      <c r="EU755" s="7"/>
      <c r="EV755" s="7"/>
      <c r="EW755" s="7"/>
      <c r="EX755" s="7"/>
      <c r="EY755" s="7"/>
      <c r="EZ755" s="7"/>
      <c r="FA755" s="7"/>
      <c r="FB755" s="7"/>
      <c r="FC755" s="7"/>
      <c r="FD755" s="7"/>
      <c r="FE755" s="7"/>
      <c r="FF755" s="7"/>
      <c r="FG755" s="7"/>
      <c r="FH755" s="7"/>
      <c r="FI755" s="7"/>
      <c r="FJ755" s="7"/>
      <c r="FK755" s="7"/>
      <c r="FL755" s="7"/>
      <c r="FM755" s="7"/>
      <c r="FN755" s="7"/>
      <c r="FO755" s="7"/>
      <c r="FP755" s="7"/>
      <c r="FQ755" s="7"/>
      <c r="FR755" s="7"/>
      <c r="FS755" s="7"/>
      <c r="FT755" s="7"/>
      <c r="FU755" s="7"/>
      <c r="FV755" s="7"/>
      <c r="FW755" s="7"/>
      <c r="FX755" s="7"/>
      <c r="FY755" s="7"/>
      <c r="FZ755" s="7"/>
      <c r="GA755" s="7"/>
      <c r="GB755" s="7"/>
      <c r="GC755" s="7"/>
      <c r="GD755" s="7"/>
      <c r="GE755" s="7"/>
      <c r="GF755" s="7"/>
      <c r="GG755" s="7"/>
      <c r="GH755" s="7"/>
      <c r="GI755" s="7"/>
      <c r="GJ755" s="7"/>
    </row>
    <row r="756" spans="1:192" s="1" customFormat="1" x14ac:dyDescent="0.2">
      <c r="A756" s="66"/>
      <c r="B756" s="7"/>
      <c r="C756" s="67"/>
      <c r="D756" s="28"/>
      <c r="E756" s="28"/>
      <c r="F756" s="28"/>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7"/>
      <c r="CR756" s="7"/>
      <c r="CS756" s="7"/>
      <c r="CT756" s="7"/>
      <c r="CU756" s="7"/>
      <c r="CV756" s="7"/>
      <c r="CW756" s="7"/>
      <c r="CX756" s="7"/>
      <c r="CY756" s="7"/>
      <c r="CZ756" s="7"/>
      <c r="DA756" s="7"/>
      <c r="DB756" s="7"/>
      <c r="DC756" s="7"/>
      <c r="DD756" s="7"/>
      <c r="DE756" s="7"/>
      <c r="DF756" s="7"/>
      <c r="DG756" s="7"/>
      <c r="DH756" s="7"/>
      <c r="DI756" s="7"/>
      <c r="DJ756" s="7"/>
      <c r="DK756" s="7"/>
      <c r="DL756" s="7"/>
      <c r="DM756" s="7"/>
      <c r="DN756" s="7"/>
      <c r="DO756" s="7"/>
      <c r="DP756" s="7"/>
      <c r="DQ756" s="7"/>
      <c r="DR756" s="7"/>
      <c r="DS756" s="7"/>
      <c r="DT756" s="7"/>
      <c r="DU756" s="7"/>
      <c r="DV756" s="7"/>
      <c r="DW756" s="7"/>
      <c r="DX756" s="7"/>
      <c r="DY756" s="7"/>
      <c r="DZ756" s="7"/>
      <c r="EA756" s="7"/>
      <c r="EB756" s="7"/>
      <c r="EC756" s="7"/>
      <c r="ED756" s="7"/>
      <c r="EE756" s="7"/>
      <c r="EF756" s="7"/>
      <c r="EG756" s="7"/>
      <c r="EH756" s="7"/>
      <c r="EI756" s="7"/>
      <c r="EJ756" s="7"/>
      <c r="EK756" s="7"/>
      <c r="EL756" s="7"/>
      <c r="EM756" s="7"/>
      <c r="EN756" s="7"/>
      <c r="EO756" s="7"/>
      <c r="EP756" s="7"/>
      <c r="EQ756" s="7"/>
      <c r="ER756" s="7"/>
      <c r="ES756" s="7"/>
      <c r="ET756" s="7"/>
      <c r="EU756" s="7"/>
      <c r="EV756" s="7"/>
      <c r="EW756" s="7"/>
      <c r="EX756" s="7"/>
      <c r="EY756" s="7"/>
      <c r="EZ756" s="7"/>
      <c r="FA756" s="7"/>
      <c r="FB756" s="7"/>
      <c r="FC756" s="7"/>
      <c r="FD756" s="7"/>
      <c r="FE756" s="7"/>
      <c r="FF756" s="7"/>
      <c r="FG756" s="7"/>
      <c r="FH756" s="7"/>
      <c r="FI756" s="7"/>
      <c r="FJ756" s="7"/>
      <c r="FK756" s="7"/>
      <c r="FL756" s="7"/>
      <c r="FM756" s="7"/>
      <c r="FN756" s="7"/>
      <c r="FO756" s="7"/>
      <c r="FP756" s="7"/>
      <c r="FQ756" s="7"/>
      <c r="FR756" s="7"/>
      <c r="FS756" s="7"/>
      <c r="FT756" s="7"/>
      <c r="FU756" s="7"/>
      <c r="FV756" s="7"/>
      <c r="FW756" s="7"/>
      <c r="FX756" s="7"/>
      <c r="FY756" s="7"/>
      <c r="FZ756" s="7"/>
      <c r="GA756" s="7"/>
      <c r="GB756" s="7"/>
      <c r="GC756" s="7"/>
      <c r="GD756" s="7"/>
      <c r="GE756" s="7"/>
      <c r="GF756" s="7"/>
      <c r="GG756" s="7"/>
      <c r="GH756" s="7"/>
      <c r="GI756" s="7"/>
      <c r="GJ756" s="7"/>
    </row>
    <row r="757" spans="1:192" s="1" customFormat="1" x14ac:dyDescent="0.2">
      <c r="A757" s="66"/>
      <c r="B757" s="7"/>
      <c r="C757" s="67"/>
      <c r="D757" s="28"/>
      <c r="E757" s="28"/>
      <c r="F757" s="28"/>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7"/>
      <c r="CR757" s="7"/>
      <c r="CS757" s="7"/>
      <c r="CT757" s="7"/>
      <c r="CU757" s="7"/>
      <c r="CV757" s="7"/>
      <c r="CW757" s="7"/>
      <c r="CX757" s="7"/>
      <c r="CY757" s="7"/>
      <c r="CZ757" s="7"/>
      <c r="DA757" s="7"/>
      <c r="DB757" s="7"/>
      <c r="DC757" s="7"/>
      <c r="DD757" s="7"/>
      <c r="DE757" s="7"/>
      <c r="DF757" s="7"/>
      <c r="DG757" s="7"/>
      <c r="DH757" s="7"/>
      <c r="DI757" s="7"/>
      <c r="DJ757" s="7"/>
      <c r="DK757" s="7"/>
      <c r="DL757" s="7"/>
      <c r="DM757" s="7"/>
      <c r="DN757" s="7"/>
      <c r="DO757" s="7"/>
      <c r="DP757" s="7"/>
      <c r="DQ757" s="7"/>
      <c r="DR757" s="7"/>
      <c r="DS757" s="7"/>
      <c r="DT757" s="7"/>
      <c r="DU757" s="7"/>
      <c r="DV757" s="7"/>
      <c r="DW757" s="7"/>
      <c r="DX757" s="7"/>
      <c r="DY757" s="7"/>
      <c r="DZ757" s="7"/>
      <c r="EA757" s="7"/>
      <c r="EB757" s="7"/>
      <c r="EC757" s="7"/>
      <c r="ED757" s="7"/>
      <c r="EE757" s="7"/>
      <c r="EF757" s="7"/>
      <c r="EG757" s="7"/>
      <c r="EH757" s="7"/>
      <c r="EI757" s="7"/>
      <c r="EJ757" s="7"/>
      <c r="EK757" s="7"/>
      <c r="EL757" s="7"/>
      <c r="EM757" s="7"/>
      <c r="EN757" s="7"/>
      <c r="EO757" s="7"/>
      <c r="EP757" s="7"/>
      <c r="EQ757" s="7"/>
      <c r="ER757" s="7"/>
      <c r="ES757" s="7"/>
      <c r="ET757" s="7"/>
      <c r="EU757" s="7"/>
      <c r="EV757" s="7"/>
      <c r="EW757" s="7"/>
      <c r="EX757" s="7"/>
      <c r="EY757" s="7"/>
      <c r="EZ757" s="7"/>
      <c r="FA757" s="7"/>
      <c r="FB757" s="7"/>
      <c r="FC757" s="7"/>
      <c r="FD757" s="7"/>
      <c r="FE757" s="7"/>
      <c r="FF757" s="7"/>
      <c r="FG757" s="7"/>
      <c r="FH757" s="7"/>
      <c r="FI757" s="7"/>
      <c r="FJ757" s="7"/>
      <c r="FK757" s="7"/>
      <c r="FL757" s="7"/>
      <c r="FM757" s="7"/>
      <c r="FN757" s="7"/>
      <c r="FO757" s="7"/>
      <c r="FP757" s="7"/>
      <c r="FQ757" s="7"/>
      <c r="FR757" s="7"/>
      <c r="FS757" s="7"/>
      <c r="FT757" s="7"/>
      <c r="FU757" s="7"/>
      <c r="FV757" s="7"/>
      <c r="FW757" s="7"/>
      <c r="FX757" s="7"/>
      <c r="FY757" s="7"/>
      <c r="FZ757" s="7"/>
      <c r="GA757" s="7"/>
      <c r="GB757" s="7"/>
      <c r="GC757" s="7"/>
      <c r="GD757" s="7"/>
      <c r="GE757" s="7"/>
      <c r="GF757" s="7"/>
      <c r="GG757" s="7"/>
      <c r="GH757" s="7"/>
      <c r="GI757" s="7"/>
      <c r="GJ757" s="7"/>
    </row>
    <row r="758" spans="1:192" s="1" customFormat="1" x14ac:dyDescent="0.2">
      <c r="A758" s="66"/>
      <c r="B758" s="7"/>
      <c r="C758" s="67"/>
      <c r="D758" s="28"/>
      <c r="E758" s="28"/>
      <c r="F758" s="28"/>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7"/>
      <c r="CR758" s="7"/>
      <c r="CS758" s="7"/>
      <c r="CT758" s="7"/>
      <c r="CU758" s="7"/>
      <c r="CV758" s="7"/>
      <c r="CW758" s="7"/>
      <c r="CX758" s="7"/>
      <c r="CY758" s="7"/>
      <c r="CZ758" s="7"/>
      <c r="DA758" s="7"/>
      <c r="DB758" s="7"/>
      <c r="DC758" s="7"/>
      <c r="DD758" s="7"/>
      <c r="DE758" s="7"/>
      <c r="DF758" s="7"/>
      <c r="DG758" s="7"/>
      <c r="DH758" s="7"/>
      <c r="DI758" s="7"/>
      <c r="DJ758" s="7"/>
      <c r="DK758" s="7"/>
      <c r="DL758" s="7"/>
      <c r="DM758" s="7"/>
      <c r="DN758" s="7"/>
      <c r="DO758" s="7"/>
      <c r="DP758" s="7"/>
      <c r="DQ758" s="7"/>
      <c r="DR758" s="7"/>
      <c r="DS758" s="7"/>
      <c r="DT758" s="7"/>
      <c r="DU758" s="7"/>
      <c r="DV758" s="7"/>
      <c r="DW758" s="7"/>
      <c r="DX758" s="7"/>
      <c r="DY758" s="7"/>
      <c r="DZ758" s="7"/>
      <c r="EA758" s="7"/>
      <c r="EB758" s="7"/>
      <c r="EC758" s="7"/>
      <c r="ED758" s="7"/>
      <c r="EE758" s="7"/>
      <c r="EF758" s="7"/>
      <c r="EG758" s="7"/>
      <c r="EH758" s="7"/>
      <c r="EI758" s="7"/>
      <c r="EJ758" s="7"/>
      <c r="EK758" s="7"/>
      <c r="EL758" s="7"/>
      <c r="EM758" s="7"/>
      <c r="EN758" s="7"/>
      <c r="EO758" s="7"/>
      <c r="EP758" s="7"/>
      <c r="EQ758" s="7"/>
      <c r="ER758" s="7"/>
      <c r="ES758" s="7"/>
      <c r="ET758" s="7"/>
      <c r="EU758" s="7"/>
      <c r="EV758" s="7"/>
      <c r="EW758" s="7"/>
      <c r="EX758" s="7"/>
      <c r="EY758" s="7"/>
      <c r="EZ758" s="7"/>
      <c r="FA758" s="7"/>
      <c r="FB758" s="7"/>
      <c r="FC758" s="7"/>
      <c r="FD758" s="7"/>
      <c r="FE758" s="7"/>
      <c r="FF758" s="7"/>
      <c r="FG758" s="7"/>
      <c r="FH758" s="7"/>
      <c r="FI758" s="7"/>
      <c r="FJ758" s="7"/>
      <c r="FK758" s="7"/>
      <c r="FL758" s="7"/>
      <c r="FM758" s="7"/>
      <c r="FN758" s="7"/>
      <c r="FO758" s="7"/>
      <c r="FP758" s="7"/>
      <c r="FQ758" s="7"/>
      <c r="FR758" s="7"/>
      <c r="FS758" s="7"/>
      <c r="FT758" s="7"/>
      <c r="FU758" s="7"/>
      <c r="FV758" s="7"/>
      <c r="FW758" s="7"/>
      <c r="FX758" s="7"/>
      <c r="FY758" s="7"/>
      <c r="FZ758" s="7"/>
      <c r="GA758" s="7"/>
      <c r="GB758" s="7"/>
      <c r="GC758" s="7"/>
      <c r="GD758" s="7"/>
      <c r="GE758" s="7"/>
      <c r="GF758" s="7"/>
      <c r="GG758" s="7"/>
      <c r="GH758" s="7"/>
      <c r="GI758" s="7"/>
      <c r="GJ758" s="7"/>
    </row>
    <row r="759" spans="1:192" s="1" customFormat="1" x14ac:dyDescent="0.2">
      <c r="A759" s="66"/>
      <c r="B759" s="7"/>
      <c r="C759" s="67"/>
      <c r="D759" s="28"/>
      <c r="E759" s="28"/>
      <c r="F759" s="28"/>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c r="CK759" s="7"/>
      <c r="CL759" s="7"/>
      <c r="CM759" s="7"/>
      <c r="CN759" s="7"/>
      <c r="CO759" s="7"/>
      <c r="CP759" s="7"/>
      <c r="CQ759" s="7"/>
      <c r="CR759" s="7"/>
      <c r="CS759" s="7"/>
      <c r="CT759" s="7"/>
      <c r="CU759" s="7"/>
      <c r="CV759" s="7"/>
      <c r="CW759" s="7"/>
      <c r="CX759" s="7"/>
      <c r="CY759" s="7"/>
      <c r="CZ759" s="7"/>
      <c r="DA759" s="7"/>
      <c r="DB759" s="7"/>
      <c r="DC759" s="7"/>
      <c r="DD759" s="7"/>
      <c r="DE759" s="7"/>
      <c r="DF759" s="7"/>
      <c r="DG759" s="7"/>
      <c r="DH759" s="7"/>
      <c r="DI759" s="7"/>
      <c r="DJ759" s="7"/>
      <c r="DK759" s="7"/>
      <c r="DL759" s="7"/>
      <c r="DM759" s="7"/>
      <c r="DN759" s="7"/>
      <c r="DO759" s="7"/>
      <c r="DP759" s="7"/>
      <c r="DQ759" s="7"/>
      <c r="DR759" s="7"/>
      <c r="DS759" s="7"/>
      <c r="DT759" s="7"/>
      <c r="DU759" s="7"/>
      <c r="DV759" s="7"/>
      <c r="DW759" s="7"/>
      <c r="DX759" s="7"/>
      <c r="DY759" s="7"/>
      <c r="DZ759" s="7"/>
      <c r="EA759" s="7"/>
      <c r="EB759" s="7"/>
      <c r="EC759" s="7"/>
      <c r="ED759" s="7"/>
      <c r="EE759" s="7"/>
      <c r="EF759" s="7"/>
      <c r="EG759" s="7"/>
      <c r="EH759" s="7"/>
      <c r="EI759" s="7"/>
      <c r="EJ759" s="7"/>
      <c r="EK759" s="7"/>
      <c r="EL759" s="7"/>
      <c r="EM759" s="7"/>
      <c r="EN759" s="7"/>
      <c r="EO759" s="7"/>
      <c r="EP759" s="7"/>
      <c r="EQ759" s="7"/>
      <c r="ER759" s="7"/>
      <c r="ES759" s="7"/>
      <c r="ET759" s="7"/>
      <c r="EU759" s="7"/>
      <c r="EV759" s="7"/>
      <c r="EW759" s="7"/>
      <c r="EX759" s="7"/>
      <c r="EY759" s="7"/>
      <c r="EZ759" s="7"/>
      <c r="FA759" s="7"/>
      <c r="FB759" s="7"/>
      <c r="FC759" s="7"/>
      <c r="FD759" s="7"/>
      <c r="FE759" s="7"/>
      <c r="FF759" s="7"/>
      <c r="FG759" s="7"/>
      <c r="FH759" s="7"/>
      <c r="FI759" s="7"/>
      <c r="FJ759" s="7"/>
      <c r="FK759" s="7"/>
      <c r="FL759" s="7"/>
      <c r="FM759" s="7"/>
      <c r="FN759" s="7"/>
      <c r="FO759" s="7"/>
      <c r="FP759" s="7"/>
      <c r="FQ759" s="7"/>
      <c r="FR759" s="7"/>
      <c r="FS759" s="7"/>
      <c r="FT759" s="7"/>
      <c r="FU759" s="7"/>
      <c r="FV759" s="7"/>
      <c r="FW759" s="7"/>
      <c r="FX759" s="7"/>
      <c r="FY759" s="7"/>
      <c r="FZ759" s="7"/>
      <c r="GA759" s="7"/>
      <c r="GB759" s="7"/>
      <c r="GC759" s="7"/>
      <c r="GD759" s="7"/>
      <c r="GE759" s="7"/>
      <c r="GF759" s="7"/>
      <c r="GG759" s="7"/>
      <c r="GH759" s="7"/>
      <c r="GI759" s="7"/>
      <c r="GJ759" s="7"/>
    </row>
    <row r="760" spans="1:192" s="1" customFormat="1" x14ac:dyDescent="0.2">
      <c r="A760" s="66"/>
      <c r="B760" s="7"/>
      <c r="C760" s="67"/>
      <c r="D760" s="28"/>
      <c r="E760" s="28"/>
      <c r="F760" s="28"/>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c r="CP760" s="7"/>
      <c r="CQ760" s="7"/>
      <c r="CR760" s="7"/>
      <c r="CS760" s="7"/>
      <c r="CT760" s="7"/>
      <c r="CU760" s="7"/>
      <c r="CV760" s="7"/>
      <c r="CW760" s="7"/>
      <c r="CX760" s="7"/>
      <c r="CY760" s="7"/>
      <c r="CZ760" s="7"/>
      <c r="DA760" s="7"/>
      <c r="DB760" s="7"/>
      <c r="DC760" s="7"/>
      <c r="DD760" s="7"/>
      <c r="DE760" s="7"/>
      <c r="DF760" s="7"/>
      <c r="DG760" s="7"/>
      <c r="DH760" s="7"/>
      <c r="DI760" s="7"/>
      <c r="DJ760" s="7"/>
      <c r="DK760" s="7"/>
      <c r="DL760" s="7"/>
      <c r="DM760" s="7"/>
      <c r="DN760" s="7"/>
      <c r="DO760" s="7"/>
      <c r="DP760" s="7"/>
      <c r="DQ760" s="7"/>
      <c r="DR760" s="7"/>
      <c r="DS760" s="7"/>
      <c r="DT760" s="7"/>
      <c r="DU760" s="7"/>
      <c r="DV760" s="7"/>
      <c r="DW760" s="7"/>
      <c r="DX760" s="7"/>
      <c r="DY760" s="7"/>
      <c r="DZ760" s="7"/>
      <c r="EA760" s="7"/>
      <c r="EB760" s="7"/>
      <c r="EC760" s="7"/>
      <c r="ED760" s="7"/>
      <c r="EE760" s="7"/>
      <c r="EF760" s="7"/>
      <c r="EG760" s="7"/>
      <c r="EH760" s="7"/>
      <c r="EI760" s="7"/>
      <c r="EJ760" s="7"/>
      <c r="EK760" s="7"/>
      <c r="EL760" s="7"/>
      <c r="EM760" s="7"/>
      <c r="EN760" s="7"/>
      <c r="EO760" s="7"/>
      <c r="EP760" s="7"/>
      <c r="EQ760" s="7"/>
      <c r="ER760" s="7"/>
      <c r="ES760" s="7"/>
      <c r="ET760" s="7"/>
      <c r="EU760" s="7"/>
      <c r="EV760" s="7"/>
      <c r="EW760" s="7"/>
      <c r="EX760" s="7"/>
      <c r="EY760" s="7"/>
      <c r="EZ760" s="7"/>
      <c r="FA760" s="7"/>
      <c r="FB760" s="7"/>
      <c r="FC760" s="7"/>
      <c r="FD760" s="7"/>
      <c r="FE760" s="7"/>
      <c r="FF760" s="7"/>
      <c r="FG760" s="7"/>
      <c r="FH760" s="7"/>
      <c r="FI760" s="7"/>
      <c r="FJ760" s="7"/>
      <c r="FK760" s="7"/>
      <c r="FL760" s="7"/>
      <c r="FM760" s="7"/>
      <c r="FN760" s="7"/>
      <c r="FO760" s="7"/>
      <c r="FP760" s="7"/>
      <c r="FQ760" s="7"/>
      <c r="FR760" s="7"/>
      <c r="FS760" s="7"/>
      <c r="FT760" s="7"/>
      <c r="FU760" s="7"/>
      <c r="FV760" s="7"/>
      <c r="FW760" s="7"/>
      <c r="FX760" s="7"/>
      <c r="FY760" s="7"/>
      <c r="FZ760" s="7"/>
      <c r="GA760" s="7"/>
      <c r="GB760" s="7"/>
      <c r="GC760" s="7"/>
      <c r="GD760" s="7"/>
      <c r="GE760" s="7"/>
      <c r="GF760" s="7"/>
      <c r="GG760" s="7"/>
      <c r="GH760" s="7"/>
      <c r="GI760" s="7"/>
      <c r="GJ760" s="7"/>
    </row>
    <row r="761" spans="1:192" s="1" customFormat="1" x14ac:dyDescent="0.2">
      <c r="A761" s="66"/>
      <c r="B761" s="7"/>
      <c r="C761" s="67"/>
      <c r="D761" s="28"/>
      <c r="E761" s="28"/>
      <c r="F761" s="28"/>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c r="CZ761" s="7"/>
      <c r="DA761" s="7"/>
      <c r="DB761" s="7"/>
      <c r="DC761" s="7"/>
      <c r="DD761" s="7"/>
      <c r="DE761" s="7"/>
      <c r="DF761" s="7"/>
      <c r="DG761" s="7"/>
      <c r="DH761" s="7"/>
      <c r="DI761" s="7"/>
      <c r="DJ761" s="7"/>
      <c r="DK761" s="7"/>
      <c r="DL761" s="7"/>
      <c r="DM761" s="7"/>
      <c r="DN761" s="7"/>
      <c r="DO761" s="7"/>
      <c r="DP761" s="7"/>
      <c r="DQ761" s="7"/>
      <c r="DR761" s="7"/>
      <c r="DS761" s="7"/>
      <c r="DT761" s="7"/>
      <c r="DU761" s="7"/>
      <c r="DV761" s="7"/>
      <c r="DW761" s="7"/>
      <c r="DX761" s="7"/>
      <c r="DY761" s="7"/>
      <c r="DZ761" s="7"/>
      <c r="EA761" s="7"/>
      <c r="EB761" s="7"/>
      <c r="EC761" s="7"/>
      <c r="ED761" s="7"/>
      <c r="EE761" s="7"/>
      <c r="EF761" s="7"/>
      <c r="EG761" s="7"/>
      <c r="EH761" s="7"/>
      <c r="EI761" s="7"/>
      <c r="EJ761" s="7"/>
      <c r="EK761" s="7"/>
      <c r="EL761" s="7"/>
      <c r="EM761" s="7"/>
      <c r="EN761" s="7"/>
      <c r="EO761" s="7"/>
      <c r="EP761" s="7"/>
      <c r="EQ761" s="7"/>
      <c r="ER761" s="7"/>
      <c r="ES761" s="7"/>
      <c r="ET761" s="7"/>
      <c r="EU761" s="7"/>
      <c r="EV761" s="7"/>
      <c r="EW761" s="7"/>
      <c r="EX761" s="7"/>
      <c r="EY761" s="7"/>
      <c r="EZ761" s="7"/>
      <c r="FA761" s="7"/>
      <c r="FB761" s="7"/>
      <c r="FC761" s="7"/>
      <c r="FD761" s="7"/>
      <c r="FE761" s="7"/>
      <c r="FF761" s="7"/>
      <c r="FG761" s="7"/>
      <c r="FH761" s="7"/>
      <c r="FI761" s="7"/>
      <c r="FJ761" s="7"/>
      <c r="FK761" s="7"/>
      <c r="FL761" s="7"/>
      <c r="FM761" s="7"/>
      <c r="FN761" s="7"/>
      <c r="FO761" s="7"/>
      <c r="FP761" s="7"/>
      <c r="FQ761" s="7"/>
      <c r="FR761" s="7"/>
      <c r="FS761" s="7"/>
      <c r="FT761" s="7"/>
      <c r="FU761" s="7"/>
      <c r="FV761" s="7"/>
      <c r="FW761" s="7"/>
      <c r="FX761" s="7"/>
      <c r="FY761" s="7"/>
      <c r="FZ761" s="7"/>
      <c r="GA761" s="7"/>
      <c r="GB761" s="7"/>
      <c r="GC761" s="7"/>
      <c r="GD761" s="7"/>
      <c r="GE761" s="7"/>
      <c r="GF761" s="7"/>
      <c r="GG761" s="7"/>
      <c r="GH761" s="7"/>
      <c r="GI761" s="7"/>
      <c r="GJ761" s="7"/>
    </row>
    <row r="762" spans="1:192" s="1" customFormat="1" x14ac:dyDescent="0.2">
      <c r="A762" s="66"/>
      <c r="B762" s="7"/>
      <c r="C762" s="67"/>
      <c r="D762" s="28"/>
      <c r="E762" s="28"/>
      <c r="F762" s="28"/>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c r="CO762" s="7"/>
      <c r="CP762" s="7"/>
      <c r="CQ762" s="7"/>
      <c r="CR762" s="7"/>
      <c r="CS762" s="7"/>
      <c r="CT762" s="7"/>
      <c r="CU762" s="7"/>
      <c r="CV762" s="7"/>
      <c r="CW762" s="7"/>
      <c r="CX762" s="7"/>
      <c r="CY762" s="7"/>
      <c r="CZ762" s="7"/>
      <c r="DA762" s="7"/>
      <c r="DB762" s="7"/>
      <c r="DC762" s="7"/>
      <c r="DD762" s="7"/>
      <c r="DE762" s="7"/>
      <c r="DF762" s="7"/>
      <c r="DG762" s="7"/>
      <c r="DH762" s="7"/>
      <c r="DI762" s="7"/>
      <c r="DJ762" s="7"/>
      <c r="DK762" s="7"/>
      <c r="DL762" s="7"/>
      <c r="DM762" s="7"/>
      <c r="DN762" s="7"/>
      <c r="DO762" s="7"/>
      <c r="DP762" s="7"/>
      <c r="DQ762" s="7"/>
      <c r="DR762" s="7"/>
      <c r="DS762" s="7"/>
      <c r="DT762" s="7"/>
      <c r="DU762" s="7"/>
      <c r="DV762" s="7"/>
      <c r="DW762" s="7"/>
      <c r="DX762" s="7"/>
      <c r="DY762" s="7"/>
      <c r="DZ762" s="7"/>
      <c r="EA762" s="7"/>
      <c r="EB762" s="7"/>
      <c r="EC762" s="7"/>
      <c r="ED762" s="7"/>
      <c r="EE762" s="7"/>
      <c r="EF762" s="7"/>
      <c r="EG762" s="7"/>
      <c r="EH762" s="7"/>
      <c r="EI762" s="7"/>
      <c r="EJ762" s="7"/>
      <c r="EK762" s="7"/>
      <c r="EL762" s="7"/>
      <c r="EM762" s="7"/>
      <c r="EN762" s="7"/>
      <c r="EO762" s="7"/>
      <c r="EP762" s="7"/>
      <c r="EQ762" s="7"/>
      <c r="ER762" s="7"/>
      <c r="ES762" s="7"/>
      <c r="ET762" s="7"/>
      <c r="EU762" s="7"/>
      <c r="EV762" s="7"/>
      <c r="EW762" s="7"/>
      <c r="EX762" s="7"/>
      <c r="EY762" s="7"/>
      <c r="EZ762" s="7"/>
      <c r="FA762" s="7"/>
      <c r="FB762" s="7"/>
      <c r="FC762" s="7"/>
      <c r="FD762" s="7"/>
      <c r="FE762" s="7"/>
      <c r="FF762" s="7"/>
      <c r="FG762" s="7"/>
      <c r="FH762" s="7"/>
      <c r="FI762" s="7"/>
      <c r="FJ762" s="7"/>
      <c r="FK762" s="7"/>
      <c r="FL762" s="7"/>
      <c r="FM762" s="7"/>
      <c r="FN762" s="7"/>
      <c r="FO762" s="7"/>
      <c r="FP762" s="7"/>
      <c r="FQ762" s="7"/>
      <c r="FR762" s="7"/>
      <c r="FS762" s="7"/>
      <c r="FT762" s="7"/>
      <c r="FU762" s="7"/>
      <c r="FV762" s="7"/>
      <c r="FW762" s="7"/>
      <c r="FX762" s="7"/>
      <c r="FY762" s="7"/>
      <c r="FZ762" s="7"/>
      <c r="GA762" s="7"/>
      <c r="GB762" s="7"/>
      <c r="GC762" s="7"/>
      <c r="GD762" s="7"/>
      <c r="GE762" s="7"/>
      <c r="GF762" s="7"/>
      <c r="GG762" s="7"/>
      <c r="GH762" s="7"/>
      <c r="GI762" s="7"/>
      <c r="GJ762" s="7"/>
    </row>
    <row r="763" spans="1:192" s="1" customFormat="1" x14ac:dyDescent="0.2">
      <c r="A763" s="66"/>
      <c r="B763" s="7"/>
      <c r="C763" s="67"/>
      <c r="D763" s="28"/>
      <c r="E763" s="28"/>
      <c r="F763" s="28"/>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c r="CO763" s="7"/>
      <c r="CP763" s="7"/>
      <c r="CQ763" s="7"/>
      <c r="CR763" s="7"/>
      <c r="CS763" s="7"/>
      <c r="CT763" s="7"/>
      <c r="CU763" s="7"/>
      <c r="CV763" s="7"/>
      <c r="CW763" s="7"/>
      <c r="CX763" s="7"/>
      <c r="CY763" s="7"/>
      <c r="CZ763" s="7"/>
      <c r="DA763" s="7"/>
      <c r="DB763" s="7"/>
      <c r="DC763" s="7"/>
      <c r="DD763" s="7"/>
      <c r="DE763" s="7"/>
      <c r="DF763" s="7"/>
      <c r="DG763" s="7"/>
      <c r="DH763" s="7"/>
      <c r="DI763" s="7"/>
      <c r="DJ763" s="7"/>
      <c r="DK763" s="7"/>
      <c r="DL763" s="7"/>
      <c r="DM763" s="7"/>
      <c r="DN763" s="7"/>
      <c r="DO763" s="7"/>
      <c r="DP763" s="7"/>
      <c r="DQ763" s="7"/>
      <c r="DR763" s="7"/>
      <c r="DS763" s="7"/>
      <c r="DT763" s="7"/>
      <c r="DU763" s="7"/>
      <c r="DV763" s="7"/>
      <c r="DW763" s="7"/>
      <c r="DX763" s="7"/>
      <c r="DY763" s="7"/>
      <c r="DZ763" s="7"/>
      <c r="EA763" s="7"/>
      <c r="EB763" s="7"/>
      <c r="EC763" s="7"/>
      <c r="ED763" s="7"/>
      <c r="EE763" s="7"/>
      <c r="EF763" s="7"/>
      <c r="EG763" s="7"/>
      <c r="EH763" s="7"/>
      <c r="EI763" s="7"/>
      <c r="EJ763" s="7"/>
      <c r="EK763" s="7"/>
      <c r="EL763" s="7"/>
      <c r="EM763" s="7"/>
      <c r="EN763" s="7"/>
      <c r="EO763" s="7"/>
      <c r="EP763" s="7"/>
      <c r="EQ763" s="7"/>
      <c r="ER763" s="7"/>
      <c r="ES763" s="7"/>
      <c r="ET763" s="7"/>
      <c r="EU763" s="7"/>
      <c r="EV763" s="7"/>
      <c r="EW763" s="7"/>
      <c r="EX763" s="7"/>
      <c r="EY763" s="7"/>
      <c r="EZ763" s="7"/>
      <c r="FA763" s="7"/>
      <c r="FB763" s="7"/>
      <c r="FC763" s="7"/>
      <c r="FD763" s="7"/>
      <c r="FE763" s="7"/>
      <c r="FF763" s="7"/>
      <c r="FG763" s="7"/>
      <c r="FH763" s="7"/>
      <c r="FI763" s="7"/>
      <c r="FJ763" s="7"/>
      <c r="FK763" s="7"/>
      <c r="FL763" s="7"/>
      <c r="FM763" s="7"/>
      <c r="FN763" s="7"/>
      <c r="FO763" s="7"/>
      <c r="FP763" s="7"/>
      <c r="FQ763" s="7"/>
      <c r="FR763" s="7"/>
      <c r="FS763" s="7"/>
      <c r="FT763" s="7"/>
      <c r="FU763" s="7"/>
      <c r="FV763" s="7"/>
      <c r="FW763" s="7"/>
      <c r="FX763" s="7"/>
      <c r="FY763" s="7"/>
      <c r="FZ763" s="7"/>
      <c r="GA763" s="7"/>
      <c r="GB763" s="7"/>
      <c r="GC763" s="7"/>
      <c r="GD763" s="7"/>
      <c r="GE763" s="7"/>
      <c r="GF763" s="7"/>
      <c r="GG763" s="7"/>
      <c r="GH763" s="7"/>
      <c r="GI763" s="7"/>
      <c r="GJ763" s="7"/>
    </row>
    <row r="764" spans="1:192" s="1" customFormat="1" x14ac:dyDescent="0.2">
      <c r="A764" s="66"/>
      <c r="B764" s="7"/>
      <c r="C764" s="67"/>
      <c r="D764" s="28"/>
      <c r="E764" s="28"/>
      <c r="F764" s="28"/>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c r="CP764" s="7"/>
      <c r="CQ764" s="7"/>
      <c r="CR764" s="7"/>
      <c r="CS764" s="7"/>
      <c r="CT764" s="7"/>
      <c r="CU764" s="7"/>
      <c r="CV764" s="7"/>
      <c r="CW764" s="7"/>
      <c r="CX764" s="7"/>
      <c r="CY764" s="7"/>
      <c r="CZ764" s="7"/>
      <c r="DA764" s="7"/>
      <c r="DB764" s="7"/>
      <c r="DC764" s="7"/>
      <c r="DD764" s="7"/>
      <c r="DE764" s="7"/>
      <c r="DF764" s="7"/>
      <c r="DG764" s="7"/>
      <c r="DH764" s="7"/>
      <c r="DI764" s="7"/>
      <c r="DJ764" s="7"/>
      <c r="DK764" s="7"/>
      <c r="DL764" s="7"/>
      <c r="DM764" s="7"/>
      <c r="DN764" s="7"/>
      <c r="DO764" s="7"/>
      <c r="DP764" s="7"/>
      <c r="DQ764" s="7"/>
      <c r="DR764" s="7"/>
      <c r="DS764" s="7"/>
      <c r="DT764" s="7"/>
      <c r="DU764" s="7"/>
      <c r="DV764" s="7"/>
      <c r="DW764" s="7"/>
      <c r="DX764" s="7"/>
      <c r="DY764" s="7"/>
      <c r="DZ764" s="7"/>
      <c r="EA764" s="7"/>
      <c r="EB764" s="7"/>
      <c r="EC764" s="7"/>
      <c r="ED764" s="7"/>
      <c r="EE764" s="7"/>
      <c r="EF764" s="7"/>
      <c r="EG764" s="7"/>
      <c r="EH764" s="7"/>
      <c r="EI764" s="7"/>
      <c r="EJ764" s="7"/>
      <c r="EK764" s="7"/>
      <c r="EL764" s="7"/>
      <c r="EM764" s="7"/>
      <c r="EN764" s="7"/>
      <c r="EO764" s="7"/>
      <c r="EP764" s="7"/>
      <c r="EQ764" s="7"/>
      <c r="ER764" s="7"/>
      <c r="ES764" s="7"/>
      <c r="ET764" s="7"/>
      <c r="EU764" s="7"/>
      <c r="EV764" s="7"/>
      <c r="EW764" s="7"/>
      <c r="EX764" s="7"/>
      <c r="EY764" s="7"/>
      <c r="EZ764" s="7"/>
      <c r="FA764" s="7"/>
      <c r="FB764" s="7"/>
      <c r="FC764" s="7"/>
      <c r="FD764" s="7"/>
      <c r="FE764" s="7"/>
      <c r="FF764" s="7"/>
      <c r="FG764" s="7"/>
      <c r="FH764" s="7"/>
      <c r="FI764" s="7"/>
      <c r="FJ764" s="7"/>
      <c r="FK764" s="7"/>
      <c r="FL764" s="7"/>
      <c r="FM764" s="7"/>
      <c r="FN764" s="7"/>
      <c r="FO764" s="7"/>
      <c r="FP764" s="7"/>
      <c r="FQ764" s="7"/>
      <c r="FR764" s="7"/>
      <c r="FS764" s="7"/>
      <c r="FT764" s="7"/>
      <c r="FU764" s="7"/>
      <c r="FV764" s="7"/>
      <c r="FW764" s="7"/>
      <c r="FX764" s="7"/>
      <c r="FY764" s="7"/>
      <c r="FZ764" s="7"/>
      <c r="GA764" s="7"/>
      <c r="GB764" s="7"/>
      <c r="GC764" s="7"/>
      <c r="GD764" s="7"/>
      <c r="GE764" s="7"/>
      <c r="GF764" s="7"/>
      <c r="GG764" s="7"/>
      <c r="GH764" s="7"/>
      <c r="GI764" s="7"/>
      <c r="GJ764" s="7"/>
    </row>
    <row r="765" spans="1:192" s="1" customFormat="1" x14ac:dyDescent="0.2">
      <c r="A765" s="66"/>
      <c r="B765" s="7"/>
      <c r="C765" s="67"/>
      <c r="D765" s="28"/>
      <c r="E765" s="28"/>
      <c r="F765" s="28"/>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c r="CK765" s="7"/>
      <c r="CL765" s="7"/>
      <c r="CM765" s="7"/>
      <c r="CN765" s="7"/>
      <c r="CO765" s="7"/>
      <c r="CP765" s="7"/>
      <c r="CQ765" s="7"/>
      <c r="CR765" s="7"/>
      <c r="CS765" s="7"/>
      <c r="CT765" s="7"/>
      <c r="CU765" s="7"/>
      <c r="CV765" s="7"/>
      <c r="CW765" s="7"/>
      <c r="CX765" s="7"/>
      <c r="CY765" s="7"/>
      <c r="CZ765" s="7"/>
      <c r="DA765" s="7"/>
      <c r="DB765" s="7"/>
      <c r="DC765" s="7"/>
      <c r="DD765" s="7"/>
      <c r="DE765" s="7"/>
      <c r="DF765" s="7"/>
      <c r="DG765" s="7"/>
      <c r="DH765" s="7"/>
      <c r="DI765" s="7"/>
      <c r="DJ765" s="7"/>
      <c r="DK765" s="7"/>
      <c r="DL765" s="7"/>
      <c r="DM765" s="7"/>
      <c r="DN765" s="7"/>
      <c r="DO765" s="7"/>
      <c r="DP765" s="7"/>
      <c r="DQ765" s="7"/>
      <c r="DR765" s="7"/>
      <c r="DS765" s="7"/>
      <c r="DT765" s="7"/>
      <c r="DU765" s="7"/>
      <c r="DV765" s="7"/>
      <c r="DW765" s="7"/>
      <c r="DX765" s="7"/>
      <c r="DY765" s="7"/>
      <c r="DZ765" s="7"/>
      <c r="EA765" s="7"/>
      <c r="EB765" s="7"/>
      <c r="EC765" s="7"/>
      <c r="ED765" s="7"/>
      <c r="EE765" s="7"/>
      <c r="EF765" s="7"/>
      <c r="EG765" s="7"/>
      <c r="EH765" s="7"/>
      <c r="EI765" s="7"/>
      <c r="EJ765" s="7"/>
      <c r="EK765" s="7"/>
      <c r="EL765" s="7"/>
      <c r="EM765" s="7"/>
      <c r="EN765" s="7"/>
      <c r="EO765" s="7"/>
      <c r="EP765" s="7"/>
      <c r="EQ765" s="7"/>
      <c r="ER765" s="7"/>
      <c r="ES765" s="7"/>
      <c r="ET765" s="7"/>
      <c r="EU765" s="7"/>
      <c r="EV765" s="7"/>
      <c r="EW765" s="7"/>
      <c r="EX765" s="7"/>
      <c r="EY765" s="7"/>
      <c r="EZ765" s="7"/>
      <c r="FA765" s="7"/>
      <c r="FB765" s="7"/>
      <c r="FC765" s="7"/>
      <c r="FD765" s="7"/>
      <c r="FE765" s="7"/>
      <c r="FF765" s="7"/>
      <c r="FG765" s="7"/>
      <c r="FH765" s="7"/>
      <c r="FI765" s="7"/>
      <c r="FJ765" s="7"/>
      <c r="FK765" s="7"/>
      <c r="FL765" s="7"/>
      <c r="FM765" s="7"/>
      <c r="FN765" s="7"/>
      <c r="FO765" s="7"/>
      <c r="FP765" s="7"/>
      <c r="FQ765" s="7"/>
      <c r="FR765" s="7"/>
      <c r="FS765" s="7"/>
      <c r="FT765" s="7"/>
      <c r="FU765" s="7"/>
      <c r="FV765" s="7"/>
      <c r="FW765" s="7"/>
      <c r="FX765" s="7"/>
      <c r="FY765" s="7"/>
      <c r="FZ765" s="7"/>
      <c r="GA765" s="7"/>
      <c r="GB765" s="7"/>
      <c r="GC765" s="7"/>
      <c r="GD765" s="7"/>
      <c r="GE765" s="7"/>
      <c r="GF765" s="7"/>
      <c r="GG765" s="7"/>
      <c r="GH765" s="7"/>
      <c r="GI765" s="7"/>
      <c r="GJ765" s="7"/>
    </row>
    <row r="766" spans="1:192" s="1" customFormat="1" x14ac:dyDescent="0.2">
      <c r="A766" s="66"/>
      <c r="B766" s="7"/>
      <c r="C766" s="67"/>
      <c r="D766" s="28"/>
      <c r="E766" s="28"/>
      <c r="F766" s="28"/>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c r="CK766" s="7"/>
      <c r="CL766" s="7"/>
      <c r="CM766" s="7"/>
      <c r="CN766" s="7"/>
      <c r="CO766" s="7"/>
      <c r="CP766" s="7"/>
      <c r="CQ766" s="7"/>
      <c r="CR766" s="7"/>
      <c r="CS766" s="7"/>
      <c r="CT766" s="7"/>
      <c r="CU766" s="7"/>
      <c r="CV766" s="7"/>
      <c r="CW766" s="7"/>
      <c r="CX766" s="7"/>
      <c r="CY766" s="7"/>
      <c r="CZ766" s="7"/>
      <c r="DA766" s="7"/>
      <c r="DB766" s="7"/>
      <c r="DC766" s="7"/>
      <c r="DD766" s="7"/>
      <c r="DE766" s="7"/>
      <c r="DF766" s="7"/>
      <c r="DG766" s="7"/>
      <c r="DH766" s="7"/>
      <c r="DI766" s="7"/>
      <c r="DJ766" s="7"/>
      <c r="DK766" s="7"/>
      <c r="DL766" s="7"/>
      <c r="DM766" s="7"/>
      <c r="DN766" s="7"/>
      <c r="DO766" s="7"/>
      <c r="DP766" s="7"/>
      <c r="DQ766" s="7"/>
      <c r="DR766" s="7"/>
      <c r="DS766" s="7"/>
      <c r="DT766" s="7"/>
      <c r="DU766" s="7"/>
      <c r="DV766" s="7"/>
      <c r="DW766" s="7"/>
      <c r="DX766" s="7"/>
      <c r="DY766" s="7"/>
      <c r="DZ766" s="7"/>
      <c r="EA766" s="7"/>
      <c r="EB766" s="7"/>
      <c r="EC766" s="7"/>
      <c r="ED766" s="7"/>
      <c r="EE766" s="7"/>
      <c r="EF766" s="7"/>
      <c r="EG766" s="7"/>
      <c r="EH766" s="7"/>
      <c r="EI766" s="7"/>
      <c r="EJ766" s="7"/>
      <c r="EK766" s="7"/>
      <c r="EL766" s="7"/>
      <c r="EM766" s="7"/>
      <c r="EN766" s="7"/>
      <c r="EO766" s="7"/>
      <c r="EP766" s="7"/>
      <c r="EQ766" s="7"/>
      <c r="ER766" s="7"/>
      <c r="ES766" s="7"/>
      <c r="ET766" s="7"/>
      <c r="EU766" s="7"/>
      <c r="EV766" s="7"/>
      <c r="EW766" s="7"/>
      <c r="EX766" s="7"/>
      <c r="EY766" s="7"/>
      <c r="EZ766" s="7"/>
      <c r="FA766" s="7"/>
      <c r="FB766" s="7"/>
      <c r="FC766" s="7"/>
      <c r="FD766" s="7"/>
      <c r="FE766" s="7"/>
      <c r="FF766" s="7"/>
      <c r="FG766" s="7"/>
      <c r="FH766" s="7"/>
      <c r="FI766" s="7"/>
      <c r="FJ766" s="7"/>
      <c r="FK766" s="7"/>
      <c r="FL766" s="7"/>
      <c r="FM766" s="7"/>
      <c r="FN766" s="7"/>
      <c r="FO766" s="7"/>
      <c r="FP766" s="7"/>
      <c r="FQ766" s="7"/>
      <c r="FR766" s="7"/>
      <c r="FS766" s="7"/>
      <c r="FT766" s="7"/>
      <c r="FU766" s="7"/>
      <c r="FV766" s="7"/>
      <c r="FW766" s="7"/>
      <c r="FX766" s="7"/>
      <c r="FY766" s="7"/>
      <c r="FZ766" s="7"/>
      <c r="GA766" s="7"/>
      <c r="GB766" s="7"/>
      <c r="GC766" s="7"/>
      <c r="GD766" s="7"/>
      <c r="GE766" s="7"/>
      <c r="GF766" s="7"/>
      <c r="GG766" s="7"/>
      <c r="GH766" s="7"/>
      <c r="GI766" s="7"/>
      <c r="GJ766" s="7"/>
    </row>
    <row r="767" spans="1:192" s="1" customFormat="1" x14ac:dyDescent="0.2">
      <c r="A767" s="66"/>
      <c r="B767" s="7"/>
      <c r="C767" s="67"/>
      <c r="D767" s="28"/>
      <c r="E767" s="28"/>
      <c r="F767" s="28"/>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c r="CP767" s="7"/>
      <c r="CQ767" s="7"/>
      <c r="CR767" s="7"/>
      <c r="CS767" s="7"/>
      <c r="CT767" s="7"/>
      <c r="CU767" s="7"/>
      <c r="CV767" s="7"/>
      <c r="CW767" s="7"/>
      <c r="CX767" s="7"/>
      <c r="CY767" s="7"/>
      <c r="CZ767" s="7"/>
      <c r="DA767" s="7"/>
      <c r="DB767" s="7"/>
      <c r="DC767" s="7"/>
      <c r="DD767" s="7"/>
      <c r="DE767" s="7"/>
      <c r="DF767" s="7"/>
      <c r="DG767" s="7"/>
      <c r="DH767" s="7"/>
      <c r="DI767" s="7"/>
      <c r="DJ767" s="7"/>
      <c r="DK767" s="7"/>
      <c r="DL767" s="7"/>
      <c r="DM767" s="7"/>
      <c r="DN767" s="7"/>
      <c r="DO767" s="7"/>
      <c r="DP767" s="7"/>
      <c r="DQ767" s="7"/>
      <c r="DR767" s="7"/>
      <c r="DS767" s="7"/>
      <c r="DT767" s="7"/>
      <c r="DU767" s="7"/>
      <c r="DV767" s="7"/>
      <c r="DW767" s="7"/>
      <c r="DX767" s="7"/>
      <c r="DY767" s="7"/>
      <c r="DZ767" s="7"/>
      <c r="EA767" s="7"/>
      <c r="EB767" s="7"/>
      <c r="EC767" s="7"/>
      <c r="ED767" s="7"/>
      <c r="EE767" s="7"/>
      <c r="EF767" s="7"/>
      <c r="EG767" s="7"/>
      <c r="EH767" s="7"/>
      <c r="EI767" s="7"/>
      <c r="EJ767" s="7"/>
      <c r="EK767" s="7"/>
      <c r="EL767" s="7"/>
      <c r="EM767" s="7"/>
      <c r="EN767" s="7"/>
      <c r="EO767" s="7"/>
      <c r="EP767" s="7"/>
      <c r="EQ767" s="7"/>
      <c r="ER767" s="7"/>
      <c r="ES767" s="7"/>
      <c r="ET767" s="7"/>
      <c r="EU767" s="7"/>
      <c r="EV767" s="7"/>
      <c r="EW767" s="7"/>
      <c r="EX767" s="7"/>
      <c r="EY767" s="7"/>
      <c r="EZ767" s="7"/>
      <c r="FA767" s="7"/>
      <c r="FB767" s="7"/>
      <c r="FC767" s="7"/>
      <c r="FD767" s="7"/>
      <c r="FE767" s="7"/>
      <c r="FF767" s="7"/>
      <c r="FG767" s="7"/>
      <c r="FH767" s="7"/>
      <c r="FI767" s="7"/>
      <c r="FJ767" s="7"/>
      <c r="FK767" s="7"/>
      <c r="FL767" s="7"/>
      <c r="FM767" s="7"/>
      <c r="FN767" s="7"/>
      <c r="FO767" s="7"/>
      <c r="FP767" s="7"/>
      <c r="FQ767" s="7"/>
      <c r="FR767" s="7"/>
      <c r="FS767" s="7"/>
      <c r="FT767" s="7"/>
      <c r="FU767" s="7"/>
      <c r="FV767" s="7"/>
      <c r="FW767" s="7"/>
      <c r="FX767" s="7"/>
      <c r="FY767" s="7"/>
      <c r="FZ767" s="7"/>
      <c r="GA767" s="7"/>
      <c r="GB767" s="7"/>
      <c r="GC767" s="7"/>
      <c r="GD767" s="7"/>
      <c r="GE767" s="7"/>
      <c r="GF767" s="7"/>
      <c r="GG767" s="7"/>
      <c r="GH767" s="7"/>
      <c r="GI767" s="7"/>
      <c r="GJ767" s="7"/>
    </row>
    <row r="768" spans="1:192" s="1" customFormat="1" x14ac:dyDescent="0.2">
      <c r="A768" s="66"/>
      <c r="B768" s="7"/>
      <c r="C768" s="67"/>
      <c r="D768" s="28"/>
      <c r="E768" s="28"/>
      <c r="F768" s="28"/>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c r="DH768" s="7"/>
      <c r="DI768" s="7"/>
      <c r="DJ768" s="7"/>
      <c r="DK768" s="7"/>
      <c r="DL768" s="7"/>
      <c r="DM768" s="7"/>
      <c r="DN768" s="7"/>
      <c r="DO768" s="7"/>
      <c r="DP768" s="7"/>
      <c r="DQ768" s="7"/>
      <c r="DR768" s="7"/>
      <c r="DS768" s="7"/>
      <c r="DT768" s="7"/>
      <c r="DU768" s="7"/>
      <c r="DV768" s="7"/>
      <c r="DW768" s="7"/>
      <c r="DX768" s="7"/>
      <c r="DY768" s="7"/>
      <c r="DZ768" s="7"/>
      <c r="EA768" s="7"/>
      <c r="EB768" s="7"/>
      <c r="EC768" s="7"/>
      <c r="ED768" s="7"/>
      <c r="EE768" s="7"/>
      <c r="EF768" s="7"/>
      <c r="EG768" s="7"/>
      <c r="EH768" s="7"/>
      <c r="EI768" s="7"/>
      <c r="EJ768" s="7"/>
      <c r="EK768" s="7"/>
      <c r="EL768" s="7"/>
      <c r="EM768" s="7"/>
      <c r="EN768" s="7"/>
      <c r="EO768" s="7"/>
      <c r="EP768" s="7"/>
      <c r="EQ768" s="7"/>
      <c r="ER768" s="7"/>
      <c r="ES768" s="7"/>
      <c r="ET768" s="7"/>
      <c r="EU768" s="7"/>
      <c r="EV768" s="7"/>
      <c r="EW768" s="7"/>
      <c r="EX768" s="7"/>
      <c r="EY768" s="7"/>
      <c r="EZ768" s="7"/>
      <c r="FA768" s="7"/>
      <c r="FB768" s="7"/>
      <c r="FC768" s="7"/>
      <c r="FD768" s="7"/>
      <c r="FE768" s="7"/>
      <c r="FF768" s="7"/>
      <c r="FG768" s="7"/>
      <c r="FH768" s="7"/>
      <c r="FI768" s="7"/>
      <c r="FJ768" s="7"/>
      <c r="FK768" s="7"/>
      <c r="FL768" s="7"/>
      <c r="FM768" s="7"/>
      <c r="FN768" s="7"/>
      <c r="FO768" s="7"/>
      <c r="FP768" s="7"/>
      <c r="FQ768" s="7"/>
      <c r="FR768" s="7"/>
      <c r="FS768" s="7"/>
      <c r="FT768" s="7"/>
      <c r="FU768" s="7"/>
      <c r="FV768" s="7"/>
      <c r="FW768" s="7"/>
      <c r="FX768" s="7"/>
      <c r="FY768" s="7"/>
      <c r="FZ768" s="7"/>
      <c r="GA768" s="7"/>
      <c r="GB768" s="7"/>
      <c r="GC768" s="7"/>
      <c r="GD768" s="7"/>
      <c r="GE768" s="7"/>
      <c r="GF768" s="7"/>
      <c r="GG768" s="7"/>
      <c r="GH768" s="7"/>
      <c r="GI768" s="7"/>
      <c r="GJ768" s="7"/>
    </row>
    <row r="769" spans="1:192" s="1" customFormat="1" x14ac:dyDescent="0.2">
      <c r="A769" s="66"/>
      <c r="B769" s="7"/>
      <c r="C769" s="67"/>
      <c r="D769" s="28"/>
      <c r="E769" s="28"/>
      <c r="F769" s="28"/>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c r="DH769" s="7"/>
      <c r="DI769" s="7"/>
      <c r="DJ769" s="7"/>
      <c r="DK769" s="7"/>
      <c r="DL769" s="7"/>
      <c r="DM769" s="7"/>
      <c r="DN769" s="7"/>
      <c r="DO769" s="7"/>
      <c r="DP769" s="7"/>
      <c r="DQ769" s="7"/>
      <c r="DR769" s="7"/>
      <c r="DS769" s="7"/>
      <c r="DT769" s="7"/>
      <c r="DU769" s="7"/>
      <c r="DV769" s="7"/>
      <c r="DW769" s="7"/>
      <c r="DX769" s="7"/>
      <c r="DY769" s="7"/>
      <c r="DZ769" s="7"/>
      <c r="EA769" s="7"/>
      <c r="EB769" s="7"/>
      <c r="EC769" s="7"/>
      <c r="ED769" s="7"/>
      <c r="EE769" s="7"/>
      <c r="EF769" s="7"/>
      <c r="EG769" s="7"/>
      <c r="EH769" s="7"/>
      <c r="EI769" s="7"/>
      <c r="EJ769" s="7"/>
      <c r="EK769" s="7"/>
      <c r="EL769" s="7"/>
      <c r="EM769" s="7"/>
      <c r="EN769" s="7"/>
      <c r="EO769" s="7"/>
      <c r="EP769" s="7"/>
      <c r="EQ769" s="7"/>
      <c r="ER769" s="7"/>
      <c r="ES769" s="7"/>
      <c r="ET769" s="7"/>
      <c r="EU769" s="7"/>
      <c r="EV769" s="7"/>
      <c r="EW769" s="7"/>
      <c r="EX769" s="7"/>
      <c r="EY769" s="7"/>
      <c r="EZ769" s="7"/>
      <c r="FA769" s="7"/>
      <c r="FB769" s="7"/>
      <c r="FC769" s="7"/>
      <c r="FD769" s="7"/>
      <c r="FE769" s="7"/>
      <c r="FF769" s="7"/>
      <c r="FG769" s="7"/>
      <c r="FH769" s="7"/>
      <c r="FI769" s="7"/>
      <c r="FJ769" s="7"/>
      <c r="FK769" s="7"/>
      <c r="FL769" s="7"/>
      <c r="FM769" s="7"/>
      <c r="FN769" s="7"/>
      <c r="FO769" s="7"/>
      <c r="FP769" s="7"/>
      <c r="FQ769" s="7"/>
      <c r="FR769" s="7"/>
      <c r="FS769" s="7"/>
      <c r="FT769" s="7"/>
      <c r="FU769" s="7"/>
      <c r="FV769" s="7"/>
      <c r="FW769" s="7"/>
      <c r="FX769" s="7"/>
      <c r="FY769" s="7"/>
      <c r="FZ769" s="7"/>
      <c r="GA769" s="7"/>
      <c r="GB769" s="7"/>
      <c r="GC769" s="7"/>
      <c r="GD769" s="7"/>
      <c r="GE769" s="7"/>
      <c r="GF769" s="7"/>
      <c r="GG769" s="7"/>
      <c r="GH769" s="7"/>
      <c r="GI769" s="7"/>
      <c r="GJ769" s="7"/>
    </row>
    <row r="770" spans="1:192" s="1" customFormat="1" x14ac:dyDescent="0.2">
      <c r="A770" s="66"/>
      <c r="B770" s="7"/>
      <c r="C770" s="67"/>
      <c r="D770" s="28"/>
      <c r="E770" s="28"/>
      <c r="F770" s="28"/>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c r="DT770" s="7"/>
      <c r="DU770" s="7"/>
      <c r="DV770" s="7"/>
      <c r="DW770" s="7"/>
      <c r="DX770" s="7"/>
      <c r="DY770" s="7"/>
      <c r="DZ770" s="7"/>
      <c r="EA770" s="7"/>
      <c r="EB770" s="7"/>
      <c r="EC770" s="7"/>
      <c r="ED770" s="7"/>
      <c r="EE770" s="7"/>
      <c r="EF770" s="7"/>
      <c r="EG770" s="7"/>
      <c r="EH770" s="7"/>
      <c r="EI770" s="7"/>
      <c r="EJ770" s="7"/>
      <c r="EK770" s="7"/>
      <c r="EL770" s="7"/>
      <c r="EM770" s="7"/>
      <c r="EN770" s="7"/>
      <c r="EO770" s="7"/>
      <c r="EP770" s="7"/>
      <c r="EQ770" s="7"/>
      <c r="ER770" s="7"/>
      <c r="ES770" s="7"/>
      <c r="ET770" s="7"/>
      <c r="EU770" s="7"/>
      <c r="EV770" s="7"/>
      <c r="EW770" s="7"/>
      <c r="EX770" s="7"/>
      <c r="EY770" s="7"/>
      <c r="EZ770" s="7"/>
      <c r="FA770" s="7"/>
      <c r="FB770" s="7"/>
      <c r="FC770" s="7"/>
      <c r="FD770" s="7"/>
      <c r="FE770" s="7"/>
      <c r="FF770" s="7"/>
      <c r="FG770" s="7"/>
      <c r="FH770" s="7"/>
      <c r="FI770" s="7"/>
      <c r="FJ770" s="7"/>
      <c r="FK770" s="7"/>
      <c r="FL770" s="7"/>
      <c r="FM770" s="7"/>
      <c r="FN770" s="7"/>
      <c r="FO770" s="7"/>
      <c r="FP770" s="7"/>
      <c r="FQ770" s="7"/>
      <c r="FR770" s="7"/>
      <c r="FS770" s="7"/>
      <c r="FT770" s="7"/>
      <c r="FU770" s="7"/>
      <c r="FV770" s="7"/>
      <c r="FW770" s="7"/>
      <c r="FX770" s="7"/>
      <c r="FY770" s="7"/>
      <c r="FZ770" s="7"/>
      <c r="GA770" s="7"/>
      <c r="GB770" s="7"/>
      <c r="GC770" s="7"/>
      <c r="GD770" s="7"/>
      <c r="GE770" s="7"/>
      <c r="GF770" s="7"/>
      <c r="GG770" s="7"/>
      <c r="GH770" s="7"/>
      <c r="GI770" s="7"/>
      <c r="GJ770" s="7"/>
    </row>
    <row r="771" spans="1:192" s="1" customFormat="1" x14ac:dyDescent="0.2">
      <c r="A771" s="66"/>
      <c r="B771" s="7"/>
      <c r="C771" s="67"/>
      <c r="D771" s="28"/>
      <c r="E771" s="28"/>
      <c r="F771" s="28"/>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c r="DN771" s="7"/>
      <c r="DO771" s="7"/>
      <c r="DP771" s="7"/>
      <c r="DQ771" s="7"/>
      <c r="DR771" s="7"/>
      <c r="DS771" s="7"/>
      <c r="DT771" s="7"/>
      <c r="DU771" s="7"/>
      <c r="DV771" s="7"/>
      <c r="DW771" s="7"/>
      <c r="DX771" s="7"/>
      <c r="DY771" s="7"/>
      <c r="DZ771" s="7"/>
      <c r="EA771" s="7"/>
      <c r="EB771" s="7"/>
      <c r="EC771" s="7"/>
      <c r="ED771" s="7"/>
      <c r="EE771" s="7"/>
      <c r="EF771" s="7"/>
      <c r="EG771" s="7"/>
      <c r="EH771" s="7"/>
      <c r="EI771" s="7"/>
      <c r="EJ771" s="7"/>
      <c r="EK771" s="7"/>
      <c r="EL771" s="7"/>
      <c r="EM771" s="7"/>
      <c r="EN771" s="7"/>
      <c r="EO771" s="7"/>
      <c r="EP771" s="7"/>
      <c r="EQ771" s="7"/>
      <c r="ER771" s="7"/>
      <c r="ES771" s="7"/>
      <c r="ET771" s="7"/>
      <c r="EU771" s="7"/>
      <c r="EV771" s="7"/>
      <c r="EW771" s="7"/>
      <c r="EX771" s="7"/>
      <c r="EY771" s="7"/>
      <c r="EZ771" s="7"/>
      <c r="FA771" s="7"/>
      <c r="FB771" s="7"/>
      <c r="FC771" s="7"/>
      <c r="FD771" s="7"/>
      <c r="FE771" s="7"/>
      <c r="FF771" s="7"/>
      <c r="FG771" s="7"/>
      <c r="FH771" s="7"/>
      <c r="FI771" s="7"/>
      <c r="FJ771" s="7"/>
      <c r="FK771" s="7"/>
      <c r="FL771" s="7"/>
      <c r="FM771" s="7"/>
      <c r="FN771" s="7"/>
      <c r="FO771" s="7"/>
      <c r="FP771" s="7"/>
      <c r="FQ771" s="7"/>
      <c r="FR771" s="7"/>
      <c r="FS771" s="7"/>
      <c r="FT771" s="7"/>
      <c r="FU771" s="7"/>
      <c r="FV771" s="7"/>
      <c r="FW771" s="7"/>
      <c r="FX771" s="7"/>
      <c r="FY771" s="7"/>
      <c r="FZ771" s="7"/>
      <c r="GA771" s="7"/>
      <c r="GB771" s="7"/>
      <c r="GC771" s="7"/>
      <c r="GD771" s="7"/>
      <c r="GE771" s="7"/>
      <c r="GF771" s="7"/>
      <c r="GG771" s="7"/>
      <c r="GH771" s="7"/>
      <c r="GI771" s="7"/>
      <c r="GJ771" s="7"/>
    </row>
    <row r="772" spans="1:192" s="1" customFormat="1" x14ac:dyDescent="0.2">
      <c r="A772" s="66"/>
      <c r="B772" s="7"/>
      <c r="C772" s="67"/>
      <c r="D772" s="28"/>
      <c r="E772" s="28"/>
      <c r="F772" s="28"/>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M772" s="7"/>
      <c r="DN772" s="7"/>
      <c r="DO772" s="7"/>
      <c r="DP772" s="7"/>
      <c r="DQ772" s="7"/>
      <c r="DR772" s="7"/>
      <c r="DS772" s="7"/>
      <c r="DT772" s="7"/>
      <c r="DU772" s="7"/>
      <c r="DV772" s="7"/>
      <c r="DW772" s="7"/>
      <c r="DX772" s="7"/>
      <c r="DY772" s="7"/>
      <c r="DZ772" s="7"/>
      <c r="EA772" s="7"/>
      <c r="EB772" s="7"/>
      <c r="EC772" s="7"/>
      <c r="ED772" s="7"/>
      <c r="EE772" s="7"/>
      <c r="EF772" s="7"/>
      <c r="EG772" s="7"/>
      <c r="EH772" s="7"/>
      <c r="EI772" s="7"/>
      <c r="EJ772" s="7"/>
      <c r="EK772" s="7"/>
      <c r="EL772" s="7"/>
      <c r="EM772" s="7"/>
      <c r="EN772" s="7"/>
      <c r="EO772" s="7"/>
      <c r="EP772" s="7"/>
      <c r="EQ772" s="7"/>
      <c r="ER772" s="7"/>
      <c r="ES772" s="7"/>
      <c r="ET772" s="7"/>
      <c r="EU772" s="7"/>
      <c r="EV772" s="7"/>
      <c r="EW772" s="7"/>
      <c r="EX772" s="7"/>
      <c r="EY772" s="7"/>
      <c r="EZ772" s="7"/>
      <c r="FA772" s="7"/>
      <c r="FB772" s="7"/>
      <c r="FC772" s="7"/>
      <c r="FD772" s="7"/>
      <c r="FE772" s="7"/>
      <c r="FF772" s="7"/>
      <c r="FG772" s="7"/>
      <c r="FH772" s="7"/>
      <c r="FI772" s="7"/>
      <c r="FJ772" s="7"/>
      <c r="FK772" s="7"/>
      <c r="FL772" s="7"/>
      <c r="FM772" s="7"/>
      <c r="FN772" s="7"/>
      <c r="FO772" s="7"/>
      <c r="FP772" s="7"/>
      <c r="FQ772" s="7"/>
      <c r="FR772" s="7"/>
      <c r="FS772" s="7"/>
      <c r="FT772" s="7"/>
      <c r="FU772" s="7"/>
      <c r="FV772" s="7"/>
      <c r="FW772" s="7"/>
      <c r="FX772" s="7"/>
      <c r="FY772" s="7"/>
      <c r="FZ772" s="7"/>
      <c r="GA772" s="7"/>
      <c r="GB772" s="7"/>
      <c r="GC772" s="7"/>
      <c r="GD772" s="7"/>
      <c r="GE772" s="7"/>
      <c r="GF772" s="7"/>
      <c r="GG772" s="7"/>
      <c r="GH772" s="7"/>
      <c r="GI772" s="7"/>
      <c r="GJ772" s="7"/>
    </row>
    <row r="773" spans="1:192" s="1" customFormat="1" x14ac:dyDescent="0.2">
      <c r="A773" s="66"/>
      <c r="B773" s="7"/>
      <c r="C773" s="67"/>
      <c r="D773" s="28"/>
      <c r="E773" s="28"/>
      <c r="F773" s="28"/>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c r="CP773" s="7"/>
      <c r="CQ773" s="7"/>
      <c r="CR773" s="7"/>
      <c r="CS773" s="7"/>
      <c r="CT773" s="7"/>
      <c r="CU773" s="7"/>
      <c r="CV773" s="7"/>
      <c r="CW773" s="7"/>
      <c r="CX773" s="7"/>
      <c r="CY773" s="7"/>
      <c r="CZ773" s="7"/>
      <c r="DA773" s="7"/>
      <c r="DB773" s="7"/>
      <c r="DC773" s="7"/>
      <c r="DD773" s="7"/>
      <c r="DE773" s="7"/>
      <c r="DF773" s="7"/>
      <c r="DG773" s="7"/>
      <c r="DH773" s="7"/>
      <c r="DI773" s="7"/>
      <c r="DJ773" s="7"/>
      <c r="DK773" s="7"/>
      <c r="DL773" s="7"/>
      <c r="DM773" s="7"/>
      <c r="DN773" s="7"/>
      <c r="DO773" s="7"/>
      <c r="DP773" s="7"/>
      <c r="DQ773" s="7"/>
      <c r="DR773" s="7"/>
      <c r="DS773" s="7"/>
      <c r="DT773" s="7"/>
      <c r="DU773" s="7"/>
      <c r="DV773" s="7"/>
      <c r="DW773" s="7"/>
      <c r="DX773" s="7"/>
      <c r="DY773" s="7"/>
      <c r="DZ773" s="7"/>
      <c r="EA773" s="7"/>
      <c r="EB773" s="7"/>
      <c r="EC773" s="7"/>
      <c r="ED773" s="7"/>
      <c r="EE773" s="7"/>
      <c r="EF773" s="7"/>
      <c r="EG773" s="7"/>
      <c r="EH773" s="7"/>
      <c r="EI773" s="7"/>
      <c r="EJ773" s="7"/>
      <c r="EK773" s="7"/>
      <c r="EL773" s="7"/>
      <c r="EM773" s="7"/>
      <c r="EN773" s="7"/>
      <c r="EO773" s="7"/>
      <c r="EP773" s="7"/>
      <c r="EQ773" s="7"/>
      <c r="ER773" s="7"/>
      <c r="ES773" s="7"/>
      <c r="ET773" s="7"/>
      <c r="EU773" s="7"/>
      <c r="EV773" s="7"/>
      <c r="EW773" s="7"/>
      <c r="EX773" s="7"/>
      <c r="EY773" s="7"/>
      <c r="EZ773" s="7"/>
      <c r="FA773" s="7"/>
      <c r="FB773" s="7"/>
      <c r="FC773" s="7"/>
      <c r="FD773" s="7"/>
      <c r="FE773" s="7"/>
      <c r="FF773" s="7"/>
      <c r="FG773" s="7"/>
      <c r="FH773" s="7"/>
      <c r="FI773" s="7"/>
      <c r="FJ773" s="7"/>
      <c r="FK773" s="7"/>
      <c r="FL773" s="7"/>
      <c r="FM773" s="7"/>
      <c r="FN773" s="7"/>
      <c r="FO773" s="7"/>
      <c r="FP773" s="7"/>
      <c r="FQ773" s="7"/>
      <c r="FR773" s="7"/>
      <c r="FS773" s="7"/>
      <c r="FT773" s="7"/>
      <c r="FU773" s="7"/>
      <c r="FV773" s="7"/>
      <c r="FW773" s="7"/>
      <c r="FX773" s="7"/>
      <c r="FY773" s="7"/>
      <c r="FZ773" s="7"/>
      <c r="GA773" s="7"/>
      <c r="GB773" s="7"/>
      <c r="GC773" s="7"/>
      <c r="GD773" s="7"/>
      <c r="GE773" s="7"/>
      <c r="GF773" s="7"/>
      <c r="GG773" s="7"/>
      <c r="GH773" s="7"/>
      <c r="GI773" s="7"/>
      <c r="GJ773" s="7"/>
    </row>
    <row r="774" spans="1:192" s="1" customFormat="1" x14ac:dyDescent="0.2">
      <c r="A774" s="66"/>
      <c r="B774" s="7"/>
      <c r="C774" s="67"/>
      <c r="D774" s="28"/>
      <c r="E774" s="28"/>
      <c r="F774" s="28"/>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7"/>
      <c r="CP774" s="7"/>
      <c r="CQ774" s="7"/>
      <c r="CR774" s="7"/>
      <c r="CS774" s="7"/>
      <c r="CT774" s="7"/>
      <c r="CU774" s="7"/>
      <c r="CV774" s="7"/>
      <c r="CW774" s="7"/>
      <c r="CX774" s="7"/>
      <c r="CY774" s="7"/>
      <c r="CZ774" s="7"/>
      <c r="DA774" s="7"/>
      <c r="DB774" s="7"/>
      <c r="DC774" s="7"/>
      <c r="DD774" s="7"/>
      <c r="DE774" s="7"/>
      <c r="DF774" s="7"/>
      <c r="DG774" s="7"/>
      <c r="DH774" s="7"/>
      <c r="DI774" s="7"/>
      <c r="DJ774" s="7"/>
      <c r="DK774" s="7"/>
      <c r="DL774" s="7"/>
      <c r="DM774" s="7"/>
      <c r="DN774" s="7"/>
      <c r="DO774" s="7"/>
      <c r="DP774" s="7"/>
      <c r="DQ774" s="7"/>
      <c r="DR774" s="7"/>
      <c r="DS774" s="7"/>
      <c r="DT774" s="7"/>
      <c r="DU774" s="7"/>
      <c r="DV774" s="7"/>
      <c r="DW774" s="7"/>
      <c r="DX774" s="7"/>
      <c r="DY774" s="7"/>
      <c r="DZ774" s="7"/>
      <c r="EA774" s="7"/>
      <c r="EB774" s="7"/>
      <c r="EC774" s="7"/>
      <c r="ED774" s="7"/>
      <c r="EE774" s="7"/>
      <c r="EF774" s="7"/>
      <c r="EG774" s="7"/>
      <c r="EH774" s="7"/>
      <c r="EI774" s="7"/>
      <c r="EJ774" s="7"/>
      <c r="EK774" s="7"/>
      <c r="EL774" s="7"/>
      <c r="EM774" s="7"/>
      <c r="EN774" s="7"/>
      <c r="EO774" s="7"/>
      <c r="EP774" s="7"/>
      <c r="EQ774" s="7"/>
      <c r="ER774" s="7"/>
      <c r="ES774" s="7"/>
      <c r="ET774" s="7"/>
      <c r="EU774" s="7"/>
      <c r="EV774" s="7"/>
      <c r="EW774" s="7"/>
      <c r="EX774" s="7"/>
      <c r="EY774" s="7"/>
      <c r="EZ774" s="7"/>
      <c r="FA774" s="7"/>
      <c r="FB774" s="7"/>
      <c r="FC774" s="7"/>
      <c r="FD774" s="7"/>
      <c r="FE774" s="7"/>
      <c r="FF774" s="7"/>
      <c r="FG774" s="7"/>
      <c r="FH774" s="7"/>
      <c r="FI774" s="7"/>
      <c r="FJ774" s="7"/>
      <c r="FK774" s="7"/>
      <c r="FL774" s="7"/>
      <c r="FM774" s="7"/>
      <c r="FN774" s="7"/>
      <c r="FO774" s="7"/>
      <c r="FP774" s="7"/>
      <c r="FQ774" s="7"/>
      <c r="FR774" s="7"/>
      <c r="FS774" s="7"/>
      <c r="FT774" s="7"/>
      <c r="FU774" s="7"/>
      <c r="FV774" s="7"/>
      <c r="FW774" s="7"/>
      <c r="FX774" s="7"/>
      <c r="FY774" s="7"/>
      <c r="FZ774" s="7"/>
      <c r="GA774" s="7"/>
      <c r="GB774" s="7"/>
      <c r="GC774" s="7"/>
      <c r="GD774" s="7"/>
      <c r="GE774" s="7"/>
      <c r="GF774" s="7"/>
      <c r="GG774" s="7"/>
      <c r="GH774" s="7"/>
      <c r="GI774" s="7"/>
      <c r="GJ774" s="7"/>
    </row>
    <row r="775" spans="1:192" s="1" customFormat="1" x14ac:dyDescent="0.2">
      <c r="A775" s="66"/>
      <c r="B775" s="7"/>
      <c r="C775" s="67"/>
      <c r="D775" s="28"/>
      <c r="E775" s="28"/>
      <c r="F775" s="28"/>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c r="CP775" s="7"/>
      <c r="CQ775" s="7"/>
      <c r="CR775" s="7"/>
      <c r="CS775" s="7"/>
      <c r="CT775" s="7"/>
      <c r="CU775" s="7"/>
      <c r="CV775" s="7"/>
      <c r="CW775" s="7"/>
      <c r="CX775" s="7"/>
      <c r="CY775" s="7"/>
      <c r="CZ775" s="7"/>
      <c r="DA775" s="7"/>
      <c r="DB775" s="7"/>
      <c r="DC775" s="7"/>
      <c r="DD775" s="7"/>
      <c r="DE775" s="7"/>
      <c r="DF775" s="7"/>
      <c r="DG775" s="7"/>
      <c r="DH775" s="7"/>
      <c r="DI775" s="7"/>
      <c r="DJ775" s="7"/>
      <c r="DK775" s="7"/>
      <c r="DL775" s="7"/>
      <c r="DM775" s="7"/>
      <c r="DN775" s="7"/>
      <c r="DO775" s="7"/>
      <c r="DP775" s="7"/>
      <c r="DQ775" s="7"/>
      <c r="DR775" s="7"/>
      <c r="DS775" s="7"/>
      <c r="DT775" s="7"/>
      <c r="DU775" s="7"/>
      <c r="DV775" s="7"/>
      <c r="DW775" s="7"/>
      <c r="DX775" s="7"/>
      <c r="DY775" s="7"/>
      <c r="DZ775" s="7"/>
      <c r="EA775" s="7"/>
      <c r="EB775" s="7"/>
      <c r="EC775" s="7"/>
      <c r="ED775" s="7"/>
      <c r="EE775" s="7"/>
      <c r="EF775" s="7"/>
      <c r="EG775" s="7"/>
      <c r="EH775" s="7"/>
      <c r="EI775" s="7"/>
      <c r="EJ775" s="7"/>
      <c r="EK775" s="7"/>
      <c r="EL775" s="7"/>
      <c r="EM775" s="7"/>
      <c r="EN775" s="7"/>
      <c r="EO775" s="7"/>
      <c r="EP775" s="7"/>
      <c r="EQ775" s="7"/>
      <c r="ER775" s="7"/>
      <c r="ES775" s="7"/>
      <c r="ET775" s="7"/>
      <c r="EU775" s="7"/>
      <c r="EV775" s="7"/>
      <c r="EW775" s="7"/>
      <c r="EX775" s="7"/>
      <c r="EY775" s="7"/>
      <c r="EZ775" s="7"/>
      <c r="FA775" s="7"/>
      <c r="FB775" s="7"/>
      <c r="FC775" s="7"/>
      <c r="FD775" s="7"/>
      <c r="FE775" s="7"/>
      <c r="FF775" s="7"/>
      <c r="FG775" s="7"/>
      <c r="FH775" s="7"/>
      <c r="FI775" s="7"/>
      <c r="FJ775" s="7"/>
      <c r="FK775" s="7"/>
      <c r="FL775" s="7"/>
      <c r="FM775" s="7"/>
      <c r="FN775" s="7"/>
      <c r="FO775" s="7"/>
      <c r="FP775" s="7"/>
      <c r="FQ775" s="7"/>
      <c r="FR775" s="7"/>
      <c r="FS775" s="7"/>
      <c r="FT775" s="7"/>
      <c r="FU775" s="7"/>
      <c r="FV775" s="7"/>
      <c r="FW775" s="7"/>
      <c r="FX775" s="7"/>
      <c r="FY775" s="7"/>
      <c r="FZ775" s="7"/>
      <c r="GA775" s="7"/>
      <c r="GB775" s="7"/>
      <c r="GC775" s="7"/>
      <c r="GD775" s="7"/>
      <c r="GE775" s="7"/>
      <c r="GF775" s="7"/>
      <c r="GG775" s="7"/>
      <c r="GH775" s="7"/>
      <c r="GI775" s="7"/>
      <c r="GJ775" s="7"/>
    </row>
    <row r="776" spans="1:192" s="1" customFormat="1" x14ac:dyDescent="0.2">
      <c r="A776" s="66"/>
      <c r="B776" s="7"/>
      <c r="C776" s="67"/>
      <c r="D776" s="28"/>
      <c r="E776" s="28"/>
      <c r="F776" s="28"/>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c r="CZ776" s="7"/>
      <c r="DA776" s="7"/>
      <c r="DB776" s="7"/>
      <c r="DC776" s="7"/>
      <c r="DD776" s="7"/>
      <c r="DE776" s="7"/>
      <c r="DF776" s="7"/>
      <c r="DG776" s="7"/>
      <c r="DH776" s="7"/>
      <c r="DI776" s="7"/>
      <c r="DJ776" s="7"/>
      <c r="DK776" s="7"/>
      <c r="DL776" s="7"/>
      <c r="DM776" s="7"/>
      <c r="DN776" s="7"/>
      <c r="DO776" s="7"/>
      <c r="DP776" s="7"/>
      <c r="DQ776" s="7"/>
      <c r="DR776" s="7"/>
      <c r="DS776" s="7"/>
      <c r="DT776" s="7"/>
      <c r="DU776" s="7"/>
      <c r="DV776" s="7"/>
      <c r="DW776" s="7"/>
      <c r="DX776" s="7"/>
      <c r="DY776" s="7"/>
      <c r="DZ776" s="7"/>
      <c r="EA776" s="7"/>
      <c r="EB776" s="7"/>
      <c r="EC776" s="7"/>
      <c r="ED776" s="7"/>
      <c r="EE776" s="7"/>
      <c r="EF776" s="7"/>
      <c r="EG776" s="7"/>
      <c r="EH776" s="7"/>
      <c r="EI776" s="7"/>
      <c r="EJ776" s="7"/>
      <c r="EK776" s="7"/>
      <c r="EL776" s="7"/>
      <c r="EM776" s="7"/>
      <c r="EN776" s="7"/>
      <c r="EO776" s="7"/>
      <c r="EP776" s="7"/>
      <c r="EQ776" s="7"/>
      <c r="ER776" s="7"/>
      <c r="ES776" s="7"/>
      <c r="ET776" s="7"/>
      <c r="EU776" s="7"/>
      <c r="EV776" s="7"/>
      <c r="EW776" s="7"/>
      <c r="EX776" s="7"/>
      <c r="EY776" s="7"/>
      <c r="EZ776" s="7"/>
      <c r="FA776" s="7"/>
      <c r="FB776" s="7"/>
      <c r="FC776" s="7"/>
      <c r="FD776" s="7"/>
      <c r="FE776" s="7"/>
      <c r="FF776" s="7"/>
      <c r="FG776" s="7"/>
      <c r="FH776" s="7"/>
      <c r="FI776" s="7"/>
      <c r="FJ776" s="7"/>
      <c r="FK776" s="7"/>
      <c r="FL776" s="7"/>
      <c r="FM776" s="7"/>
      <c r="FN776" s="7"/>
      <c r="FO776" s="7"/>
      <c r="FP776" s="7"/>
      <c r="FQ776" s="7"/>
      <c r="FR776" s="7"/>
      <c r="FS776" s="7"/>
      <c r="FT776" s="7"/>
      <c r="FU776" s="7"/>
      <c r="FV776" s="7"/>
      <c r="FW776" s="7"/>
      <c r="FX776" s="7"/>
      <c r="FY776" s="7"/>
      <c r="FZ776" s="7"/>
      <c r="GA776" s="7"/>
      <c r="GB776" s="7"/>
      <c r="GC776" s="7"/>
      <c r="GD776" s="7"/>
      <c r="GE776" s="7"/>
      <c r="GF776" s="7"/>
      <c r="GG776" s="7"/>
      <c r="GH776" s="7"/>
      <c r="GI776" s="7"/>
      <c r="GJ776" s="7"/>
    </row>
    <row r="777" spans="1:192" s="1" customFormat="1" x14ac:dyDescent="0.2">
      <c r="A777" s="66"/>
      <c r="B777" s="7"/>
      <c r="C777" s="67"/>
      <c r="D777" s="28"/>
      <c r="E777" s="28"/>
      <c r="F777" s="28"/>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c r="CZ777" s="7"/>
      <c r="DA777" s="7"/>
      <c r="DB777" s="7"/>
      <c r="DC777" s="7"/>
      <c r="DD777" s="7"/>
      <c r="DE777" s="7"/>
      <c r="DF777" s="7"/>
      <c r="DG777" s="7"/>
      <c r="DH777" s="7"/>
      <c r="DI777" s="7"/>
      <c r="DJ777" s="7"/>
      <c r="DK777" s="7"/>
      <c r="DL777" s="7"/>
      <c r="DM777" s="7"/>
      <c r="DN777" s="7"/>
      <c r="DO777" s="7"/>
      <c r="DP777" s="7"/>
      <c r="DQ777" s="7"/>
      <c r="DR777" s="7"/>
      <c r="DS777" s="7"/>
      <c r="DT777" s="7"/>
      <c r="DU777" s="7"/>
      <c r="DV777" s="7"/>
      <c r="DW777" s="7"/>
      <c r="DX777" s="7"/>
      <c r="DY777" s="7"/>
      <c r="DZ777" s="7"/>
      <c r="EA777" s="7"/>
      <c r="EB777" s="7"/>
      <c r="EC777" s="7"/>
      <c r="ED777" s="7"/>
      <c r="EE777" s="7"/>
      <c r="EF777" s="7"/>
      <c r="EG777" s="7"/>
      <c r="EH777" s="7"/>
      <c r="EI777" s="7"/>
      <c r="EJ777" s="7"/>
      <c r="EK777" s="7"/>
      <c r="EL777" s="7"/>
      <c r="EM777" s="7"/>
      <c r="EN777" s="7"/>
      <c r="EO777" s="7"/>
      <c r="EP777" s="7"/>
      <c r="EQ777" s="7"/>
      <c r="ER777" s="7"/>
      <c r="ES777" s="7"/>
      <c r="ET777" s="7"/>
      <c r="EU777" s="7"/>
      <c r="EV777" s="7"/>
      <c r="EW777" s="7"/>
      <c r="EX777" s="7"/>
      <c r="EY777" s="7"/>
      <c r="EZ777" s="7"/>
      <c r="FA777" s="7"/>
      <c r="FB777" s="7"/>
      <c r="FC777" s="7"/>
      <c r="FD777" s="7"/>
      <c r="FE777" s="7"/>
      <c r="FF777" s="7"/>
      <c r="FG777" s="7"/>
      <c r="FH777" s="7"/>
      <c r="FI777" s="7"/>
      <c r="FJ777" s="7"/>
      <c r="FK777" s="7"/>
      <c r="FL777" s="7"/>
      <c r="FM777" s="7"/>
      <c r="FN777" s="7"/>
      <c r="FO777" s="7"/>
      <c r="FP777" s="7"/>
      <c r="FQ777" s="7"/>
      <c r="FR777" s="7"/>
      <c r="FS777" s="7"/>
      <c r="FT777" s="7"/>
      <c r="FU777" s="7"/>
      <c r="FV777" s="7"/>
      <c r="FW777" s="7"/>
      <c r="FX777" s="7"/>
      <c r="FY777" s="7"/>
      <c r="FZ777" s="7"/>
      <c r="GA777" s="7"/>
      <c r="GB777" s="7"/>
      <c r="GC777" s="7"/>
      <c r="GD777" s="7"/>
      <c r="GE777" s="7"/>
      <c r="GF777" s="7"/>
      <c r="GG777" s="7"/>
      <c r="GH777" s="7"/>
      <c r="GI777" s="7"/>
      <c r="GJ777" s="7"/>
    </row>
    <row r="778" spans="1:192" s="1" customFormat="1" x14ac:dyDescent="0.2">
      <c r="A778" s="66"/>
      <c r="B778" s="7"/>
      <c r="C778" s="67"/>
      <c r="D778" s="28"/>
      <c r="E778" s="28"/>
      <c r="F778" s="28"/>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c r="CZ778" s="7"/>
      <c r="DA778" s="7"/>
      <c r="DB778" s="7"/>
      <c r="DC778" s="7"/>
      <c r="DD778" s="7"/>
      <c r="DE778" s="7"/>
      <c r="DF778" s="7"/>
      <c r="DG778" s="7"/>
      <c r="DH778" s="7"/>
      <c r="DI778" s="7"/>
      <c r="DJ778" s="7"/>
      <c r="DK778" s="7"/>
      <c r="DL778" s="7"/>
      <c r="DM778" s="7"/>
      <c r="DN778" s="7"/>
      <c r="DO778" s="7"/>
      <c r="DP778" s="7"/>
      <c r="DQ778" s="7"/>
      <c r="DR778" s="7"/>
      <c r="DS778" s="7"/>
      <c r="DT778" s="7"/>
      <c r="DU778" s="7"/>
      <c r="DV778" s="7"/>
      <c r="DW778" s="7"/>
      <c r="DX778" s="7"/>
      <c r="DY778" s="7"/>
      <c r="DZ778" s="7"/>
      <c r="EA778" s="7"/>
      <c r="EB778" s="7"/>
      <c r="EC778" s="7"/>
      <c r="ED778" s="7"/>
      <c r="EE778" s="7"/>
      <c r="EF778" s="7"/>
      <c r="EG778" s="7"/>
      <c r="EH778" s="7"/>
      <c r="EI778" s="7"/>
      <c r="EJ778" s="7"/>
      <c r="EK778" s="7"/>
      <c r="EL778" s="7"/>
      <c r="EM778" s="7"/>
      <c r="EN778" s="7"/>
      <c r="EO778" s="7"/>
      <c r="EP778" s="7"/>
      <c r="EQ778" s="7"/>
      <c r="ER778" s="7"/>
      <c r="ES778" s="7"/>
      <c r="ET778" s="7"/>
      <c r="EU778" s="7"/>
      <c r="EV778" s="7"/>
      <c r="EW778" s="7"/>
      <c r="EX778" s="7"/>
      <c r="EY778" s="7"/>
      <c r="EZ778" s="7"/>
      <c r="FA778" s="7"/>
      <c r="FB778" s="7"/>
      <c r="FC778" s="7"/>
      <c r="FD778" s="7"/>
      <c r="FE778" s="7"/>
      <c r="FF778" s="7"/>
      <c r="FG778" s="7"/>
      <c r="FH778" s="7"/>
      <c r="FI778" s="7"/>
      <c r="FJ778" s="7"/>
      <c r="FK778" s="7"/>
      <c r="FL778" s="7"/>
      <c r="FM778" s="7"/>
      <c r="FN778" s="7"/>
      <c r="FO778" s="7"/>
      <c r="FP778" s="7"/>
      <c r="FQ778" s="7"/>
      <c r="FR778" s="7"/>
      <c r="FS778" s="7"/>
      <c r="FT778" s="7"/>
      <c r="FU778" s="7"/>
      <c r="FV778" s="7"/>
      <c r="FW778" s="7"/>
      <c r="FX778" s="7"/>
      <c r="FY778" s="7"/>
      <c r="FZ778" s="7"/>
      <c r="GA778" s="7"/>
      <c r="GB778" s="7"/>
      <c r="GC778" s="7"/>
      <c r="GD778" s="7"/>
      <c r="GE778" s="7"/>
      <c r="GF778" s="7"/>
      <c r="GG778" s="7"/>
      <c r="GH778" s="7"/>
      <c r="GI778" s="7"/>
      <c r="GJ778" s="7"/>
    </row>
    <row r="779" spans="1:192" s="1" customFormat="1" x14ac:dyDescent="0.2">
      <c r="A779" s="66"/>
      <c r="B779" s="7"/>
      <c r="C779" s="67"/>
      <c r="D779" s="28"/>
      <c r="E779" s="28"/>
      <c r="F779" s="28"/>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c r="CZ779" s="7"/>
      <c r="DA779" s="7"/>
      <c r="DB779" s="7"/>
      <c r="DC779" s="7"/>
      <c r="DD779" s="7"/>
      <c r="DE779" s="7"/>
      <c r="DF779" s="7"/>
      <c r="DG779" s="7"/>
      <c r="DH779" s="7"/>
      <c r="DI779" s="7"/>
      <c r="DJ779" s="7"/>
      <c r="DK779" s="7"/>
      <c r="DL779" s="7"/>
      <c r="DM779" s="7"/>
      <c r="DN779" s="7"/>
      <c r="DO779" s="7"/>
      <c r="DP779" s="7"/>
      <c r="DQ779" s="7"/>
      <c r="DR779" s="7"/>
      <c r="DS779" s="7"/>
      <c r="DT779" s="7"/>
      <c r="DU779" s="7"/>
      <c r="DV779" s="7"/>
      <c r="DW779" s="7"/>
      <c r="DX779" s="7"/>
      <c r="DY779" s="7"/>
      <c r="DZ779" s="7"/>
      <c r="EA779" s="7"/>
      <c r="EB779" s="7"/>
      <c r="EC779" s="7"/>
      <c r="ED779" s="7"/>
      <c r="EE779" s="7"/>
      <c r="EF779" s="7"/>
      <c r="EG779" s="7"/>
      <c r="EH779" s="7"/>
      <c r="EI779" s="7"/>
      <c r="EJ779" s="7"/>
      <c r="EK779" s="7"/>
      <c r="EL779" s="7"/>
      <c r="EM779" s="7"/>
      <c r="EN779" s="7"/>
      <c r="EO779" s="7"/>
      <c r="EP779" s="7"/>
      <c r="EQ779" s="7"/>
      <c r="ER779" s="7"/>
      <c r="ES779" s="7"/>
      <c r="ET779" s="7"/>
      <c r="EU779" s="7"/>
      <c r="EV779" s="7"/>
      <c r="EW779" s="7"/>
      <c r="EX779" s="7"/>
      <c r="EY779" s="7"/>
      <c r="EZ779" s="7"/>
      <c r="FA779" s="7"/>
      <c r="FB779" s="7"/>
      <c r="FC779" s="7"/>
      <c r="FD779" s="7"/>
      <c r="FE779" s="7"/>
      <c r="FF779" s="7"/>
      <c r="FG779" s="7"/>
      <c r="FH779" s="7"/>
      <c r="FI779" s="7"/>
      <c r="FJ779" s="7"/>
      <c r="FK779" s="7"/>
      <c r="FL779" s="7"/>
      <c r="FM779" s="7"/>
      <c r="FN779" s="7"/>
      <c r="FO779" s="7"/>
      <c r="FP779" s="7"/>
      <c r="FQ779" s="7"/>
      <c r="FR779" s="7"/>
      <c r="FS779" s="7"/>
      <c r="FT779" s="7"/>
      <c r="FU779" s="7"/>
      <c r="FV779" s="7"/>
      <c r="FW779" s="7"/>
      <c r="FX779" s="7"/>
      <c r="FY779" s="7"/>
      <c r="FZ779" s="7"/>
      <c r="GA779" s="7"/>
      <c r="GB779" s="7"/>
      <c r="GC779" s="7"/>
      <c r="GD779" s="7"/>
      <c r="GE779" s="7"/>
      <c r="GF779" s="7"/>
      <c r="GG779" s="7"/>
      <c r="GH779" s="7"/>
      <c r="GI779" s="7"/>
      <c r="GJ779" s="7"/>
    </row>
    <row r="780" spans="1:192" s="1" customFormat="1" x14ac:dyDescent="0.2">
      <c r="A780" s="66"/>
      <c r="B780" s="7"/>
      <c r="C780" s="67"/>
      <c r="D780" s="28"/>
      <c r="E780" s="28"/>
      <c r="F780" s="28"/>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c r="CP780" s="7"/>
      <c r="CQ780" s="7"/>
      <c r="CR780" s="7"/>
      <c r="CS780" s="7"/>
      <c r="CT780" s="7"/>
      <c r="CU780" s="7"/>
      <c r="CV780" s="7"/>
      <c r="CW780" s="7"/>
      <c r="CX780" s="7"/>
      <c r="CY780" s="7"/>
      <c r="CZ780" s="7"/>
      <c r="DA780" s="7"/>
      <c r="DB780" s="7"/>
      <c r="DC780" s="7"/>
      <c r="DD780" s="7"/>
      <c r="DE780" s="7"/>
      <c r="DF780" s="7"/>
      <c r="DG780" s="7"/>
      <c r="DH780" s="7"/>
      <c r="DI780" s="7"/>
      <c r="DJ780" s="7"/>
      <c r="DK780" s="7"/>
      <c r="DL780" s="7"/>
      <c r="DM780" s="7"/>
      <c r="DN780" s="7"/>
      <c r="DO780" s="7"/>
      <c r="DP780" s="7"/>
      <c r="DQ780" s="7"/>
      <c r="DR780" s="7"/>
      <c r="DS780" s="7"/>
      <c r="DT780" s="7"/>
      <c r="DU780" s="7"/>
      <c r="DV780" s="7"/>
      <c r="DW780" s="7"/>
      <c r="DX780" s="7"/>
      <c r="DY780" s="7"/>
      <c r="DZ780" s="7"/>
      <c r="EA780" s="7"/>
      <c r="EB780" s="7"/>
      <c r="EC780" s="7"/>
      <c r="ED780" s="7"/>
      <c r="EE780" s="7"/>
      <c r="EF780" s="7"/>
      <c r="EG780" s="7"/>
      <c r="EH780" s="7"/>
      <c r="EI780" s="7"/>
      <c r="EJ780" s="7"/>
      <c r="EK780" s="7"/>
      <c r="EL780" s="7"/>
      <c r="EM780" s="7"/>
      <c r="EN780" s="7"/>
      <c r="EO780" s="7"/>
      <c r="EP780" s="7"/>
      <c r="EQ780" s="7"/>
      <c r="ER780" s="7"/>
      <c r="ES780" s="7"/>
      <c r="ET780" s="7"/>
      <c r="EU780" s="7"/>
      <c r="EV780" s="7"/>
      <c r="EW780" s="7"/>
      <c r="EX780" s="7"/>
      <c r="EY780" s="7"/>
      <c r="EZ780" s="7"/>
      <c r="FA780" s="7"/>
      <c r="FB780" s="7"/>
      <c r="FC780" s="7"/>
      <c r="FD780" s="7"/>
      <c r="FE780" s="7"/>
      <c r="FF780" s="7"/>
      <c r="FG780" s="7"/>
      <c r="FH780" s="7"/>
      <c r="FI780" s="7"/>
      <c r="FJ780" s="7"/>
      <c r="FK780" s="7"/>
      <c r="FL780" s="7"/>
      <c r="FM780" s="7"/>
      <c r="FN780" s="7"/>
      <c r="FO780" s="7"/>
      <c r="FP780" s="7"/>
      <c r="FQ780" s="7"/>
      <c r="FR780" s="7"/>
      <c r="FS780" s="7"/>
      <c r="FT780" s="7"/>
      <c r="FU780" s="7"/>
      <c r="FV780" s="7"/>
      <c r="FW780" s="7"/>
      <c r="FX780" s="7"/>
      <c r="FY780" s="7"/>
      <c r="FZ780" s="7"/>
      <c r="GA780" s="7"/>
      <c r="GB780" s="7"/>
      <c r="GC780" s="7"/>
      <c r="GD780" s="7"/>
      <c r="GE780" s="7"/>
      <c r="GF780" s="7"/>
      <c r="GG780" s="7"/>
      <c r="GH780" s="7"/>
      <c r="GI780" s="7"/>
      <c r="GJ780" s="7"/>
    </row>
    <row r="781" spans="1:192" s="1" customFormat="1" x14ac:dyDescent="0.2">
      <c r="A781" s="66"/>
      <c r="B781" s="7"/>
      <c r="C781" s="67"/>
      <c r="D781" s="28"/>
      <c r="E781" s="28"/>
      <c r="F781" s="28"/>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c r="CO781" s="7"/>
      <c r="CP781" s="7"/>
      <c r="CQ781" s="7"/>
      <c r="CR781" s="7"/>
      <c r="CS781" s="7"/>
      <c r="CT781" s="7"/>
      <c r="CU781" s="7"/>
      <c r="CV781" s="7"/>
      <c r="CW781" s="7"/>
      <c r="CX781" s="7"/>
      <c r="CY781" s="7"/>
      <c r="CZ781" s="7"/>
      <c r="DA781" s="7"/>
      <c r="DB781" s="7"/>
      <c r="DC781" s="7"/>
      <c r="DD781" s="7"/>
      <c r="DE781" s="7"/>
      <c r="DF781" s="7"/>
      <c r="DG781" s="7"/>
      <c r="DH781" s="7"/>
      <c r="DI781" s="7"/>
      <c r="DJ781" s="7"/>
      <c r="DK781" s="7"/>
      <c r="DL781" s="7"/>
      <c r="DM781" s="7"/>
      <c r="DN781" s="7"/>
      <c r="DO781" s="7"/>
      <c r="DP781" s="7"/>
      <c r="DQ781" s="7"/>
      <c r="DR781" s="7"/>
      <c r="DS781" s="7"/>
      <c r="DT781" s="7"/>
      <c r="DU781" s="7"/>
      <c r="DV781" s="7"/>
      <c r="DW781" s="7"/>
      <c r="DX781" s="7"/>
      <c r="DY781" s="7"/>
      <c r="DZ781" s="7"/>
      <c r="EA781" s="7"/>
      <c r="EB781" s="7"/>
      <c r="EC781" s="7"/>
      <c r="ED781" s="7"/>
      <c r="EE781" s="7"/>
      <c r="EF781" s="7"/>
      <c r="EG781" s="7"/>
      <c r="EH781" s="7"/>
      <c r="EI781" s="7"/>
      <c r="EJ781" s="7"/>
      <c r="EK781" s="7"/>
      <c r="EL781" s="7"/>
      <c r="EM781" s="7"/>
      <c r="EN781" s="7"/>
      <c r="EO781" s="7"/>
      <c r="EP781" s="7"/>
      <c r="EQ781" s="7"/>
      <c r="ER781" s="7"/>
      <c r="ES781" s="7"/>
      <c r="ET781" s="7"/>
      <c r="EU781" s="7"/>
      <c r="EV781" s="7"/>
      <c r="EW781" s="7"/>
      <c r="EX781" s="7"/>
      <c r="EY781" s="7"/>
      <c r="EZ781" s="7"/>
      <c r="FA781" s="7"/>
      <c r="FB781" s="7"/>
      <c r="FC781" s="7"/>
      <c r="FD781" s="7"/>
      <c r="FE781" s="7"/>
      <c r="FF781" s="7"/>
      <c r="FG781" s="7"/>
      <c r="FH781" s="7"/>
      <c r="FI781" s="7"/>
      <c r="FJ781" s="7"/>
      <c r="FK781" s="7"/>
      <c r="FL781" s="7"/>
      <c r="FM781" s="7"/>
      <c r="FN781" s="7"/>
      <c r="FO781" s="7"/>
      <c r="FP781" s="7"/>
      <c r="FQ781" s="7"/>
      <c r="FR781" s="7"/>
      <c r="FS781" s="7"/>
      <c r="FT781" s="7"/>
      <c r="FU781" s="7"/>
      <c r="FV781" s="7"/>
      <c r="FW781" s="7"/>
      <c r="FX781" s="7"/>
      <c r="FY781" s="7"/>
      <c r="FZ781" s="7"/>
      <c r="GA781" s="7"/>
      <c r="GB781" s="7"/>
      <c r="GC781" s="7"/>
      <c r="GD781" s="7"/>
      <c r="GE781" s="7"/>
      <c r="GF781" s="7"/>
      <c r="GG781" s="7"/>
      <c r="GH781" s="7"/>
      <c r="GI781" s="7"/>
      <c r="GJ781" s="7"/>
    </row>
    <row r="782" spans="1:192" s="1" customFormat="1" x14ac:dyDescent="0.2">
      <c r="A782" s="66"/>
      <c r="B782" s="7"/>
      <c r="C782" s="67"/>
      <c r="D782" s="28"/>
      <c r="E782" s="28"/>
      <c r="F782" s="28"/>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c r="CO782" s="7"/>
      <c r="CP782" s="7"/>
      <c r="CQ782" s="7"/>
      <c r="CR782" s="7"/>
      <c r="CS782" s="7"/>
      <c r="CT782" s="7"/>
      <c r="CU782" s="7"/>
      <c r="CV782" s="7"/>
      <c r="CW782" s="7"/>
      <c r="CX782" s="7"/>
      <c r="CY782" s="7"/>
      <c r="CZ782" s="7"/>
      <c r="DA782" s="7"/>
      <c r="DB782" s="7"/>
      <c r="DC782" s="7"/>
      <c r="DD782" s="7"/>
      <c r="DE782" s="7"/>
      <c r="DF782" s="7"/>
      <c r="DG782" s="7"/>
      <c r="DH782" s="7"/>
      <c r="DI782" s="7"/>
      <c r="DJ782" s="7"/>
      <c r="DK782" s="7"/>
      <c r="DL782" s="7"/>
      <c r="DM782" s="7"/>
      <c r="DN782" s="7"/>
      <c r="DO782" s="7"/>
      <c r="DP782" s="7"/>
      <c r="DQ782" s="7"/>
      <c r="DR782" s="7"/>
      <c r="DS782" s="7"/>
      <c r="DT782" s="7"/>
      <c r="DU782" s="7"/>
      <c r="DV782" s="7"/>
      <c r="DW782" s="7"/>
      <c r="DX782" s="7"/>
      <c r="DY782" s="7"/>
      <c r="DZ782" s="7"/>
      <c r="EA782" s="7"/>
      <c r="EB782" s="7"/>
      <c r="EC782" s="7"/>
      <c r="ED782" s="7"/>
      <c r="EE782" s="7"/>
      <c r="EF782" s="7"/>
      <c r="EG782" s="7"/>
      <c r="EH782" s="7"/>
      <c r="EI782" s="7"/>
      <c r="EJ782" s="7"/>
      <c r="EK782" s="7"/>
      <c r="EL782" s="7"/>
      <c r="EM782" s="7"/>
      <c r="EN782" s="7"/>
      <c r="EO782" s="7"/>
      <c r="EP782" s="7"/>
      <c r="EQ782" s="7"/>
      <c r="ER782" s="7"/>
      <c r="ES782" s="7"/>
      <c r="ET782" s="7"/>
      <c r="EU782" s="7"/>
      <c r="EV782" s="7"/>
      <c r="EW782" s="7"/>
      <c r="EX782" s="7"/>
      <c r="EY782" s="7"/>
      <c r="EZ782" s="7"/>
      <c r="FA782" s="7"/>
      <c r="FB782" s="7"/>
      <c r="FC782" s="7"/>
      <c r="FD782" s="7"/>
      <c r="FE782" s="7"/>
      <c r="FF782" s="7"/>
      <c r="FG782" s="7"/>
      <c r="FH782" s="7"/>
      <c r="FI782" s="7"/>
      <c r="FJ782" s="7"/>
      <c r="FK782" s="7"/>
      <c r="FL782" s="7"/>
      <c r="FM782" s="7"/>
      <c r="FN782" s="7"/>
      <c r="FO782" s="7"/>
      <c r="FP782" s="7"/>
      <c r="FQ782" s="7"/>
      <c r="FR782" s="7"/>
      <c r="FS782" s="7"/>
      <c r="FT782" s="7"/>
      <c r="FU782" s="7"/>
      <c r="FV782" s="7"/>
      <c r="FW782" s="7"/>
      <c r="FX782" s="7"/>
      <c r="FY782" s="7"/>
      <c r="FZ782" s="7"/>
      <c r="GA782" s="7"/>
      <c r="GB782" s="7"/>
      <c r="GC782" s="7"/>
      <c r="GD782" s="7"/>
      <c r="GE782" s="7"/>
      <c r="GF782" s="7"/>
      <c r="GG782" s="7"/>
      <c r="GH782" s="7"/>
      <c r="GI782" s="7"/>
      <c r="GJ782" s="7"/>
    </row>
    <row r="783" spans="1:192" s="1" customFormat="1" x14ac:dyDescent="0.2">
      <c r="A783" s="66"/>
      <c r="B783" s="7"/>
      <c r="C783" s="67"/>
      <c r="D783" s="28"/>
      <c r="E783" s="28"/>
      <c r="F783" s="28"/>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c r="DH783" s="7"/>
      <c r="DI783" s="7"/>
      <c r="DJ783" s="7"/>
      <c r="DK783" s="7"/>
      <c r="DL783" s="7"/>
      <c r="DM783" s="7"/>
      <c r="DN783" s="7"/>
      <c r="DO783" s="7"/>
      <c r="DP783" s="7"/>
      <c r="DQ783" s="7"/>
      <c r="DR783" s="7"/>
      <c r="DS783" s="7"/>
      <c r="DT783" s="7"/>
      <c r="DU783" s="7"/>
      <c r="DV783" s="7"/>
      <c r="DW783" s="7"/>
      <c r="DX783" s="7"/>
      <c r="DY783" s="7"/>
      <c r="DZ783" s="7"/>
      <c r="EA783" s="7"/>
      <c r="EB783" s="7"/>
      <c r="EC783" s="7"/>
      <c r="ED783" s="7"/>
      <c r="EE783" s="7"/>
      <c r="EF783" s="7"/>
      <c r="EG783" s="7"/>
      <c r="EH783" s="7"/>
      <c r="EI783" s="7"/>
      <c r="EJ783" s="7"/>
      <c r="EK783" s="7"/>
      <c r="EL783" s="7"/>
      <c r="EM783" s="7"/>
      <c r="EN783" s="7"/>
      <c r="EO783" s="7"/>
      <c r="EP783" s="7"/>
      <c r="EQ783" s="7"/>
      <c r="ER783" s="7"/>
      <c r="ES783" s="7"/>
      <c r="ET783" s="7"/>
      <c r="EU783" s="7"/>
      <c r="EV783" s="7"/>
      <c r="EW783" s="7"/>
      <c r="EX783" s="7"/>
      <c r="EY783" s="7"/>
      <c r="EZ783" s="7"/>
      <c r="FA783" s="7"/>
      <c r="FB783" s="7"/>
      <c r="FC783" s="7"/>
      <c r="FD783" s="7"/>
      <c r="FE783" s="7"/>
      <c r="FF783" s="7"/>
      <c r="FG783" s="7"/>
      <c r="FH783" s="7"/>
      <c r="FI783" s="7"/>
      <c r="FJ783" s="7"/>
      <c r="FK783" s="7"/>
      <c r="FL783" s="7"/>
      <c r="FM783" s="7"/>
      <c r="FN783" s="7"/>
      <c r="FO783" s="7"/>
      <c r="FP783" s="7"/>
      <c r="FQ783" s="7"/>
      <c r="FR783" s="7"/>
      <c r="FS783" s="7"/>
      <c r="FT783" s="7"/>
      <c r="FU783" s="7"/>
      <c r="FV783" s="7"/>
      <c r="FW783" s="7"/>
      <c r="FX783" s="7"/>
      <c r="FY783" s="7"/>
      <c r="FZ783" s="7"/>
      <c r="GA783" s="7"/>
      <c r="GB783" s="7"/>
      <c r="GC783" s="7"/>
      <c r="GD783" s="7"/>
      <c r="GE783" s="7"/>
      <c r="GF783" s="7"/>
      <c r="GG783" s="7"/>
      <c r="GH783" s="7"/>
      <c r="GI783" s="7"/>
      <c r="GJ783" s="7"/>
    </row>
    <row r="784" spans="1:192" s="1" customFormat="1" x14ac:dyDescent="0.2">
      <c r="A784" s="66"/>
      <c r="B784" s="7"/>
      <c r="C784" s="67"/>
      <c r="D784" s="28"/>
      <c r="E784" s="28"/>
      <c r="F784" s="28"/>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7"/>
      <c r="GC784" s="7"/>
      <c r="GD784" s="7"/>
      <c r="GE784" s="7"/>
      <c r="GF784" s="7"/>
      <c r="GG784" s="7"/>
      <c r="GH784" s="7"/>
      <c r="GI784" s="7"/>
      <c r="GJ784" s="7"/>
    </row>
    <row r="785" spans="1:192" s="1" customFormat="1" x14ac:dyDescent="0.2">
      <c r="A785" s="66"/>
      <c r="B785" s="7"/>
      <c r="C785" s="67"/>
      <c r="D785" s="28"/>
      <c r="E785" s="28"/>
      <c r="F785" s="28"/>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c r="DH785" s="7"/>
      <c r="DI785" s="7"/>
      <c r="DJ785" s="7"/>
      <c r="DK785" s="7"/>
      <c r="DL785" s="7"/>
      <c r="DM785" s="7"/>
      <c r="DN785" s="7"/>
      <c r="DO785" s="7"/>
      <c r="DP785" s="7"/>
      <c r="DQ785" s="7"/>
      <c r="DR785" s="7"/>
      <c r="DS785" s="7"/>
      <c r="DT785" s="7"/>
      <c r="DU785" s="7"/>
      <c r="DV785" s="7"/>
      <c r="DW785" s="7"/>
      <c r="DX785" s="7"/>
      <c r="DY785" s="7"/>
      <c r="DZ785" s="7"/>
      <c r="EA785" s="7"/>
      <c r="EB785" s="7"/>
      <c r="EC785" s="7"/>
      <c r="ED785" s="7"/>
      <c r="EE785" s="7"/>
      <c r="EF785" s="7"/>
      <c r="EG785" s="7"/>
      <c r="EH785" s="7"/>
      <c r="EI785" s="7"/>
      <c r="EJ785" s="7"/>
      <c r="EK785" s="7"/>
      <c r="EL785" s="7"/>
      <c r="EM785" s="7"/>
      <c r="EN785" s="7"/>
      <c r="EO785" s="7"/>
      <c r="EP785" s="7"/>
      <c r="EQ785" s="7"/>
      <c r="ER785" s="7"/>
      <c r="ES785" s="7"/>
      <c r="ET785" s="7"/>
      <c r="EU785" s="7"/>
      <c r="EV785" s="7"/>
      <c r="EW785" s="7"/>
      <c r="EX785" s="7"/>
      <c r="EY785" s="7"/>
      <c r="EZ785" s="7"/>
      <c r="FA785" s="7"/>
      <c r="FB785" s="7"/>
      <c r="FC785" s="7"/>
      <c r="FD785" s="7"/>
      <c r="FE785" s="7"/>
      <c r="FF785" s="7"/>
      <c r="FG785" s="7"/>
      <c r="FH785" s="7"/>
      <c r="FI785" s="7"/>
      <c r="FJ785" s="7"/>
      <c r="FK785" s="7"/>
      <c r="FL785" s="7"/>
      <c r="FM785" s="7"/>
      <c r="FN785" s="7"/>
      <c r="FO785" s="7"/>
      <c r="FP785" s="7"/>
      <c r="FQ785" s="7"/>
      <c r="FR785" s="7"/>
      <c r="FS785" s="7"/>
      <c r="FT785" s="7"/>
      <c r="FU785" s="7"/>
      <c r="FV785" s="7"/>
      <c r="FW785" s="7"/>
      <c r="FX785" s="7"/>
      <c r="FY785" s="7"/>
      <c r="FZ785" s="7"/>
      <c r="GA785" s="7"/>
      <c r="GB785" s="7"/>
      <c r="GC785" s="7"/>
      <c r="GD785" s="7"/>
      <c r="GE785" s="7"/>
      <c r="GF785" s="7"/>
      <c r="GG785" s="7"/>
      <c r="GH785" s="7"/>
      <c r="GI785" s="7"/>
      <c r="GJ785" s="7"/>
    </row>
    <row r="786" spans="1:192" s="1" customFormat="1" x14ac:dyDescent="0.2">
      <c r="A786" s="66"/>
      <c r="B786" s="7"/>
      <c r="C786" s="67"/>
      <c r="D786" s="28"/>
      <c r="E786" s="28"/>
      <c r="F786" s="28"/>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c r="DH786" s="7"/>
      <c r="DI786" s="7"/>
      <c r="DJ786" s="7"/>
      <c r="DK786" s="7"/>
      <c r="DL786" s="7"/>
      <c r="DM786" s="7"/>
      <c r="DN786" s="7"/>
      <c r="DO786" s="7"/>
      <c r="DP786" s="7"/>
      <c r="DQ786" s="7"/>
      <c r="DR786" s="7"/>
      <c r="DS786" s="7"/>
      <c r="DT786" s="7"/>
      <c r="DU786" s="7"/>
      <c r="DV786" s="7"/>
      <c r="DW786" s="7"/>
      <c r="DX786" s="7"/>
      <c r="DY786" s="7"/>
      <c r="DZ786" s="7"/>
      <c r="EA786" s="7"/>
      <c r="EB786" s="7"/>
      <c r="EC786" s="7"/>
      <c r="ED786" s="7"/>
      <c r="EE786" s="7"/>
      <c r="EF786" s="7"/>
      <c r="EG786" s="7"/>
      <c r="EH786" s="7"/>
      <c r="EI786" s="7"/>
      <c r="EJ786" s="7"/>
      <c r="EK786" s="7"/>
      <c r="EL786" s="7"/>
      <c r="EM786" s="7"/>
      <c r="EN786" s="7"/>
      <c r="EO786" s="7"/>
      <c r="EP786" s="7"/>
      <c r="EQ786" s="7"/>
      <c r="ER786" s="7"/>
      <c r="ES786" s="7"/>
      <c r="ET786" s="7"/>
      <c r="EU786" s="7"/>
      <c r="EV786" s="7"/>
      <c r="EW786" s="7"/>
      <c r="EX786" s="7"/>
      <c r="EY786" s="7"/>
      <c r="EZ786" s="7"/>
      <c r="FA786" s="7"/>
      <c r="FB786" s="7"/>
      <c r="FC786" s="7"/>
      <c r="FD786" s="7"/>
      <c r="FE786" s="7"/>
      <c r="FF786" s="7"/>
      <c r="FG786" s="7"/>
      <c r="FH786" s="7"/>
      <c r="FI786" s="7"/>
      <c r="FJ786" s="7"/>
      <c r="FK786" s="7"/>
      <c r="FL786" s="7"/>
      <c r="FM786" s="7"/>
      <c r="FN786" s="7"/>
      <c r="FO786" s="7"/>
      <c r="FP786" s="7"/>
      <c r="FQ786" s="7"/>
      <c r="FR786" s="7"/>
      <c r="FS786" s="7"/>
      <c r="FT786" s="7"/>
      <c r="FU786" s="7"/>
      <c r="FV786" s="7"/>
      <c r="FW786" s="7"/>
      <c r="FX786" s="7"/>
      <c r="FY786" s="7"/>
      <c r="FZ786" s="7"/>
      <c r="GA786" s="7"/>
      <c r="GB786" s="7"/>
      <c r="GC786" s="7"/>
      <c r="GD786" s="7"/>
      <c r="GE786" s="7"/>
      <c r="GF786" s="7"/>
      <c r="GG786" s="7"/>
      <c r="GH786" s="7"/>
      <c r="GI786" s="7"/>
      <c r="GJ786" s="7"/>
    </row>
    <row r="787" spans="1:192" s="1" customFormat="1" x14ac:dyDescent="0.2">
      <c r="A787" s="66"/>
      <c r="B787" s="7"/>
      <c r="C787" s="67"/>
      <c r="D787" s="28"/>
      <c r="E787" s="28"/>
      <c r="F787" s="28"/>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c r="CP787" s="7"/>
      <c r="CQ787" s="7"/>
      <c r="CR787" s="7"/>
      <c r="CS787" s="7"/>
      <c r="CT787" s="7"/>
      <c r="CU787" s="7"/>
      <c r="CV787" s="7"/>
      <c r="CW787" s="7"/>
      <c r="CX787" s="7"/>
      <c r="CY787" s="7"/>
      <c r="CZ787" s="7"/>
      <c r="DA787" s="7"/>
      <c r="DB787" s="7"/>
      <c r="DC787" s="7"/>
      <c r="DD787" s="7"/>
      <c r="DE787" s="7"/>
      <c r="DF787" s="7"/>
      <c r="DG787" s="7"/>
      <c r="DH787" s="7"/>
      <c r="DI787" s="7"/>
      <c r="DJ787" s="7"/>
      <c r="DK787" s="7"/>
      <c r="DL787" s="7"/>
      <c r="DM787" s="7"/>
      <c r="DN787" s="7"/>
      <c r="DO787" s="7"/>
      <c r="DP787" s="7"/>
      <c r="DQ787" s="7"/>
      <c r="DR787" s="7"/>
      <c r="DS787" s="7"/>
      <c r="DT787" s="7"/>
      <c r="DU787" s="7"/>
      <c r="DV787" s="7"/>
      <c r="DW787" s="7"/>
      <c r="DX787" s="7"/>
      <c r="DY787" s="7"/>
      <c r="DZ787" s="7"/>
      <c r="EA787" s="7"/>
      <c r="EB787" s="7"/>
      <c r="EC787" s="7"/>
      <c r="ED787" s="7"/>
      <c r="EE787" s="7"/>
      <c r="EF787" s="7"/>
      <c r="EG787" s="7"/>
      <c r="EH787" s="7"/>
      <c r="EI787" s="7"/>
      <c r="EJ787" s="7"/>
      <c r="EK787" s="7"/>
      <c r="EL787" s="7"/>
      <c r="EM787" s="7"/>
      <c r="EN787" s="7"/>
      <c r="EO787" s="7"/>
      <c r="EP787" s="7"/>
      <c r="EQ787" s="7"/>
      <c r="ER787" s="7"/>
      <c r="ES787" s="7"/>
      <c r="ET787" s="7"/>
      <c r="EU787" s="7"/>
      <c r="EV787" s="7"/>
      <c r="EW787" s="7"/>
      <c r="EX787" s="7"/>
      <c r="EY787" s="7"/>
      <c r="EZ787" s="7"/>
      <c r="FA787" s="7"/>
      <c r="FB787" s="7"/>
      <c r="FC787" s="7"/>
      <c r="FD787" s="7"/>
      <c r="FE787" s="7"/>
      <c r="FF787" s="7"/>
      <c r="FG787" s="7"/>
      <c r="FH787" s="7"/>
      <c r="FI787" s="7"/>
      <c r="FJ787" s="7"/>
      <c r="FK787" s="7"/>
      <c r="FL787" s="7"/>
      <c r="FM787" s="7"/>
      <c r="FN787" s="7"/>
      <c r="FO787" s="7"/>
      <c r="FP787" s="7"/>
      <c r="FQ787" s="7"/>
      <c r="FR787" s="7"/>
      <c r="FS787" s="7"/>
      <c r="FT787" s="7"/>
      <c r="FU787" s="7"/>
      <c r="FV787" s="7"/>
      <c r="FW787" s="7"/>
      <c r="FX787" s="7"/>
      <c r="FY787" s="7"/>
      <c r="FZ787" s="7"/>
      <c r="GA787" s="7"/>
      <c r="GB787" s="7"/>
      <c r="GC787" s="7"/>
      <c r="GD787" s="7"/>
      <c r="GE787" s="7"/>
      <c r="GF787" s="7"/>
      <c r="GG787" s="7"/>
      <c r="GH787" s="7"/>
      <c r="GI787" s="7"/>
      <c r="GJ787" s="7"/>
    </row>
    <row r="788" spans="1:192" s="1" customFormat="1" x14ac:dyDescent="0.2">
      <c r="A788" s="66"/>
      <c r="B788" s="7"/>
      <c r="C788" s="67"/>
      <c r="D788" s="28"/>
      <c r="E788" s="28"/>
      <c r="F788" s="28"/>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c r="CL788" s="7"/>
      <c r="CM788" s="7"/>
      <c r="CN788" s="7"/>
      <c r="CO788" s="7"/>
      <c r="CP788" s="7"/>
      <c r="CQ788" s="7"/>
      <c r="CR788" s="7"/>
      <c r="CS788" s="7"/>
      <c r="CT788" s="7"/>
      <c r="CU788" s="7"/>
      <c r="CV788" s="7"/>
      <c r="CW788" s="7"/>
      <c r="CX788" s="7"/>
      <c r="CY788" s="7"/>
      <c r="CZ788" s="7"/>
      <c r="DA788" s="7"/>
      <c r="DB788" s="7"/>
      <c r="DC788" s="7"/>
      <c r="DD788" s="7"/>
      <c r="DE788" s="7"/>
      <c r="DF788" s="7"/>
      <c r="DG788" s="7"/>
      <c r="DH788" s="7"/>
      <c r="DI788" s="7"/>
      <c r="DJ788" s="7"/>
      <c r="DK788" s="7"/>
      <c r="DL788" s="7"/>
      <c r="DM788" s="7"/>
      <c r="DN788" s="7"/>
      <c r="DO788" s="7"/>
      <c r="DP788" s="7"/>
      <c r="DQ788" s="7"/>
      <c r="DR788" s="7"/>
      <c r="DS788" s="7"/>
      <c r="DT788" s="7"/>
      <c r="DU788" s="7"/>
      <c r="DV788" s="7"/>
      <c r="DW788" s="7"/>
      <c r="DX788" s="7"/>
      <c r="DY788" s="7"/>
      <c r="DZ788" s="7"/>
      <c r="EA788" s="7"/>
      <c r="EB788" s="7"/>
      <c r="EC788" s="7"/>
      <c r="ED788" s="7"/>
      <c r="EE788" s="7"/>
      <c r="EF788" s="7"/>
      <c r="EG788" s="7"/>
      <c r="EH788" s="7"/>
      <c r="EI788" s="7"/>
      <c r="EJ788" s="7"/>
      <c r="EK788" s="7"/>
      <c r="EL788" s="7"/>
      <c r="EM788" s="7"/>
      <c r="EN788" s="7"/>
      <c r="EO788" s="7"/>
      <c r="EP788" s="7"/>
      <c r="EQ788" s="7"/>
      <c r="ER788" s="7"/>
      <c r="ES788" s="7"/>
      <c r="ET788" s="7"/>
      <c r="EU788" s="7"/>
      <c r="EV788" s="7"/>
      <c r="EW788" s="7"/>
      <c r="EX788" s="7"/>
      <c r="EY788" s="7"/>
      <c r="EZ788" s="7"/>
      <c r="FA788" s="7"/>
      <c r="FB788" s="7"/>
      <c r="FC788" s="7"/>
      <c r="FD788" s="7"/>
      <c r="FE788" s="7"/>
      <c r="FF788" s="7"/>
      <c r="FG788" s="7"/>
      <c r="FH788" s="7"/>
      <c r="FI788" s="7"/>
      <c r="FJ788" s="7"/>
      <c r="FK788" s="7"/>
      <c r="FL788" s="7"/>
      <c r="FM788" s="7"/>
      <c r="FN788" s="7"/>
      <c r="FO788" s="7"/>
      <c r="FP788" s="7"/>
      <c r="FQ788" s="7"/>
      <c r="FR788" s="7"/>
      <c r="FS788" s="7"/>
      <c r="FT788" s="7"/>
      <c r="FU788" s="7"/>
      <c r="FV788" s="7"/>
      <c r="FW788" s="7"/>
      <c r="FX788" s="7"/>
      <c r="FY788" s="7"/>
      <c r="FZ788" s="7"/>
      <c r="GA788" s="7"/>
      <c r="GB788" s="7"/>
      <c r="GC788" s="7"/>
      <c r="GD788" s="7"/>
      <c r="GE788" s="7"/>
      <c r="GF788" s="7"/>
      <c r="GG788" s="7"/>
      <c r="GH788" s="7"/>
      <c r="GI788" s="7"/>
      <c r="GJ788" s="7"/>
    </row>
    <row r="789" spans="1:192" s="1" customFormat="1" x14ac:dyDescent="0.2">
      <c r="A789" s="66"/>
      <c r="B789" s="7"/>
      <c r="C789" s="67"/>
      <c r="D789" s="28"/>
      <c r="E789" s="28"/>
      <c r="F789" s="28"/>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c r="CK789" s="7"/>
      <c r="CL789" s="7"/>
      <c r="CM789" s="7"/>
      <c r="CN789" s="7"/>
      <c r="CO789" s="7"/>
      <c r="CP789" s="7"/>
      <c r="CQ789" s="7"/>
      <c r="CR789" s="7"/>
      <c r="CS789" s="7"/>
      <c r="CT789" s="7"/>
      <c r="CU789" s="7"/>
      <c r="CV789" s="7"/>
      <c r="CW789" s="7"/>
      <c r="CX789" s="7"/>
      <c r="CY789" s="7"/>
      <c r="CZ789" s="7"/>
      <c r="DA789" s="7"/>
      <c r="DB789" s="7"/>
      <c r="DC789" s="7"/>
      <c r="DD789" s="7"/>
      <c r="DE789" s="7"/>
      <c r="DF789" s="7"/>
      <c r="DG789" s="7"/>
      <c r="DH789" s="7"/>
      <c r="DI789" s="7"/>
      <c r="DJ789" s="7"/>
      <c r="DK789" s="7"/>
      <c r="DL789" s="7"/>
      <c r="DM789" s="7"/>
      <c r="DN789" s="7"/>
      <c r="DO789" s="7"/>
      <c r="DP789" s="7"/>
      <c r="DQ789" s="7"/>
      <c r="DR789" s="7"/>
      <c r="DS789" s="7"/>
      <c r="DT789" s="7"/>
      <c r="DU789" s="7"/>
      <c r="DV789" s="7"/>
      <c r="DW789" s="7"/>
      <c r="DX789" s="7"/>
      <c r="DY789" s="7"/>
      <c r="DZ789" s="7"/>
      <c r="EA789" s="7"/>
      <c r="EB789" s="7"/>
      <c r="EC789" s="7"/>
      <c r="ED789" s="7"/>
      <c r="EE789" s="7"/>
      <c r="EF789" s="7"/>
      <c r="EG789" s="7"/>
      <c r="EH789" s="7"/>
      <c r="EI789" s="7"/>
      <c r="EJ789" s="7"/>
      <c r="EK789" s="7"/>
      <c r="EL789" s="7"/>
      <c r="EM789" s="7"/>
      <c r="EN789" s="7"/>
      <c r="EO789" s="7"/>
      <c r="EP789" s="7"/>
      <c r="EQ789" s="7"/>
      <c r="ER789" s="7"/>
      <c r="ES789" s="7"/>
      <c r="ET789" s="7"/>
      <c r="EU789" s="7"/>
      <c r="EV789" s="7"/>
      <c r="EW789" s="7"/>
      <c r="EX789" s="7"/>
      <c r="EY789" s="7"/>
      <c r="EZ789" s="7"/>
      <c r="FA789" s="7"/>
      <c r="FB789" s="7"/>
      <c r="FC789" s="7"/>
      <c r="FD789" s="7"/>
      <c r="FE789" s="7"/>
      <c r="FF789" s="7"/>
      <c r="FG789" s="7"/>
      <c r="FH789" s="7"/>
      <c r="FI789" s="7"/>
      <c r="FJ789" s="7"/>
      <c r="FK789" s="7"/>
      <c r="FL789" s="7"/>
      <c r="FM789" s="7"/>
      <c r="FN789" s="7"/>
      <c r="FO789" s="7"/>
      <c r="FP789" s="7"/>
      <c r="FQ789" s="7"/>
      <c r="FR789" s="7"/>
      <c r="FS789" s="7"/>
      <c r="FT789" s="7"/>
      <c r="FU789" s="7"/>
      <c r="FV789" s="7"/>
      <c r="FW789" s="7"/>
      <c r="FX789" s="7"/>
      <c r="FY789" s="7"/>
      <c r="FZ789" s="7"/>
      <c r="GA789" s="7"/>
      <c r="GB789" s="7"/>
      <c r="GC789" s="7"/>
      <c r="GD789" s="7"/>
      <c r="GE789" s="7"/>
      <c r="GF789" s="7"/>
      <c r="GG789" s="7"/>
      <c r="GH789" s="7"/>
      <c r="GI789" s="7"/>
      <c r="GJ789" s="7"/>
    </row>
    <row r="790" spans="1:192" s="1" customFormat="1" x14ac:dyDescent="0.2">
      <c r="A790" s="66"/>
      <c r="B790" s="7"/>
      <c r="C790" s="67"/>
      <c r="D790" s="28"/>
      <c r="E790" s="28"/>
      <c r="F790" s="28"/>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c r="CO790" s="7"/>
      <c r="CP790" s="7"/>
      <c r="CQ790" s="7"/>
      <c r="CR790" s="7"/>
      <c r="CS790" s="7"/>
      <c r="CT790" s="7"/>
      <c r="CU790" s="7"/>
      <c r="CV790" s="7"/>
      <c r="CW790" s="7"/>
      <c r="CX790" s="7"/>
      <c r="CY790" s="7"/>
      <c r="CZ790" s="7"/>
      <c r="DA790" s="7"/>
      <c r="DB790" s="7"/>
      <c r="DC790" s="7"/>
      <c r="DD790" s="7"/>
      <c r="DE790" s="7"/>
      <c r="DF790" s="7"/>
      <c r="DG790" s="7"/>
      <c r="DH790" s="7"/>
      <c r="DI790" s="7"/>
      <c r="DJ790" s="7"/>
      <c r="DK790" s="7"/>
      <c r="DL790" s="7"/>
      <c r="DM790" s="7"/>
      <c r="DN790" s="7"/>
      <c r="DO790" s="7"/>
      <c r="DP790" s="7"/>
      <c r="DQ790" s="7"/>
      <c r="DR790" s="7"/>
      <c r="DS790" s="7"/>
      <c r="DT790" s="7"/>
      <c r="DU790" s="7"/>
      <c r="DV790" s="7"/>
      <c r="DW790" s="7"/>
      <c r="DX790" s="7"/>
      <c r="DY790" s="7"/>
      <c r="DZ790" s="7"/>
      <c r="EA790" s="7"/>
      <c r="EB790" s="7"/>
      <c r="EC790" s="7"/>
      <c r="ED790" s="7"/>
      <c r="EE790" s="7"/>
      <c r="EF790" s="7"/>
      <c r="EG790" s="7"/>
      <c r="EH790" s="7"/>
      <c r="EI790" s="7"/>
      <c r="EJ790" s="7"/>
      <c r="EK790" s="7"/>
      <c r="EL790" s="7"/>
      <c r="EM790" s="7"/>
      <c r="EN790" s="7"/>
      <c r="EO790" s="7"/>
      <c r="EP790" s="7"/>
      <c r="EQ790" s="7"/>
      <c r="ER790" s="7"/>
      <c r="ES790" s="7"/>
      <c r="ET790" s="7"/>
      <c r="EU790" s="7"/>
      <c r="EV790" s="7"/>
      <c r="EW790" s="7"/>
      <c r="EX790" s="7"/>
      <c r="EY790" s="7"/>
      <c r="EZ790" s="7"/>
      <c r="FA790" s="7"/>
      <c r="FB790" s="7"/>
      <c r="FC790" s="7"/>
      <c r="FD790" s="7"/>
      <c r="FE790" s="7"/>
      <c r="FF790" s="7"/>
      <c r="FG790" s="7"/>
      <c r="FH790" s="7"/>
      <c r="FI790" s="7"/>
      <c r="FJ790" s="7"/>
      <c r="FK790" s="7"/>
      <c r="FL790" s="7"/>
      <c r="FM790" s="7"/>
      <c r="FN790" s="7"/>
      <c r="FO790" s="7"/>
      <c r="FP790" s="7"/>
      <c r="FQ790" s="7"/>
      <c r="FR790" s="7"/>
      <c r="FS790" s="7"/>
      <c r="FT790" s="7"/>
      <c r="FU790" s="7"/>
      <c r="FV790" s="7"/>
      <c r="FW790" s="7"/>
      <c r="FX790" s="7"/>
      <c r="FY790" s="7"/>
      <c r="FZ790" s="7"/>
      <c r="GA790" s="7"/>
      <c r="GB790" s="7"/>
      <c r="GC790" s="7"/>
      <c r="GD790" s="7"/>
      <c r="GE790" s="7"/>
      <c r="GF790" s="7"/>
      <c r="GG790" s="7"/>
      <c r="GH790" s="7"/>
      <c r="GI790" s="7"/>
      <c r="GJ790" s="7"/>
    </row>
    <row r="791" spans="1:192" s="1" customFormat="1" x14ac:dyDescent="0.2">
      <c r="A791" s="66"/>
      <c r="B791" s="7"/>
      <c r="C791" s="67"/>
      <c r="D791" s="28"/>
      <c r="E791" s="28"/>
      <c r="F791" s="28"/>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c r="CO791" s="7"/>
      <c r="CP791" s="7"/>
      <c r="CQ791" s="7"/>
      <c r="CR791" s="7"/>
      <c r="CS791" s="7"/>
      <c r="CT791" s="7"/>
      <c r="CU791" s="7"/>
      <c r="CV791" s="7"/>
      <c r="CW791" s="7"/>
      <c r="CX791" s="7"/>
      <c r="CY791" s="7"/>
      <c r="CZ791" s="7"/>
      <c r="DA791" s="7"/>
      <c r="DB791" s="7"/>
      <c r="DC791" s="7"/>
      <c r="DD791" s="7"/>
      <c r="DE791" s="7"/>
      <c r="DF791" s="7"/>
      <c r="DG791" s="7"/>
      <c r="DH791" s="7"/>
      <c r="DI791" s="7"/>
      <c r="DJ791" s="7"/>
      <c r="DK791" s="7"/>
      <c r="DL791" s="7"/>
      <c r="DM791" s="7"/>
      <c r="DN791" s="7"/>
      <c r="DO791" s="7"/>
      <c r="DP791" s="7"/>
      <c r="DQ791" s="7"/>
      <c r="DR791" s="7"/>
      <c r="DS791" s="7"/>
      <c r="DT791" s="7"/>
      <c r="DU791" s="7"/>
      <c r="DV791" s="7"/>
      <c r="DW791" s="7"/>
      <c r="DX791" s="7"/>
      <c r="DY791" s="7"/>
      <c r="DZ791" s="7"/>
      <c r="EA791" s="7"/>
      <c r="EB791" s="7"/>
      <c r="EC791" s="7"/>
      <c r="ED791" s="7"/>
      <c r="EE791" s="7"/>
      <c r="EF791" s="7"/>
      <c r="EG791" s="7"/>
      <c r="EH791" s="7"/>
      <c r="EI791" s="7"/>
      <c r="EJ791" s="7"/>
      <c r="EK791" s="7"/>
      <c r="EL791" s="7"/>
      <c r="EM791" s="7"/>
      <c r="EN791" s="7"/>
      <c r="EO791" s="7"/>
      <c r="EP791" s="7"/>
      <c r="EQ791" s="7"/>
      <c r="ER791" s="7"/>
      <c r="ES791" s="7"/>
      <c r="ET791" s="7"/>
      <c r="EU791" s="7"/>
      <c r="EV791" s="7"/>
      <c r="EW791" s="7"/>
      <c r="EX791" s="7"/>
      <c r="EY791" s="7"/>
      <c r="EZ791" s="7"/>
      <c r="FA791" s="7"/>
      <c r="FB791" s="7"/>
      <c r="FC791" s="7"/>
      <c r="FD791" s="7"/>
      <c r="FE791" s="7"/>
      <c r="FF791" s="7"/>
      <c r="FG791" s="7"/>
      <c r="FH791" s="7"/>
      <c r="FI791" s="7"/>
      <c r="FJ791" s="7"/>
      <c r="FK791" s="7"/>
      <c r="FL791" s="7"/>
      <c r="FM791" s="7"/>
      <c r="FN791" s="7"/>
      <c r="FO791" s="7"/>
      <c r="FP791" s="7"/>
      <c r="FQ791" s="7"/>
      <c r="FR791" s="7"/>
      <c r="FS791" s="7"/>
      <c r="FT791" s="7"/>
      <c r="FU791" s="7"/>
      <c r="FV791" s="7"/>
      <c r="FW791" s="7"/>
      <c r="FX791" s="7"/>
      <c r="FY791" s="7"/>
      <c r="FZ791" s="7"/>
      <c r="GA791" s="7"/>
      <c r="GB791" s="7"/>
      <c r="GC791" s="7"/>
      <c r="GD791" s="7"/>
      <c r="GE791" s="7"/>
      <c r="GF791" s="7"/>
      <c r="GG791" s="7"/>
      <c r="GH791" s="7"/>
      <c r="GI791" s="7"/>
      <c r="GJ791" s="7"/>
    </row>
    <row r="792" spans="1:192" s="1" customFormat="1" x14ac:dyDescent="0.2">
      <c r="A792" s="66"/>
      <c r="B792" s="7"/>
      <c r="C792" s="67"/>
      <c r="D792" s="28"/>
      <c r="E792" s="28"/>
      <c r="F792" s="28"/>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c r="CK792" s="7"/>
      <c r="CL792" s="7"/>
      <c r="CM792" s="7"/>
      <c r="CN792" s="7"/>
      <c r="CO792" s="7"/>
      <c r="CP792" s="7"/>
      <c r="CQ792" s="7"/>
      <c r="CR792" s="7"/>
      <c r="CS792" s="7"/>
      <c r="CT792" s="7"/>
      <c r="CU792" s="7"/>
      <c r="CV792" s="7"/>
      <c r="CW792" s="7"/>
      <c r="CX792" s="7"/>
      <c r="CY792" s="7"/>
      <c r="CZ792" s="7"/>
      <c r="DA792" s="7"/>
      <c r="DB792" s="7"/>
      <c r="DC792" s="7"/>
      <c r="DD792" s="7"/>
      <c r="DE792" s="7"/>
      <c r="DF792" s="7"/>
      <c r="DG792" s="7"/>
      <c r="DH792" s="7"/>
      <c r="DI792" s="7"/>
      <c r="DJ792" s="7"/>
      <c r="DK792" s="7"/>
      <c r="DL792" s="7"/>
      <c r="DM792" s="7"/>
      <c r="DN792" s="7"/>
      <c r="DO792" s="7"/>
      <c r="DP792" s="7"/>
      <c r="DQ792" s="7"/>
      <c r="DR792" s="7"/>
      <c r="DS792" s="7"/>
      <c r="DT792" s="7"/>
      <c r="DU792" s="7"/>
      <c r="DV792" s="7"/>
      <c r="DW792" s="7"/>
      <c r="DX792" s="7"/>
      <c r="DY792" s="7"/>
      <c r="DZ792" s="7"/>
      <c r="EA792" s="7"/>
      <c r="EB792" s="7"/>
      <c r="EC792" s="7"/>
      <c r="ED792" s="7"/>
      <c r="EE792" s="7"/>
      <c r="EF792" s="7"/>
      <c r="EG792" s="7"/>
      <c r="EH792" s="7"/>
      <c r="EI792" s="7"/>
      <c r="EJ792" s="7"/>
      <c r="EK792" s="7"/>
      <c r="EL792" s="7"/>
      <c r="EM792" s="7"/>
      <c r="EN792" s="7"/>
      <c r="EO792" s="7"/>
      <c r="EP792" s="7"/>
      <c r="EQ792" s="7"/>
      <c r="ER792" s="7"/>
      <c r="ES792" s="7"/>
      <c r="ET792" s="7"/>
      <c r="EU792" s="7"/>
      <c r="EV792" s="7"/>
      <c r="EW792" s="7"/>
      <c r="EX792" s="7"/>
      <c r="EY792" s="7"/>
      <c r="EZ792" s="7"/>
      <c r="FA792" s="7"/>
      <c r="FB792" s="7"/>
      <c r="FC792" s="7"/>
      <c r="FD792" s="7"/>
      <c r="FE792" s="7"/>
      <c r="FF792" s="7"/>
      <c r="FG792" s="7"/>
      <c r="FH792" s="7"/>
      <c r="FI792" s="7"/>
      <c r="FJ792" s="7"/>
      <c r="FK792" s="7"/>
      <c r="FL792" s="7"/>
      <c r="FM792" s="7"/>
      <c r="FN792" s="7"/>
      <c r="FO792" s="7"/>
      <c r="FP792" s="7"/>
      <c r="FQ792" s="7"/>
      <c r="FR792" s="7"/>
      <c r="FS792" s="7"/>
      <c r="FT792" s="7"/>
      <c r="FU792" s="7"/>
      <c r="FV792" s="7"/>
      <c r="FW792" s="7"/>
      <c r="FX792" s="7"/>
      <c r="FY792" s="7"/>
      <c r="FZ792" s="7"/>
      <c r="GA792" s="7"/>
      <c r="GB792" s="7"/>
      <c r="GC792" s="7"/>
      <c r="GD792" s="7"/>
      <c r="GE792" s="7"/>
      <c r="GF792" s="7"/>
      <c r="GG792" s="7"/>
      <c r="GH792" s="7"/>
      <c r="GI792" s="7"/>
      <c r="GJ792" s="7"/>
    </row>
    <row r="793" spans="1:192" s="1" customFormat="1" x14ac:dyDescent="0.2">
      <c r="A793" s="66"/>
      <c r="B793" s="7"/>
      <c r="C793" s="67"/>
      <c r="D793" s="28"/>
      <c r="E793" s="28"/>
      <c r="F793" s="28"/>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c r="CK793" s="7"/>
      <c r="CL793" s="7"/>
      <c r="CM793" s="7"/>
      <c r="CN793" s="7"/>
      <c r="CO793" s="7"/>
      <c r="CP793" s="7"/>
      <c r="CQ793" s="7"/>
      <c r="CR793" s="7"/>
      <c r="CS793" s="7"/>
      <c r="CT793" s="7"/>
      <c r="CU793" s="7"/>
      <c r="CV793" s="7"/>
      <c r="CW793" s="7"/>
      <c r="CX793" s="7"/>
      <c r="CY793" s="7"/>
      <c r="CZ793" s="7"/>
      <c r="DA793" s="7"/>
      <c r="DB793" s="7"/>
      <c r="DC793" s="7"/>
      <c r="DD793" s="7"/>
      <c r="DE793" s="7"/>
      <c r="DF793" s="7"/>
      <c r="DG793" s="7"/>
      <c r="DH793" s="7"/>
      <c r="DI793" s="7"/>
      <c r="DJ793" s="7"/>
      <c r="DK793" s="7"/>
      <c r="DL793" s="7"/>
      <c r="DM793" s="7"/>
      <c r="DN793" s="7"/>
      <c r="DO793" s="7"/>
      <c r="DP793" s="7"/>
      <c r="DQ793" s="7"/>
      <c r="DR793" s="7"/>
      <c r="DS793" s="7"/>
      <c r="DT793" s="7"/>
      <c r="DU793" s="7"/>
      <c r="DV793" s="7"/>
      <c r="DW793" s="7"/>
      <c r="DX793" s="7"/>
      <c r="DY793" s="7"/>
      <c r="DZ793" s="7"/>
      <c r="EA793" s="7"/>
      <c r="EB793" s="7"/>
      <c r="EC793" s="7"/>
      <c r="ED793" s="7"/>
      <c r="EE793" s="7"/>
      <c r="EF793" s="7"/>
      <c r="EG793" s="7"/>
      <c r="EH793" s="7"/>
      <c r="EI793" s="7"/>
      <c r="EJ793" s="7"/>
      <c r="EK793" s="7"/>
      <c r="EL793" s="7"/>
      <c r="EM793" s="7"/>
      <c r="EN793" s="7"/>
      <c r="EO793" s="7"/>
      <c r="EP793" s="7"/>
      <c r="EQ793" s="7"/>
      <c r="ER793" s="7"/>
      <c r="ES793" s="7"/>
      <c r="ET793" s="7"/>
      <c r="EU793" s="7"/>
      <c r="EV793" s="7"/>
      <c r="EW793" s="7"/>
      <c r="EX793" s="7"/>
      <c r="EY793" s="7"/>
      <c r="EZ793" s="7"/>
      <c r="FA793" s="7"/>
      <c r="FB793" s="7"/>
      <c r="FC793" s="7"/>
      <c r="FD793" s="7"/>
      <c r="FE793" s="7"/>
      <c r="FF793" s="7"/>
      <c r="FG793" s="7"/>
      <c r="FH793" s="7"/>
      <c r="FI793" s="7"/>
      <c r="FJ793" s="7"/>
      <c r="FK793" s="7"/>
      <c r="FL793" s="7"/>
      <c r="FM793" s="7"/>
      <c r="FN793" s="7"/>
      <c r="FO793" s="7"/>
      <c r="FP793" s="7"/>
      <c r="FQ793" s="7"/>
      <c r="FR793" s="7"/>
      <c r="FS793" s="7"/>
      <c r="FT793" s="7"/>
      <c r="FU793" s="7"/>
      <c r="FV793" s="7"/>
      <c r="FW793" s="7"/>
      <c r="FX793" s="7"/>
      <c r="FY793" s="7"/>
      <c r="FZ793" s="7"/>
      <c r="GA793" s="7"/>
      <c r="GB793" s="7"/>
      <c r="GC793" s="7"/>
      <c r="GD793" s="7"/>
      <c r="GE793" s="7"/>
      <c r="GF793" s="7"/>
      <c r="GG793" s="7"/>
      <c r="GH793" s="7"/>
      <c r="GI793" s="7"/>
      <c r="GJ793" s="7"/>
    </row>
    <row r="794" spans="1:192" s="1" customFormat="1" x14ac:dyDescent="0.2">
      <c r="A794" s="66"/>
      <c r="B794" s="7"/>
      <c r="C794" s="67"/>
      <c r="D794" s="28"/>
      <c r="E794" s="28"/>
      <c r="F794" s="28"/>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c r="CK794" s="7"/>
      <c r="CL794" s="7"/>
      <c r="CM794" s="7"/>
      <c r="CN794" s="7"/>
      <c r="CO794" s="7"/>
      <c r="CP794" s="7"/>
      <c r="CQ794" s="7"/>
      <c r="CR794" s="7"/>
      <c r="CS794" s="7"/>
      <c r="CT794" s="7"/>
      <c r="CU794" s="7"/>
      <c r="CV794" s="7"/>
      <c r="CW794" s="7"/>
      <c r="CX794" s="7"/>
      <c r="CY794" s="7"/>
      <c r="CZ794" s="7"/>
      <c r="DA794" s="7"/>
      <c r="DB794" s="7"/>
      <c r="DC794" s="7"/>
      <c r="DD794" s="7"/>
      <c r="DE794" s="7"/>
      <c r="DF794" s="7"/>
      <c r="DG794" s="7"/>
      <c r="DH794" s="7"/>
      <c r="DI794" s="7"/>
      <c r="DJ794" s="7"/>
      <c r="DK794" s="7"/>
      <c r="DL794" s="7"/>
      <c r="DM794" s="7"/>
      <c r="DN794" s="7"/>
      <c r="DO794" s="7"/>
      <c r="DP794" s="7"/>
      <c r="DQ794" s="7"/>
      <c r="DR794" s="7"/>
      <c r="DS794" s="7"/>
      <c r="DT794" s="7"/>
      <c r="DU794" s="7"/>
      <c r="DV794" s="7"/>
      <c r="DW794" s="7"/>
      <c r="DX794" s="7"/>
      <c r="DY794" s="7"/>
      <c r="DZ794" s="7"/>
      <c r="EA794" s="7"/>
      <c r="EB794" s="7"/>
      <c r="EC794" s="7"/>
      <c r="ED794" s="7"/>
      <c r="EE794" s="7"/>
      <c r="EF794" s="7"/>
      <c r="EG794" s="7"/>
      <c r="EH794" s="7"/>
      <c r="EI794" s="7"/>
      <c r="EJ794" s="7"/>
      <c r="EK794" s="7"/>
      <c r="EL794" s="7"/>
      <c r="EM794" s="7"/>
      <c r="EN794" s="7"/>
      <c r="EO794" s="7"/>
      <c r="EP794" s="7"/>
      <c r="EQ794" s="7"/>
      <c r="ER794" s="7"/>
      <c r="ES794" s="7"/>
      <c r="ET794" s="7"/>
      <c r="EU794" s="7"/>
      <c r="EV794" s="7"/>
      <c r="EW794" s="7"/>
      <c r="EX794" s="7"/>
      <c r="EY794" s="7"/>
      <c r="EZ794" s="7"/>
      <c r="FA794" s="7"/>
      <c r="FB794" s="7"/>
      <c r="FC794" s="7"/>
      <c r="FD794" s="7"/>
      <c r="FE794" s="7"/>
      <c r="FF794" s="7"/>
      <c r="FG794" s="7"/>
      <c r="FH794" s="7"/>
      <c r="FI794" s="7"/>
      <c r="FJ794" s="7"/>
      <c r="FK794" s="7"/>
      <c r="FL794" s="7"/>
      <c r="FM794" s="7"/>
      <c r="FN794" s="7"/>
      <c r="FO794" s="7"/>
      <c r="FP794" s="7"/>
      <c r="FQ794" s="7"/>
      <c r="FR794" s="7"/>
      <c r="FS794" s="7"/>
      <c r="FT794" s="7"/>
      <c r="FU794" s="7"/>
      <c r="FV794" s="7"/>
      <c r="FW794" s="7"/>
      <c r="FX794" s="7"/>
      <c r="FY794" s="7"/>
      <c r="FZ794" s="7"/>
      <c r="GA794" s="7"/>
      <c r="GB794" s="7"/>
      <c r="GC794" s="7"/>
      <c r="GD794" s="7"/>
      <c r="GE794" s="7"/>
      <c r="GF794" s="7"/>
      <c r="GG794" s="7"/>
      <c r="GH794" s="7"/>
      <c r="GI794" s="7"/>
      <c r="GJ794" s="7"/>
    </row>
    <row r="795" spans="1:192" s="1" customFormat="1" x14ac:dyDescent="0.2">
      <c r="A795" s="66"/>
      <c r="B795" s="7"/>
      <c r="C795" s="67"/>
      <c r="D795" s="28"/>
      <c r="E795" s="28"/>
      <c r="F795" s="28"/>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c r="CK795" s="7"/>
      <c r="CL795" s="7"/>
      <c r="CM795" s="7"/>
      <c r="CN795" s="7"/>
      <c r="CO795" s="7"/>
      <c r="CP795" s="7"/>
      <c r="CQ795" s="7"/>
      <c r="CR795" s="7"/>
      <c r="CS795" s="7"/>
      <c r="CT795" s="7"/>
      <c r="CU795" s="7"/>
      <c r="CV795" s="7"/>
      <c r="CW795" s="7"/>
      <c r="CX795" s="7"/>
      <c r="CY795" s="7"/>
      <c r="CZ795" s="7"/>
      <c r="DA795" s="7"/>
      <c r="DB795" s="7"/>
      <c r="DC795" s="7"/>
      <c r="DD795" s="7"/>
      <c r="DE795" s="7"/>
      <c r="DF795" s="7"/>
      <c r="DG795" s="7"/>
      <c r="DH795" s="7"/>
      <c r="DI795" s="7"/>
      <c r="DJ795" s="7"/>
      <c r="DK795" s="7"/>
      <c r="DL795" s="7"/>
      <c r="DM795" s="7"/>
      <c r="DN795" s="7"/>
      <c r="DO795" s="7"/>
      <c r="DP795" s="7"/>
      <c r="DQ795" s="7"/>
      <c r="DR795" s="7"/>
      <c r="DS795" s="7"/>
      <c r="DT795" s="7"/>
      <c r="DU795" s="7"/>
      <c r="DV795" s="7"/>
      <c r="DW795" s="7"/>
      <c r="DX795" s="7"/>
      <c r="DY795" s="7"/>
      <c r="DZ795" s="7"/>
      <c r="EA795" s="7"/>
      <c r="EB795" s="7"/>
      <c r="EC795" s="7"/>
      <c r="ED795" s="7"/>
      <c r="EE795" s="7"/>
      <c r="EF795" s="7"/>
      <c r="EG795" s="7"/>
      <c r="EH795" s="7"/>
      <c r="EI795" s="7"/>
      <c r="EJ795" s="7"/>
      <c r="EK795" s="7"/>
      <c r="EL795" s="7"/>
      <c r="EM795" s="7"/>
      <c r="EN795" s="7"/>
      <c r="EO795" s="7"/>
      <c r="EP795" s="7"/>
      <c r="EQ795" s="7"/>
      <c r="ER795" s="7"/>
      <c r="ES795" s="7"/>
      <c r="ET795" s="7"/>
      <c r="EU795" s="7"/>
      <c r="EV795" s="7"/>
      <c r="EW795" s="7"/>
      <c r="EX795" s="7"/>
      <c r="EY795" s="7"/>
      <c r="EZ795" s="7"/>
      <c r="FA795" s="7"/>
      <c r="FB795" s="7"/>
      <c r="FC795" s="7"/>
      <c r="FD795" s="7"/>
      <c r="FE795" s="7"/>
      <c r="FF795" s="7"/>
      <c r="FG795" s="7"/>
      <c r="FH795" s="7"/>
      <c r="FI795" s="7"/>
      <c r="FJ795" s="7"/>
      <c r="FK795" s="7"/>
      <c r="FL795" s="7"/>
      <c r="FM795" s="7"/>
      <c r="FN795" s="7"/>
      <c r="FO795" s="7"/>
      <c r="FP795" s="7"/>
      <c r="FQ795" s="7"/>
      <c r="FR795" s="7"/>
      <c r="FS795" s="7"/>
      <c r="FT795" s="7"/>
      <c r="FU795" s="7"/>
      <c r="FV795" s="7"/>
      <c r="FW795" s="7"/>
      <c r="FX795" s="7"/>
      <c r="FY795" s="7"/>
      <c r="FZ795" s="7"/>
      <c r="GA795" s="7"/>
      <c r="GB795" s="7"/>
      <c r="GC795" s="7"/>
      <c r="GD795" s="7"/>
      <c r="GE795" s="7"/>
      <c r="GF795" s="7"/>
      <c r="GG795" s="7"/>
      <c r="GH795" s="7"/>
      <c r="GI795" s="7"/>
      <c r="GJ795" s="7"/>
    </row>
    <row r="796" spans="1:192" s="1" customFormat="1" x14ac:dyDescent="0.2">
      <c r="A796" s="66"/>
      <c r="B796" s="7"/>
      <c r="C796" s="67"/>
      <c r="D796" s="28"/>
      <c r="E796" s="28"/>
      <c r="F796" s="28"/>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c r="CL796" s="7"/>
      <c r="CM796" s="7"/>
      <c r="CN796" s="7"/>
      <c r="CO796" s="7"/>
      <c r="CP796" s="7"/>
      <c r="CQ796" s="7"/>
      <c r="CR796" s="7"/>
      <c r="CS796" s="7"/>
      <c r="CT796" s="7"/>
      <c r="CU796" s="7"/>
      <c r="CV796" s="7"/>
      <c r="CW796" s="7"/>
      <c r="CX796" s="7"/>
      <c r="CY796" s="7"/>
      <c r="CZ796" s="7"/>
      <c r="DA796" s="7"/>
      <c r="DB796" s="7"/>
      <c r="DC796" s="7"/>
      <c r="DD796" s="7"/>
      <c r="DE796" s="7"/>
      <c r="DF796" s="7"/>
      <c r="DG796" s="7"/>
      <c r="DH796" s="7"/>
      <c r="DI796" s="7"/>
      <c r="DJ796" s="7"/>
      <c r="DK796" s="7"/>
      <c r="DL796" s="7"/>
      <c r="DM796" s="7"/>
      <c r="DN796" s="7"/>
      <c r="DO796" s="7"/>
      <c r="DP796" s="7"/>
      <c r="DQ796" s="7"/>
      <c r="DR796" s="7"/>
      <c r="DS796" s="7"/>
      <c r="DT796" s="7"/>
      <c r="DU796" s="7"/>
      <c r="DV796" s="7"/>
      <c r="DW796" s="7"/>
      <c r="DX796" s="7"/>
      <c r="DY796" s="7"/>
      <c r="DZ796" s="7"/>
      <c r="EA796" s="7"/>
      <c r="EB796" s="7"/>
      <c r="EC796" s="7"/>
      <c r="ED796" s="7"/>
      <c r="EE796" s="7"/>
      <c r="EF796" s="7"/>
      <c r="EG796" s="7"/>
      <c r="EH796" s="7"/>
      <c r="EI796" s="7"/>
      <c r="EJ796" s="7"/>
      <c r="EK796" s="7"/>
      <c r="EL796" s="7"/>
      <c r="EM796" s="7"/>
      <c r="EN796" s="7"/>
      <c r="EO796" s="7"/>
      <c r="EP796" s="7"/>
      <c r="EQ796" s="7"/>
      <c r="ER796" s="7"/>
      <c r="ES796" s="7"/>
      <c r="ET796" s="7"/>
      <c r="EU796" s="7"/>
      <c r="EV796" s="7"/>
      <c r="EW796" s="7"/>
      <c r="EX796" s="7"/>
      <c r="EY796" s="7"/>
      <c r="EZ796" s="7"/>
      <c r="FA796" s="7"/>
      <c r="FB796" s="7"/>
      <c r="FC796" s="7"/>
      <c r="FD796" s="7"/>
      <c r="FE796" s="7"/>
      <c r="FF796" s="7"/>
      <c r="FG796" s="7"/>
      <c r="FH796" s="7"/>
      <c r="FI796" s="7"/>
      <c r="FJ796" s="7"/>
      <c r="FK796" s="7"/>
      <c r="FL796" s="7"/>
      <c r="FM796" s="7"/>
      <c r="FN796" s="7"/>
      <c r="FO796" s="7"/>
      <c r="FP796" s="7"/>
      <c r="FQ796" s="7"/>
      <c r="FR796" s="7"/>
      <c r="FS796" s="7"/>
      <c r="FT796" s="7"/>
      <c r="FU796" s="7"/>
      <c r="FV796" s="7"/>
      <c r="FW796" s="7"/>
      <c r="FX796" s="7"/>
      <c r="FY796" s="7"/>
      <c r="FZ796" s="7"/>
      <c r="GA796" s="7"/>
      <c r="GB796" s="7"/>
      <c r="GC796" s="7"/>
      <c r="GD796" s="7"/>
      <c r="GE796" s="7"/>
      <c r="GF796" s="7"/>
      <c r="GG796" s="7"/>
      <c r="GH796" s="7"/>
      <c r="GI796" s="7"/>
      <c r="GJ796" s="7"/>
    </row>
    <row r="797" spans="1:192" s="1" customFormat="1" x14ac:dyDescent="0.2">
      <c r="A797" s="66"/>
      <c r="B797" s="7"/>
      <c r="C797" s="67"/>
      <c r="D797" s="28"/>
      <c r="E797" s="28"/>
      <c r="F797" s="28"/>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c r="CL797" s="7"/>
      <c r="CM797" s="7"/>
      <c r="CN797" s="7"/>
      <c r="CO797" s="7"/>
      <c r="CP797" s="7"/>
      <c r="CQ797" s="7"/>
      <c r="CR797" s="7"/>
      <c r="CS797" s="7"/>
      <c r="CT797" s="7"/>
      <c r="CU797" s="7"/>
      <c r="CV797" s="7"/>
      <c r="CW797" s="7"/>
      <c r="CX797" s="7"/>
      <c r="CY797" s="7"/>
      <c r="CZ797" s="7"/>
      <c r="DA797" s="7"/>
      <c r="DB797" s="7"/>
      <c r="DC797" s="7"/>
      <c r="DD797" s="7"/>
      <c r="DE797" s="7"/>
      <c r="DF797" s="7"/>
      <c r="DG797" s="7"/>
      <c r="DH797" s="7"/>
      <c r="DI797" s="7"/>
      <c r="DJ797" s="7"/>
      <c r="DK797" s="7"/>
      <c r="DL797" s="7"/>
      <c r="DM797" s="7"/>
      <c r="DN797" s="7"/>
      <c r="DO797" s="7"/>
      <c r="DP797" s="7"/>
      <c r="DQ797" s="7"/>
      <c r="DR797" s="7"/>
      <c r="DS797" s="7"/>
      <c r="DT797" s="7"/>
      <c r="DU797" s="7"/>
      <c r="DV797" s="7"/>
      <c r="DW797" s="7"/>
      <c r="DX797" s="7"/>
      <c r="DY797" s="7"/>
      <c r="DZ797" s="7"/>
      <c r="EA797" s="7"/>
      <c r="EB797" s="7"/>
      <c r="EC797" s="7"/>
      <c r="ED797" s="7"/>
      <c r="EE797" s="7"/>
      <c r="EF797" s="7"/>
      <c r="EG797" s="7"/>
      <c r="EH797" s="7"/>
      <c r="EI797" s="7"/>
      <c r="EJ797" s="7"/>
      <c r="EK797" s="7"/>
      <c r="EL797" s="7"/>
      <c r="EM797" s="7"/>
      <c r="EN797" s="7"/>
      <c r="EO797" s="7"/>
      <c r="EP797" s="7"/>
      <c r="EQ797" s="7"/>
      <c r="ER797" s="7"/>
      <c r="ES797" s="7"/>
      <c r="ET797" s="7"/>
      <c r="EU797" s="7"/>
      <c r="EV797" s="7"/>
      <c r="EW797" s="7"/>
      <c r="EX797" s="7"/>
      <c r="EY797" s="7"/>
      <c r="EZ797" s="7"/>
      <c r="FA797" s="7"/>
      <c r="FB797" s="7"/>
      <c r="FC797" s="7"/>
      <c r="FD797" s="7"/>
      <c r="FE797" s="7"/>
      <c r="FF797" s="7"/>
      <c r="FG797" s="7"/>
      <c r="FH797" s="7"/>
      <c r="FI797" s="7"/>
      <c r="FJ797" s="7"/>
      <c r="FK797" s="7"/>
      <c r="FL797" s="7"/>
      <c r="FM797" s="7"/>
      <c r="FN797" s="7"/>
      <c r="FO797" s="7"/>
      <c r="FP797" s="7"/>
      <c r="FQ797" s="7"/>
      <c r="FR797" s="7"/>
      <c r="FS797" s="7"/>
      <c r="FT797" s="7"/>
      <c r="FU797" s="7"/>
      <c r="FV797" s="7"/>
      <c r="FW797" s="7"/>
      <c r="FX797" s="7"/>
      <c r="FY797" s="7"/>
      <c r="FZ797" s="7"/>
      <c r="GA797" s="7"/>
      <c r="GB797" s="7"/>
      <c r="GC797" s="7"/>
      <c r="GD797" s="7"/>
      <c r="GE797" s="7"/>
      <c r="GF797" s="7"/>
      <c r="GG797" s="7"/>
      <c r="GH797" s="7"/>
      <c r="GI797" s="7"/>
      <c r="GJ797" s="7"/>
    </row>
    <row r="798" spans="1:192" s="1" customFormat="1" x14ac:dyDescent="0.2">
      <c r="A798" s="66"/>
      <c r="B798" s="7"/>
      <c r="C798" s="67"/>
      <c r="D798" s="28"/>
      <c r="E798" s="28"/>
      <c r="F798" s="28"/>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c r="CL798" s="7"/>
      <c r="CM798" s="7"/>
      <c r="CN798" s="7"/>
      <c r="CO798" s="7"/>
      <c r="CP798" s="7"/>
      <c r="CQ798" s="7"/>
      <c r="CR798" s="7"/>
      <c r="CS798" s="7"/>
      <c r="CT798" s="7"/>
      <c r="CU798" s="7"/>
      <c r="CV798" s="7"/>
      <c r="CW798" s="7"/>
      <c r="CX798" s="7"/>
      <c r="CY798" s="7"/>
      <c r="CZ798" s="7"/>
      <c r="DA798" s="7"/>
      <c r="DB798" s="7"/>
      <c r="DC798" s="7"/>
      <c r="DD798" s="7"/>
      <c r="DE798" s="7"/>
      <c r="DF798" s="7"/>
      <c r="DG798" s="7"/>
      <c r="DH798" s="7"/>
      <c r="DI798" s="7"/>
      <c r="DJ798" s="7"/>
      <c r="DK798" s="7"/>
      <c r="DL798" s="7"/>
      <c r="DM798" s="7"/>
      <c r="DN798" s="7"/>
      <c r="DO798" s="7"/>
      <c r="DP798" s="7"/>
      <c r="DQ798" s="7"/>
      <c r="DR798" s="7"/>
      <c r="DS798" s="7"/>
      <c r="DT798" s="7"/>
      <c r="DU798" s="7"/>
      <c r="DV798" s="7"/>
      <c r="DW798" s="7"/>
      <c r="DX798" s="7"/>
      <c r="DY798" s="7"/>
      <c r="DZ798" s="7"/>
      <c r="EA798" s="7"/>
      <c r="EB798" s="7"/>
      <c r="EC798" s="7"/>
      <c r="ED798" s="7"/>
      <c r="EE798" s="7"/>
      <c r="EF798" s="7"/>
      <c r="EG798" s="7"/>
      <c r="EH798" s="7"/>
      <c r="EI798" s="7"/>
      <c r="EJ798" s="7"/>
      <c r="EK798" s="7"/>
      <c r="EL798" s="7"/>
      <c r="EM798" s="7"/>
      <c r="EN798" s="7"/>
      <c r="EO798" s="7"/>
      <c r="EP798" s="7"/>
      <c r="EQ798" s="7"/>
      <c r="ER798" s="7"/>
      <c r="ES798" s="7"/>
      <c r="ET798" s="7"/>
      <c r="EU798" s="7"/>
      <c r="EV798" s="7"/>
      <c r="EW798" s="7"/>
      <c r="EX798" s="7"/>
      <c r="EY798" s="7"/>
      <c r="EZ798" s="7"/>
      <c r="FA798" s="7"/>
      <c r="FB798" s="7"/>
      <c r="FC798" s="7"/>
      <c r="FD798" s="7"/>
      <c r="FE798" s="7"/>
      <c r="FF798" s="7"/>
      <c r="FG798" s="7"/>
      <c r="FH798" s="7"/>
      <c r="FI798" s="7"/>
      <c r="FJ798" s="7"/>
      <c r="FK798" s="7"/>
      <c r="FL798" s="7"/>
      <c r="FM798" s="7"/>
      <c r="FN798" s="7"/>
      <c r="FO798" s="7"/>
      <c r="FP798" s="7"/>
      <c r="FQ798" s="7"/>
      <c r="FR798" s="7"/>
      <c r="FS798" s="7"/>
      <c r="FT798" s="7"/>
      <c r="FU798" s="7"/>
      <c r="FV798" s="7"/>
      <c r="FW798" s="7"/>
      <c r="FX798" s="7"/>
      <c r="FY798" s="7"/>
      <c r="FZ798" s="7"/>
      <c r="GA798" s="7"/>
      <c r="GB798" s="7"/>
      <c r="GC798" s="7"/>
      <c r="GD798" s="7"/>
      <c r="GE798" s="7"/>
      <c r="GF798" s="7"/>
      <c r="GG798" s="7"/>
      <c r="GH798" s="7"/>
      <c r="GI798" s="7"/>
      <c r="GJ798" s="7"/>
    </row>
    <row r="799" spans="1:192" s="1" customFormat="1" x14ac:dyDescent="0.2">
      <c r="A799" s="66"/>
      <c r="B799" s="7"/>
      <c r="C799" s="67"/>
      <c r="D799" s="28"/>
      <c r="E799" s="28"/>
      <c r="F799" s="28"/>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c r="CZ799" s="7"/>
      <c r="DA799" s="7"/>
      <c r="DB799" s="7"/>
      <c r="DC799" s="7"/>
      <c r="DD799" s="7"/>
      <c r="DE799" s="7"/>
      <c r="DF799" s="7"/>
      <c r="DG799" s="7"/>
      <c r="DH799" s="7"/>
      <c r="DI799" s="7"/>
      <c r="DJ799" s="7"/>
      <c r="DK799" s="7"/>
      <c r="DL799" s="7"/>
      <c r="DM799" s="7"/>
      <c r="DN799" s="7"/>
      <c r="DO799" s="7"/>
      <c r="DP799" s="7"/>
      <c r="DQ799" s="7"/>
      <c r="DR799" s="7"/>
      <c r="DS799" s="7"/>
      <c r="DT799" s="7"/>
      <c r="DU799" s="7"/>
      <c r="DV799" s="7"/>
      <c r="DW799" s="7"/>
      <c r="DX799" s="7"/>
      <c r="DY799" s="7"/>
      <c r="DZ799" s="7"/>
      <c r="EA799" s="7"/>
      <c r="EB799" s="7"/>
      <c r="EC799" s="7"/>
      <c r="ED799" s="7"/>
      <c r="EE799" s="7"/>
      <c r="EF799" s="7"/>
      <c r="EG799" s="7"/>
      <c r="EH799" s="7"/>
      <c r="EI799" s="7"/>
      <c r="EJ799" s="7"/>
      <c r="EK799" s="7"/>
      <c r="EL799" s="7"/>
      <c r="EM799" s="7"/>
      <c r="EN799" s="7"/>
      <c r="EO799" s="7"/>
      <c r="EP799" s="7"/>
      <c r="EQ799" s="7"/>
      <c r="ER799" s="7"/>
      <c r="ES799" s="7"/>
      <c r="ET799" s="7"/>
      <c r="EU799" s="7"/>
      <c r="EV799" s="7"/>
      <c r="EW799" s="7"/>
      <c r="EX799" s="7"/>
      <c r="EY799" s="7"/>
      <c r="EZ799" s="7"/>
      <c r="FA799" s="7"/>
      <c r="FB799" s="7"/>
      <c r="FC799" s="7"/>
      <c r="FD799" s="7"/>
      <c r="FE799" s="7"/>
      <c r="FF799" s="7"/>
      <c r="FG799" s="7"/>
      <c r="FH799" s="7"/>
      <c r="FI799" s="7"/>
      <c r="FJ799" s="7"/>
      <c r="FK799" s="7"/>
      <c r="FL799" s="7"/>
      <c r="FM799" s="7"/>
      <c r="FN799" s="7"/>
      <c r="FO799" s="7"/>
      <c r="FP799" s="7"/>
      <c r="FQ799" s="7"/>
      <c r="FR799" s="7"/>
      <c r="FS799" s="7"/>
      <c r="FT799" s="7"/>
      <c r="FU799" s="7"/>
      <c r="FV799" s="7"/>
      <c r="FW799" s="7"/>
      <c r="FX799" s="7"/>
      <c r="FY799" s="7"/>
      <c r="FZ799" s="7"/>
      <c r="GA799" s="7"/>
      <c r="GB799" s="7"/>
      <c r="GC799" s="7"/>
      <c r="GD799" s="7"/>
      <c r="GE799" s="7"/>
      <c r="GF799" s="7"/>
      <c r="GG799" s="7"/>
      <c r="GH799" s="7"/>
      <c r="GI799" s="7"/>
      <c r="GJ799" s="7"/>
    </row>
    <row r="800" spans="1:192" s="1" customFormat="1" x14ac:dyDescent="0.2">
      <c r="A800" s="66"/>
      <c r="B800" s="7"/>
      <c r="C800" s="67"/>
      <c r="D800" s="28"/>
      <c r="E800" s="28"/>
      <c r="F800" s="28"/>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7"/>
      <c r="CR800" s="7"/>
      <c r="CS800" s="7"/>
      <c r="CT800" s="7"/>
      <c r="CU800" s="7"/>
      <c r="CV800" s="7"/>
      <c r="CW800" s="7"/>
      <c r="CX800" s="7"/>
      <c r="CY800" s="7"/>
      <c r="CZ800" s="7"/>
      <c r="DA800" s="7"/>
      <c r="DB800" s="7"/>
      <c r="DC800" s="7"/>
      <c r="DD800" s="7"/>
      <c r="DE800" s="7"/>
      <c r="DF800" s="7"/>
      <c r="DG800" s="7"/>
      <c r="DH800" s="7"/>
      <c r="DI800" s="7"/>
      <c r="DJ800" s="7"/>
      <c r="DK800" s="7"/>
      <c r="DL800" s="7"/>
      <c r="DM800" s="7"/>
      <c r="DN800" s="7"/>
      <c r="DO800" s="7"/>
      <c r="DP800" s="7"/>
      <c r="DQ800" s="7"/>
      <c r="DR800" s="7"/>
      <c r="DS800" s="7"/>
      <c r="DT800" s="7"/>
      <c r="DU800" s="7"/>
      <c r="DV800" s="7"/>
      <c r="DW800" s="7"/>
      <c r="DX800" s="7"/>
      <c r="DY800" s="7"/>
      <c r="DZ800" s="7"/>
      <c r="EA800" s="7"/>
      <c r="EB800" s="7"/>
      <c r="EC800" s="7"/>
      <c r="ED800" s="7"/>
      <c r="EE800" s="7"/>
      <c r="EF800" s="7"/>
      <c r="EG800" s="7"/>
      <c r="EH800" s="7"/>
      <c r="EI800" s="7"/>
      <c r="EJ800" s="7"/>
      <c r="EK800" s="7"/>
      <c r="EL800" s="7"/>
      <c r="EM800" s="7"/>
      <c r="EN800" s="7"/>
      <c r="EO800" s="7"/>
      <c r="EP800" s="7"/>
      <c r="EQ800" s="7"/>
      <c r="ER800" s="7"/>
      <c r="ES800" s="7"/>
      <c r="ET800" s="7"/>
      <c r="EU800" s="7"/>
      <c r="EV800" s="7"/>
      <c r="EW800" s="7"/>
      <c r="EX800" s="7"/>
      <c r="EY800" s="7"/>
      <c r="EZ800" s="7"/>
      <c r="FA800" s="7"/>
      <c r="FB800" s="7"/>
      <c r="FC800" s="7"/>
      <c r="FD800" s="7"/>
      <c r="FE800" s="7"/>
      <c r="FF800" s="7"/>
      <c r="FG800" s="7"/>
      <c r="FH800" s="7"/>
      <c r="FI800" s="7"/>
      <c r="FJ800" s="7"/>
      <c r="FK800" s="7"/>
      <c r="FL800" s="7"/>
      <c r="FM800" s="7"/>
      <c r="FN800" s="7"/>
      <c r="FO800" s="7"/>
      <c r="FP800" s="7"/>
      <c r="FQ800" s="7"/>
      <c r="FR800" s="7"/>
      <c r="FS800" s="7"/>
      <c r="FT800" s="7"/>
      <c r="FU800" s="7"/>
      <c r="FV800" s="7"/>
      <c r="FW800" s="7"/>
      <c r="FX800" s="7"/>
      <c r="FY800" s="7"/>
      <c r="FZ800" s="7"/>
      <c r="GA800" s="7"/>
      <c r="GB800" s="7"/>
      <c r="GC800" s="7"/>
      <c r="GD800" s="7"/>
      <c r="GE800" s="7"/>
      <c r="GF800" s="7"/>
      <c r="GG800" s="7"/>
      <c r="GH800" s="7"/>
      <c r="GI800" s="7"/>
      <c r="GJ800" s="7"/>
    </row>
    <row r="801" spans="1:192" s="1" customFormat="1" x14ac:dyDescent="0.2">
      <c r="A801" s="66"/>
      <c r="B801" s="7"/>
      <c r="C801" s="67"/>
      <c r="D801" s="28"/>
      <c r="E801" s="28"/>
      <c r="F801" s="28"/>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7"/>
      <c r="CR801" s="7"/>
      <c r="CS801" s="7"/>
      <c r="CT801" s="7"/>
      <c r="CU801" s="7"/>
      <c r="CV801" s="7"/>
      <c r="CW801" s="7"/>
      <c r="CX801" s="7"/>
      <c r="CY801" s="7"/>
      <c r="CZ801" s="7"/>
      <c r="DA801" s="7"/>
      <c r="DB801" s="7"/>
      <c r="DC801" s="7"/>
      <c r="DD801" s="7"/>
      <c r="DE801" s="7"/>
      <c r="DF801" s="7"/>
      <c r="DG801" s="7"/>
      <c r="DH801" s="7"/>
      <c r="DI801" s="7"/>
      <c r="DJ801" s="7"/>
      <c r="DK801" s="7"/>
      <c r="DL801" s="7"/>
      <c r="DM801" s="7"/>
      <c r="DN801" s="7"/>
      <c r="DO801" s="7"/>
      <c r="DP801" s="7"/>
      <c r="DQ801" s="7"/>
      <c r="DR801" s="7"/>
      <c r="DS801" s="7"/>
      <c r="DT801" s="7"/>
      <c r="DU801" s="7"/>
      <c r="DV801" s="7"/>
      <c r="DW801" s="7"/>
      <c r="DX801" s="7"/>
      <c r="DY801" s="7"/>
      <c r="DZ801" s="7"/>
      <c r="EA801" s="7"/>
      <c r="EB801" s="7"/>
      <c r="EC801" s="7"/>
      <c r="ED801" s="7"/>
      <c r="EE801" s="7"/>
      <c r="EF801" s="7"/>
      <c r="EG801" s="7"/>
      <c r="EH801" s="7"/>
      <c r="EI801" s="7"/>
      <c r="EJ801" s="7"/>
      <c r="EK801" s="7"/>
      <c r="EL801" s="7"/>
      <c r="EM801" s="7"/>
      <c r="EN801" s="7"/>
      <c r="EO801" s="7"/>
      <c r="EP801" s="7"/>
      <c r="EQ801" s="7"/>
      <c r="ER801" s="7"/>
      <c r="ES801" s="7"/>
      <c r="ET801" s="7"/>
      <c r="EU801" s="7"/>
      <c r="EV801" s="7"/>
      <c r="EW801" s="7"/>
      <c r="EX801" s="7"/>
      <c r="EY801" s="7"/>
      <c r="EZ801" s="7"/>
      <c r="FA801" s="7"/>
      <c r="FB801" s="7"/>
      <c r="FC801" s="7"/>
      <c r="FD801" s="7"/>
      <c r="FE801" s="7"/>
      <c r="FF801" s="7"/>
      <c r="FG801" s="7"/>
      <c r="FH801" s="7"/>
      <c r="FI801" s="7"/>
      <c r="FJ801" s="7"/>
      <c r="FK801" s="7"/>
      <c r="FL801" s="7"/>
      <c r="FM801" s="7"/>
      <c r="FN801" s="7"/>
      <c r="FO801" s="7"/>
      <c r="FP801" s="7"/>
      <c r="FQ801" s="7"/>
      <c r="FR801" s="7"/>
      <c r="FS801" s="7"/>
      <c r="FT801" s="7"/>
      <c r="FU801" s="7"/>
      <c r="FV801" s="7"/>
      <c r="FW801" s="7"/>
      <c r="FX801" s="7"/>
      <c r="FY801" s="7"/>
      <c r="FZ801" s="7"/>
      <c r="GA801" s="7"/>
      <c r="GB801" s="7"/>
      <c r="GC801" s="7"/>
      <c r="GD801" s="7"/>
      <c r="GE801" s="7"/>
      <c r="GF801" s="7"/>
      <c r="GG801" s="7"/>
      <c r="GH801" s="7"/>
      <c r="GI801" s="7"/>
      <c r="GJ801" s="7"/>
    </row>
    <row r="802" spans="1:192" s="1" customFormat="1" x14ac:dyDescent="0.2">
      <c r="A802" s="66"/>
      <c r="B802" s="7"/>
      <c r="C802" s="67"/>
      <c r="D802" s="28"/>
      <c r="E802" s="28"/>
      <c r="F802" s="28"/>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7"/>
      <c r="DS802" s="7"/>
      <c r="DT802" s="7"/>
      <c r="DU802" s="7"/>
      <c r="DV802" s="7"/>
      <c r="DW802" s="7"/>
      <c r="DX802" s="7"/>
      <c r="DY802" s="7"/>
      <c r="DZ802" s="7"/>
      <c r="EA802" s="7"/>
      <c r="EB802" s="7"/>
      <c r="EC802" s="7"/>
      <c r="ED802" s="7"/>
      <c r="EE802" s="7"/>
      <c r="EF802" s="7"/>
      <c r="EG802" s="7"/>
      <c r="EH802" s="7"/>
      <c r="EI802" s="7"/>
      <c r="EJ802" s="7"/>
      <c r="EK802" s="7"/>
      <c r="EL802" s="7"/>
      <c r="EM802" s="7"/>
      <c r="EN802" s="7"/>
      <c r="EO802" s="7"/>
      <c r="EP802" s="7"/>
      <c r="EQ802" s="7"/>
      <c r="ER802" s="7"/>
      <c r="ES802" s="7"/>
      <c r="ET802" s="7"/>
      <c r="EU802" s="7"/>
      <c r="EV802" s="7"/>
      <c r="EW802" s="7"/>
      <c r="EX802" s="7"/>
      <c r="EY802" s="7"/>
      <c r="EZ802" s="7"/>
      <c r="FA802" s="7"/>
      <c r="FB802" s="7"/>
      <c r="FC802" s="7"/>
      <c r="FD802" s="7"/>
      <c r="FE802" s="7"/>
      <c r="FF802" s="7"/>
      <c r="FG802" s="7"/>
      <c r="FH802" s="7"/>
      <c r="FI802" s="7"/>
      <c r="FJ802" s="7"/>
      <c r="FK802" s="7"/>
      <c r="FL802" s="7"/>
      <c r="FM802" s="7"/>
      <c r="FN802" s="7"/>
      <c r="FO802" s="7"/>
      <c r="FP802" s="7"/>
      <c r="FQ802" s="7"/>
      <c r="FR802" s="7"/>
      <c r="FS802" s="7"/>
      <c r="FT802" s="7"/>
      <c r="FU802" s="7"/>
      <c r="FV802" s="7"/>
      <c r="FW802" s="7"/>
      <c r="FX802" s="7"/>
      <c r="FY802" s="7"/>
      <c r="FZ802" s="7"/>
      <c r="GA802" s="7"/>
      <c r="GB802" s="7"/>
      <c r="GC802" s="7"/>
      <c r="GD802" s="7"/>
      <c r="GE802" s="7"/>
      <c r="GF802" s="7"/>
      <c r="GG802" s="7"/>
      <c r="GH802" s="7"/>
      <c r="GI802" s="7"/>
      <c r="GJ802" s="7"/>
    </row>
    <row r="803" spans="1:192" s="1" customFormat="1" x14ac:dyDescent="0.2">
      <c r="A803" s="66"/>
      <c r="B803" s="7"/>
      <c r="C803" s="67"/>
      <c r="D803" s="28"/>
      <c r="E803" s="28"/>
      <c r="F803" s="28"/>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7"/>
      <c r="DS803" s="7"/>
      <c r="DT803" s="7"/>
      <c r="DU803" s="7"/>
      <c r="DV803" s="7"/>
      <c r="DW803" s="7"/>
      <c r="DX803" s="7"/>
      <c r="DY803" s="7"/>
      <c r="DZ803" s="7"/>
      <c r="EA803" s="7"/>
      <c r="EB803" s="7"/>
      <c r="EC803" s="7"/>
      <c r="ED803" s="7"/>
      <c r="EE803" s="7"/>
      <c r="EF803" s="7"/>
      <c r="EG803" s="7"/>
      <c r="EH803" s="7"/>
      <c r="EI803" s="7"/>
      <c r="EJ803" s="7"/>
      <c r="EK803" s="7"/>
      <c r="EL803" s="7"/>
      <c r="EM803" s="7"/>
      <c r="EN803" s="7"/>
      <c r="EO803" s="7"/>
      <c r="EP803" s="7"/>
      <c r="EQ803" s="7"/>
      <c r="ER803" s="7"/>
      <c r="ES803" s="7"/>
      <c r="ET803" s="7"/>
      <c r="EU803" s="7"/>
      <c r="EV803" s="7"/>
      <c r="EW803" s="7"/>
      <c r="EX803" s="7"/>
      <c r="EY803" s="7"/>
      <c r="EZ803" s="7"/>
      <c r="FA803" s="7"/>
      <c r="FB803" s="7"/>
      <c r="FC803" s="7"/>
      <c r="FD803" s="7"/>
      <c r="FE803" s="7"/>
      <c r="FF803" s="7"/>
      <c r="FG803" s="7"/>
      <c r="FH803" s="7"/>
      <c r="FI803" s="7"/>
      <c r="FJ803" s="7"/>
      <c r="FK803" s="7"/>
      <c r="FL803" s="7"/>
      <c r="FM803" s="7"/>
      <c r="FN803" s="7"/>
      <c r="FO803" s="7"/>
      <c r="FP803" s="7"/>
      <c r="FQ803" s="7"/>
      <c r="FR803" s="7"/>
      <c r="FS803" s="7"/>
      <c r="FT803" s="7"/>
      <c r="FU803" s="7"/>
      <c r="FV803" s="7"/>
      <c r="FW803" s="7"/>
      <c r="FX803" s="7"/>
      <c r="FY803" s="7"/>
      <c r="FZ803" s="7"/>
      <c r="GA803" s="7"/>
      <c r="GB803" s="7"/>
      <c r="GC803" s="7"/>
      <c r="GD803" s="7"/>
      <c r="GE803" s="7"/>
      <c r="GF803" s="7"/>
      <c r="GG803" s="7"/>
      <c r="GH803" s="7"/>
      <c r="GI803" s="7"/>
      <c r="GJ803" s="7"/>
    </row>
    <row r="804" spans="1:192" s="1" customFormat="1" x14ac:dyDescent="0.2">
      <c r="A804" s="66"/>
      <c r="B804" s="7"/>
      <c r="C804" s="67"/>
      <c r="D804" s="28"/>
      <c r="E804" s="28"/>
      <c r="F804" s="28"/>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c r="CO804" s="7"/>
      <c r="CP804" s="7"/>
      <c r="CQ804" s="7"/>
      <c r="CR804" s="7"/>
      <c r="CS804" s="7"/>
      <c r="CT804" s="7"/>
      <c r="CU804" s="7"/>
      <c r="CV804" s="7"/>
      <c r="CW804" s="7"/>
      <c r="CX804" s="7"/>
      <c r="CY804" s="7"/>
      <c r="CZ804" s="7"/>
      <c r="DA804" s="7"/>
      <c r="DB804" s="7"/>
      <c r="DC804" s="7"/>
      <c r="DD804" s="7"/>
      <c r="DE804" s="7"/>
      <c r="DF804" s="7"/>
      <c r="DG804" s="7"/>
      <c r="DH804" s="7"/>
      <c r="DI804" s="7"/>
      <c r="DJ804" s="7"/>
      <c r="DK804" s="7"/>
      <c r="DL804" s="7"/>
      <c r="DM804" s="7"/>
      <c r="DN804" s="7"/>
      <c r="DO804" s="7"/>
      <c r="DP804" s="7"/>
      <c r="DQ804" s="7"/>
      <c r="DR804" s="7"/>
      <c r="DS804" s="7"/>
      <c r="DT804" s="7"/>
      <c r="DU804" s="7"/>
      <c r="DV804" s="7"/>
      <c r="DW804" s="7"/>
      <c r="DX804" s="7"/>
      <c r="DY804" s="7"/>
      <c r="DZ804" s="7"/>
      <c r="EA804" s="7"/>
      <c r="EB804" s="7"/>
      <c r="EC804" s="7"/>
      <c r="ED804" s="7"/>
      <c r="EE804" s="7"/>
      <c r="EF804" s="7"/>
      <c r="EG804" s="7"/>
      <c r="EH804" s="7"/>
      <c r="EI804" s="7"/>
      <c r="EJ804" s="7"/>
      <c r="EK804" s="7"/>
      <c r="EL804" s="7"/>
      <c r="EM804" s="7"/>
      <c r="EN804" s="7"/>
      <c r="EO804" s="7"/>
      <c r="EP804" s="7"/>
      <c r="EQ804" s="7"/>
      <c r="ER804" s="7"/>
      <c r="ES804" s="7"/>
      <c r="ET804" s="7"/>
      <c r="EU804" s="7"/>
      <c r="EV804" s="7"/>
      <c r="EW804" s="7"/>
      <c r="EX804" s="7"/>
      <c r="EY804" s="7"/>
      <c r="EZ804" s="7"/>
      <c r="FA804" s="7"/>
      <c r="FB804" s="7"/>
      <c r="FC804" s="7"/>
      <c r="FD804" s="7"/>
      <c r="FE804" s="7"/>
      <c r="FF804" s="7"/>
      <c r="FG804" s="7"/>
      <c r="FH804" s="7"/>
      <c r="FI804" s="7"/>
      <c r="FJ804" s="7"/>
      <c r="FK804" s="7"/>
      <c r="FL804" s="7"/>
      <c r="FM804" s="7"/>
      <c r="FN804" s="7"/>
      <c r="FO804" s="7"/>
      <c r="FP804" s="7"/>
      <c r="FQ804" s="7"/>
      <c r="FR804" s="7"/>
      <c r="FS804" s="7"/>
      <c r="FT804" s="7"/>
      <c r="FU804" s="7"/>
      <c r="FV804" s="7"/>
      <c r="FW804" s="7"/>
      <c r="FX804" s="7"/>
      <c r="FY804" s="7"/>
      <c r="FZ804" s="7"/>
      <c r="GA804" s="7"/>
      <c r="GB804" s="7"/>
      <c r="GC804" s="7"/>
      <c r="GD804" s="7"/>
      <c r="GE804" s="7"/>
      <c r="GF804" s="7"/>
      <c r="GG804" s="7"/>
      <c r="GH804" s="7"/>
      <c r="GI804" s="7"/>
      <c r="GJ804" s="7"/>
    </row>
    <row r="805" spans="1:192" s="1" customFormat="1" x14ac:dyDescent="0.2">
      <c r="A805" s="66"/>
      <c r="B805" s="7"/>
      <c r="C805" s="67"/>
      <c r="D805" s="28"/>
      <c r="E805" s="28"/>
      <c r="F805" s="28"/>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7"/>
      <c r="DQ805" s="7"/>
      <c r="DR805" s="7"/>
      <c r="DS805" s="7"/>
      <c r="DT805" s="7"/>
      <c r="DU805" s="7"/>
      <c r="DV805" s="7"/>
      <c r="DW805" s="7"/>
      <c r="DX805" s="7"/>
      <c r="DY805" s="7"/>
      <c r="DZ805" s="7"/>
      <c r="EA805" s="7"/>
      <c r="EB805" s="7"/>
      <c r="EC805" s="7"/>
      <c r="ED805" s="7"/>
      <c r="EE805" s="7"/>
      <c r="EF805" s="7"/>
      <c r="EG805" s="7"/>
      <c r="EH805" s="7"/>
      <c r="EI805" s="7"/>
      <c r="EJ805" s="7"/>
      <c r="EK805" s="7"/>
      <c r="EL805" s="7"/>
      <c r="EM805" s="7"/>
      <c r="EN805" s="7"/>
      <c r="EO805" s="7"/>
      <c r="EP805" s="7"/>
      <c r="EQ805" s="7"/>
      <c r="ER805" s="7"/>
      <c r="ES805" s="7"/>
      <c r="ET805" s="7"/>
      <c r="EU805" s="7"/>
      <c r="EV805" s="7"/>
      <c r="EW805" s="7"/>
      <c r="EX805" s="7"/>
      <c r="EY805" s="7"/>
      <c r="EZ805" s="7"/>
      <c r="FA805" s="7"/>
      <c r="FB805" s="7"/>
      <c r="FC805" s="7"/>
      <c r="FD805" s="7"/>
      <c r="FE805" s="7"/>
      <c r="FF805" s="7"/>
      <c r="FG805" s="7"/>
      <c r="FH805" s="7"/>
      <c r="FI805" s="7"/>
      <c r="FJ805" s="7"/>
      <c r="FK805" s="7"/>
      <c r="FL805" s="7"/>
      <c r="FM805" s="7"/>
      <c r="FN805" s="7"/>
      <c r="FO805" s="7"/>
      <c r="FP805" s="7"/>
      <c r="FQ805" s="7"/>
      <c r="FR805" s="7"/>
      <c r="FS805" s="7"/>
      <c r="FT805" s="7"/>
      <c r="FU805" s="7"/>
      <c r="FV805" s="7"/>
      <c r="FW805" s="7"/>
      <c r="FX805" s="7"/>
      <c r="FY805" s="7"/>
      <c r="FZ805" s="7"/>
      <c r="GA805" s="7"/>
      <c r="GB805" s="7"/>
      <c r="GC805" s="7"/>
      <c r="GD805" s="7"/>
      <c r="GE805" s="7"/>
      <c r="GF805" s="7"/>
      <c r="GG805" s="7"/>
      <c r="GH805" s="7"/>
      <c r="GI805" s="7"/>
      <c r="GJ805" s="7"/>
    </row>
    <row r="806" spans="1:192" s="1" customFormat="1" x14ac:dyDescent="0.2">
      <c r="A806" s="66"/>
      <c r="B806" s="7"/>
      <c r="C806" s="67"/>
      <c r="D806" s="28"/>
      <c r="E806" s="28"/>
      <c r="F806" s="28"/>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7"/>
      <c r="DQ806" s="7"/>
      <c r="DR806" s="7"/>
      <c r="DS806" s="7"/>
      <c r="DT806" s="7"/>
      <c r="DU806" s="7"/>
      <c r="DV806" s="7"/>
      <c r="DW806" s="7"/>
      <c r="DX806" s="7"/>
      <c r="DY806" s="7"/>
      <c r="DZ806" s="7"/>
      <c r="EA806" s="7"/>
      <c r="EB806" s="7"/>
      <c r="EC806" s="7"/>
      <c r="ED806" s="7"/>
      <c r="EE806" s="7"/>
      <c r="EF806" s="7"/>
      <c r="EG806" s="7"/>
      <c r="EH806" s="7"/>
      <c r="EI806" s="7"/>
      <c r="EJ806" s="7"/>
      <c r="EK806" s="7"/>
      <c r="EL806" s="7"/>
      <c r="EM806" s="7"/>
      <c r="EN806" s="7"/>
      <c r="EO806" s="7"/>
      <c r="EP806" s="7"/>
      <c r="EQ806" s="7"/>
      <c r="ER806" s="7"/>
      <c r="ES806" s="7"/>
      <c r="ET806" s="7"/>
      <c r="EU806" s="7"/>
      <c r="EV806" s="7"/>
      <c r="EW806" s="7"/>
      <c r="EX806" s="7"/>
      <c r="EY806" s="7"/>
      <c r="EZ806" s="7"/>
      <c r="FA806" s="7"/>
      <c r="FB806" s="7"/>
      <c r="FC806" s="7"/>
      <c r="FD806" s="7"/>
      <c r="FE806" s="7"/>
      <c r="FF806" s="7"/>
      <c r="FG806" s="7"/>
      <c r="FH806" s="7"/>
      <c r="FI806" s="7"/>
      <c r="FJ806" s="7"/>
      <c r="FK806" s="7"/>
      <c r="FL806" s="7"/>
      <c r="FM806" s="7"/>
      <c r="FN806" s="7"/>
      <c r="FO806" s="7"/>
      <c r="FP806" s="7"/>
      <c r="FQ806" s="7"/>
      <c r="FR806" s="7"/>
      <c r="FS806" s="7"/>
      <c r="FT806" s="7"/>
      <c r="FU806" s="7"/>
      <c r="FV806" s="7"/>
      <c r="FW806" s="7"/>
      <c r="FX806" s="7"/>
      <c r="FY806" s="7"/>
      <c r="FZ806" s="7"/>
      <c r="GA806" s="7"/>
      <c r="GB806" s="7"/>
      <c r="GC806" s="7"/>
      <c r="GD806" s="7"/>
      <c r="GE806" s="7"/>
      <c r="GF806" s="7"/>
      <c r="GG806" s="7"/>
      <c r="GH806" s="7"/>
      <c r="GI806" s="7"/>
      <c r="GJ806" s="7"/>
    </row>
    <row r="807" spans="1:192" s="1" customFormat="1" x14ac:dyDescent="0.2">
      <c r="A807" s="66"/>
      <c r="B807" s="7"/>
      <c r="C807" s="67"/>
      <c r="D807" s="28"/>
      <c r="E807" s="28"/>
      <c r="F807" s="28"/>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c r="CI807" s="7"/>
      <c r="CJ807" s="7"/>
      <c r="CK807" s="7"/>
      <c r="CL807" s="7"/>
      <c r="CM807" s="7"/>
      <c r="CN807" s="7"/>
      <c r="CO807" s="7"/>
      <c r="CP807" s="7"/>
      <c r="CQ807" s="7"/>
      <c r="CR807" s="7"/>
      <c r="CS807" s="7"/>
      <c r="CT807" s="7"/>
      <c r="CU807" s="7"/>
      <c r="CV807" s="7"/>
      <c r="CW807" s="7"/>
      <c r="CX807" s="7"/>
      <c r="CY807" s="7"/>
      <c r="CZ807" s="7"/>
      <c r="DA807" s="7"/>
      <c r="DB807" s="7"/>
      <c r="DC807" s="7"/>
      <c r="DD807" s="7"/>
      <c r="DE807" s="7"/>
      <c r="DF807" s="7"/>
      <c r="DG807" s="7"/>
      <c r="DH807" s="7"/>
      <c r="DI807" s="7"/>
      <c r="DJ807" s="7"/>
      <c r="DK807" s="7"/>
      <c r="DL807" s="7"/>
      <c r="DM807" s="7"/>
      <c r="DN807" s="7"/>
      <c r="DO807" s="7"/>
      <c r="DP807" s="7"/>
      <c r="DQ807" s="7"/>
      <c r="DR807" s="7"/>
      <c r="DS807" s="7"/>
      <c r="DT807" s="7"/>
      <c r="DU807" s="7"/>
      <c r="DV807" s="7"/>
      <c r="DW807" s="7"/>
      <c r="DX807" s="7"/>
      <c r="DY807" s="7"/>
      <c r="DZ807" s="7"/>
      <c r="EA807" s="7"/>
      <c r="EB807" s="7"/>
      <c r="EC807" s="7"/>
      <c r="ED807" s="7"/>
      <c r="EE807" s="7"/>
      <c r="EF807" s="7"/>
      <c r="EG807" s="7"/>
      <c r="EH807" s="7"/>
      <c r="EI807" s="7"/>
      <c r="EJ807" s="7"/>
      <c r="EK807" s="7"/>
      <c r="EL807" s="7"/>
      <c r="EM807" s="7"/>
      <c r="EN807" s="7"/>
      <c r="EO807" s="7"/>
      <c r="EP807" s="7"/>
      <c r="EQ807" s="7"/>
      <c r="ER807" s="7"/>
      <c r="ES807" s="7"/>
      <c r="ET807" s="7"/>
      <c r="EU807" s="7"/>
      <c r="EV807" s="7"/>
      <c r="EW807" s="7"/>
      <c r="EX807" s="7"/>
      <c r="EY807" s="7"/>
      <c r="EZ807" s="7"/>
      <c r="FA807" s="7"/>
      <c r="FB807" s="7"/>
      <c r="FC807" s="7"/>
      <c r="FD807" s="7"/>
      <c r="FE807" s="7"/>
      <c r="FF807" s="7"/>
      <c r="FG807" s="7"/>
      <c r="FH807" s="7"/>
      <c r="FI807" s="7"/>
      <c r="FJ807" s="7"/>
      <c r="FK807" s="7"/>
      <c r="FL807" s="7"/>
      <c r="FM807" s="7"/>
      <c r="FN807" s="7"/>
      <c r="FO807" s="7"/>
      <c r="FP807" s="7"/>
      <c r="FQ807" s="7"/>
      <c r="FR807" s="7"/>
      <c r="FS807" s="7"/>
      <c r="FT807" s="7"/>
      <c r="FU807" s="7"/>
      <c r="FV807" s="7"/>
      <c r="FW807" s="7"/>
      <c r="FX807" s="7"/>
      <c r="FY807" s="7"/>
      <c r="FZ807" s="7"/>
      <c r="GA807" s="7"/>
      <c r="GB807" s="7"/>
      <c r="GC807" s="7"/>
      <c r="GD807" s="7"/>
      <c r="GE807" s="7"/>
      <c r="GF807" s="7"/>
      <c r="GG807" s="7"/>
      <c r="GH807" s="7"/>
      <c r="GI807" s="7"/>
      <c r="GJ807" s="7"/>
    </row>
    <row r="808" spans="1:192" s="1" customFormat="1" x14ac:dyDescent="0.2">
      <c r="A808" s="66"/>
      <c r="B808" s="7"/>
      <c r="C808" s="67"/>
      <c r="D808" s="28"/>
      <c r="E808" s="28"/>
      <c r="F808" s="28"/>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c r="CI808" s="7"/>
      <c r="CJ808" s="7"/>
      <c r="CK808" s="7"/>
      <c r="CL808" s="7"/>
      <c r="CM808" s="7"/>
      <c r="CN808" s="7"/>
      <c r="CO808" s="7"/>
      <c r="CP808" s="7"/>
      <c r="CQ808" s="7"/>
      <c r="CR808" s="7"/>
      <c r="CS808" s="7"/>
      <c r="CT808" s="7"/>
      <c r="CU808" s="7"/>
      <c r="CV808" s="7"/>
      <c r="CW808" s="7"/>
      <c r="CX808" s="7"/>
      <c r="CY808" s="7"/>
      <c r="CZ808" s="7"/>
      <c r="DA808" s="7"/>
      <c r="DB808" s="7"/>
      <c r="DC808" s="7"/>
      <c r="DD808" s="7"/>
      <c r="DE808" s="7"/>
      <c r="DF808" s="7"/>
      <c r="DG808" s="7"/>
      <c r="DH808" s="7"/>
      <c r="DI808" s="7"/>
      <c r="DJ808" s="7"/>
      <c r="DK808" s="7"/>
      <c r="DL808" s="7"/>
      <c r="DM808" s="7"/>
      <c r="DN808" s="7"/>
      <c r="DO808" s="7"/>
      <c r="DP808" s="7"/>
      <c r="DQ808" s="7"/>
      <c r="DR808" s="7"/>
      <c r="DS808" s="7"/>
      <c r="DT808" s="7"/>
      <c r="DU808" s="7"/>
      <c r="DV808" s="7"/>
      <c r="DW808" s="7"/>
      <c r="DX808" s="7"/>
      <c r="DY808" s="7"/>
      <c r="DZ808" s="7"/>
      <c r="EA808" s="7"/>
      <c r="EB808" s="7"/>
      <c r="EC808" s="7"/>
      <c r="ED808" s="7"/>
      <c r="EE808" s="7"/>
      <c r="EF808" s="7"/>
      <c r="EG808" s="7"/>
      <c r="EH808" s="7"/>
      <c r="EI808" s="7"/>
      <c r="EJ808" s="7"/>
      <c r="EK808" s="7"/>
      <c r="EL808" s="7"/>
      <c r="EM808" s="7"/>
      <c r="EN808" s="7"/>
      <c r="EO808" s="7"/>
      <c r="EP808" s="7"/>
      <c r="EQ808" s="7"/>
      <c r="ER808" s="7"/>
      <c r="ES808" s="7"/>
      <c r="ET808" s="7"/>
      <c r="EU808" s="7"/>
      <c r="EV808" s="7"/>
      <c r="EW808" s="7"/>
      <c r="EX808" s="7"/>
      <c r="EY808" s="7"/>
      <c r="EZ808" s="7"/>
      <c r="FA808" s="7"/>
      <c r="FB808" s="7"/>
      <c r="FC808" s="7"/>
      <c r="FD808" s="7"/>
      <c r="FE808" s="7"/>
      <c r="FF808" s="7"/>
      <c r="FG808" s="7"/>
      <c r="FH808" s="7"/>
      <c r="FI808" s="7"/>
      <c r="FJ808" s="7"/>
      <c r="FK808" s="7"/>
      <c r="FL808" s="7"/>
      <c r="FM808" s="7"/>
      <c r="FN808" s="7"/>
      <c r="FO808" s="7"/>
      <c r="FP808" s="7"/>
      <c r="FQ808" s="7"/>
      <c r="FR808" s="7"/>
      <c r="FS808" s="7"/>
      <c r="FT808" s="7"/>
      <c r="FU808" s="7"/>
      <c r="FV808" s="7"/>
      <c r="FW808" s="7"/>
      <c r="FX808" s="7"/>
      <c r="FY808" s="7"/>
      <c r="FZ808" s="7"/>
      <c r="GA808" s="7"/>
      <c r="GB808" s="7"/>
      <c r="GC808" s="7"/>
      <c r="GD808" s="7"/>
      <c r="GE808" s="7"/>
      <c r="GF808" s="7"/>
      <c r="GG808" s="7"/>
      <c r="GH808" s="7"/>
      <c r="GI808" s="7"/>
      <c r="GJ808" s="7"/>
    </row>
    <row r="809" spans="1:192" s="1" customFormat="1" x14ac:dyDescent="0.2">
      <c r="A809" s="66"/>
      <c r="B809" s="7"/>
      <c r="C809" s="67"/>
      <c r="D809" s="28"/>
      <c r="E809" s="28"/>
      <c r="F809" s="28"/>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c r="CI809" s="7"/>
      <c r="CJ809" s="7"/>
      <c r="CK809" s="7"/>
      <c r="CL809" s="7"/>
      <c r="CM809" s="7"/>
      <c r="CN809" s="7"/>
      <c r="CO809" s="7"/>
      <c r="CP809" s="7"/>
      <c r="CQ809" s="7"/>
      <c r="CR809" s="7"/>
      <c r="CS809" s="7"/>
      <c r="CT809" s="7"/>
      <c r="CU809" s="7"/>
      <c r="CV809" s="7"/>
      <c r="CW809" s="7"/>
      <c r="CX809" s="7"/>
      <c r="CY809" s="7"/>
      <c r="CZ809" s="7"/>
      <c r="DA809" s="7"/>
      <c r="DB809" s="7"/>
      <c r="DC809" s="7"/>
      <c r="DD809" s="7"/>
      <c r="DE809" s="7"/>
      <c r="DF809" s="7"/>
      <c r="DG809" s="7"/>
      <c r="DH809" s="7"/>
      <c r="DI809" s="7"/>
      <c r="DJ809" s="7"/>
      <c r="DK809" s="7"/>
      <c r="DL809" s="7"/>
      <c r="DM809" s="7"/>
      <c r="DN809" s="7"/>
      <c r="DO809" s="7"/>
      <c r="DP809" s="7"/>
      <c r="DQ809" s="7"/>
      <c r="DR809" s="7"/>
      <c r="DS809" s="7"/>
      <c r="DT809" s="7"/>
      <c r="DU809" s="7"/>
      <c r="DV809" s="7"/>
      <c r="DW809" s="7"/>
      <c r="DX809" s="7"/>
      <c r="DY809" s="7"/>
      <c r="DZ809" s="7"/>
      <c r="EA809" s="7"/>
      <c r="EB809" s="7"/>
      <c r="EC809" s="7"/>
      <c r="ED809" s="7"/>
      <c r="EE809" s="7"/>
      <c r="EF809" s="7"/>
      <c r="EG809" s="7"/>
      <c r="EH809" s="7"/>
      <c r="EI809" s="7"/>
      <c r="EJ809" s="7"/>
      <c r="EK809" s="7"/>
      <c r="EL809" s="7"/>
      <c r="EM809" s="7"/>
      <c r="EN809" s="7"/>
      <c r="EO809" s="7"/>
      <c r="EP809" s="7"/>
      <c r="EQ809" s="7"/>
      <c r="ER809" s="7"/>
      <c r="ES809" s="7"/>
      <c r="ET809" s="7"/>
      <c r="EU809" s="7"/>
      <c r="EV809" s="7"/>
      <c r="EW809" s="7"/>
      <c r="EX809" s="7"/>
      <c r="EY809" s="7"/>
      <c r="EZ809" s="7"/>
      <c r="FA809" s="7"/>
      <c r="FB809" s="7"/>
      <c r="FC809" s="7"/>
      <c r="FD809" s="7"/>
      <c r="FE809" s="7"/>
      <c r="FF809" s="7"/>
      <c r="FG809" s="7"/>
      <c r="FH809" s="7"/>
      <c r="FI809" s="7"/>
      <c r="FJ809" s="7"/>
      <c r="FK809" s="7"/>
      <c r="FL809" s="7"/>
      <c r="FM809" s="7"/>
      <c r="FN809" s="7"/>
      <c r="FO809" s="7"/>
      <c r="FP809" s="7"/>
      <c r="FQ809" s="7"/>
      <c r="FR809" s="7"/>
      <c r="FS809" s="7"/>
      <c r="FT809" s="7"/>
      <c r="FU809" s="7"/>
      <c r="FV809" s="7"/>
      <c r="FW809" s="7"/>
      <c r="FX809" s="7"/>
      <c r="FY809" s="7"/>
      <c r="FZ809" s="7"/>
      <c r="GA809" s="7"/>
      <c r="GB809" s="7"/>
      <c r="GC809" s="7"/>
      <c r="GD809" s="7"/>
      <c r="GE809" s="7"/>
      <c r="GF809" s="7"/>
      <c r="GG809" s="7"/>
      <c r="GH809" s="7"/>
      <c r="GI809" s="7"/>
      <c r="GJ809" s="7"/>
    </row>
    <row r="810" spans="1:192" s="1" customFormat="1" x14ac:dyDescent="0.2">
      <c r="A810" s="66"/>
      <c r="B810" s="7"/>
      <c r="C810" s="67"/>
      <c r="D810" s="28"/>
      <c r="E810" s="28"/>
      <c r="F810" s="28"/>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c r="CI810" s="7"/>
      <c r="CJ810" s="7"/>
      <c r="CK810" s="7"/>
      <c r="CL810" s="7"/>
      <c r="CM810" s="7"/>
      <c r="CN810" s="7"/>
      <c r="CO810" s="7"/>
      <c r="CP810" s="7"/>
      <c r="CQ810" s="7"/>
      <c r="CR810" s="7"/>
      <c r="CS810" s="7"/>
      <c r="CT810" s="7"/>
      <c r="CU810" s="7"/>
      <c r="CV810" s="7"/>
      <c r="CW810" s="7"/>
      <c r="CX810" s="7"/>
      <c r="CY810" s="7"/>
      <c r="CZ810" s="7"/>
      <c r="DA810" s="7"/>
      <c r="DB810" s="7"/>
      <c r="DC810" s="7"/>
      <c r="DD810" s="7"/>
      <c r="DE810" s="7"/>
      <c r="DF810" s="7"/>
      <c r="DG810" s="7"/>
      <c r="DH810" s="7"/>
      <c r="DI810" s="7"/>
      <c r="DJ810" s="7"/>
      <c r="DK810" s="7"/>
      <c r="DL810" s="7"/>
      <c r="DM810" s="7"/>
      <c r="DN810" s="7"/>
      <c r="DO810" s="7"/>
      <c r="DP810" s="7"/>
      <c r="DQ810" s="7"/>
      <c r="DR810" s="7"/>
      <c r="DS810" s="7"/>
      <c r="DT810" s="7"/>
      <c r="DU810" s="7"/>
      <c r="DV810" s="7"/>
      <c r="DW810" s="7"/>
      <c r="DX810" s="7"/>
      <c r="DY810" s="7"/>
      <c r="DZ810" s="7"/>
      <c r="EA810" s="7"/>
      <c r="EB810" s="7"/>
      <c r="EC810" s="7"/>
      <c r="ED810" s="7"/>
      <c r="EE810" s="7"/>
      <c r="EF810" s="7"/>
      <c r="EG810" s="7"/>
      <c r="EH810" s="7"/>
      <c r="EI810" s="7"/>
      <c r="EJ810" s="7"/>
      <c r="EK810" s="7"/>
      <c r="EL810" s="7"/>
      <c r="EM810" s="7"/>
      <c r="EN810" s="7"/>
      <c r="EO810" s="7"/>
      <c r="EP810" s="7"/>
      <c r="EQ810" s="7"/>
      <c r="ER810" s="7"/>
      <c r="ES810" s="7"/>
      <c r="ET810" s="7"/>
      <c r="EU810" s="7"/>
      <c r="EV810" s="7"/>
      <c r="EW810" s="7"/>
      <c r="EX810" s="7"/>
      <c r="EY810" s="7"/>
      <c r="EZ810" s="7"/>
      <c r="FA810" s="7"/>
      <c r="FB810" s="7"/>
      <c r="FC810" s="7"/>
      <c r="FD810" s="7"/>
      <c r="FE810" s="7"/>
      <c r="FF810" s="7"/>
      <c r="FG810" s="7"/>
      <c r="FH810" s="7"/>
      <c r="FI810" s="7"/>
      <c r="FJ810" s="7"/>
      <c r="FK810" s="7"/>
      <c r="FL810" s="7"/>
      <c r="FM810" s="7"/>
      <c r="FN810" s="7"/>
      <c r="FO810" s="7"/>
      <c r="FP810" s="7"/>
      <c r="FQ810" s="7"/>
      <c r="FR810" s="7"/>
      <c r="FS810" s="7"/>
      <c r="FT810" s="7"/>
      <c r="FU810" s="7"/>
      <c r="FV810" s="7"/>
      <c r="FW810" s="7"/>
      <c r="FX810" s="7"/>
      <c r="FY810" s="7"/>
      <c r="FZ810" s="7"/>
      <c r="GA810" s="7"/>
      <c r="GB810" s="7"/>
      <c r="GC810" s="7"/>
      <c r="GD810" s="7"/>
      <c r="GE810" s="7"/>
      <c r="GF810" s="7"/>
      <c r="GG810" s="7"/>
      <c r="GH810" s="7"/>
      <c r="GI810" s="7"/>
      <c r="GJ810" s="7"/>
    </row>
    <row r="811" spans="1:192" s="1" customFormat="1" x14ac:dyDescent="0.2">
      <c r="A811" s="66"/>
      <c r="B811" s="7"/>
      <c r="C811" s="67"/>
      <c r="D811" s="28"/>
      <c r="E811" s="28"/>
      <c r="F811" s="28"/>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c r="CI811" s="7"/>
      <c r="CJ811" s="7"/>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7"/>
      <c r="EE811" s="7"/>
      <c r="EF811" s="7"/>
      <c r="EG811" s="7"/>
      <c r="EH811" s="7"/>
      <c r="EI811" s="7"/>
      <c r="EJ811" s="7"/>
      <c r="EK811" s="7"/>
      <c r="EL811" s="7"/>
      <c r="EM811" s="7"/>
      <c r="EN811" s="7"/>
      <c r="EO811" s="7"/>
      <c r="EP811" s="7"/>
      <c r="EQ811" s="7"/>
      <c r="ER811" s="7"/>
      <c r="ES811" s="7"/>
      <c r="ET811" s="7"/>
      <c r="EU811" s="7"/>
      <c r="EV811" s="7"/>
      <c r="EW811" s="7"/>
      <c r="EX811" s="7"/>
      <c r="EY811" s="7"/>
      <c r="EZ811" s="7"/>
      <c r="FA811" s="7"/>
      <c r="FB811" s="7"/>
      <c r="FC811" s="7"/>
      <c r="FD811" s="7"/>
      <c r="FE811" s="7"/>
      <c r="FF811" s="7"/>
      <c r="FG811" s="7"/>
      <c r="FH811" s="7"/>
      <c r="FI811" s="7"/>
      <c r="FJ811" s="7"/>
      <c r="FK811" s="7"/>
      <c r="FL811" s="7"/>
      <c r="FM811" s="7"/>
      <c r="FN811" s="7"/>
      <c r="FO811" s="7"/>
      <c r="FP811" s="7"/>
      <c r="FQ811" s="7"/>
      <c r="FR811" s="7"/>
      <c r="FS811" s="7"/>
      <c r="FT811" s="7"/>
      <c r="FU811" s="7"/>
      <c r="FV811" s="7"/>
      <c r="FW811" s="7"/>
      <c r="FX811" s="7"/>
      <c r="FY811" s="7"/>
      <c r="FZ811" s="7"/>
      <c r="GA811" s="7"/>
      <c r="GB811" s="7"/>
      <c r="GC811" s="7"/>
      <c r="GD811" s="7"/>
      <c r="GE811" s="7"/>
      <c r="GF811" s="7"/>
      <c r="GG811" s="7"/>
      <c r="GH811" s="7"/>
      <c r="GI811" s="7"/>
      <c r="GJ811" s="7"/>
    </row>
    <row r="812" spans="1:192" s="1" customFormat="1" x14ac:dyDescent="0.2">
      <c r="A812" s="66"/>
      <c r="B812" s="7"/>
      <c r="C812" s="67"/>
      <c r="D812" s="28"/>
      <c r="E812" s="28"/>
      <c r="F812" s="28"/>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c r="CI812" s="7"/>
      <c r="CJ812" s="7"/>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c r="DL812" s="7"/>
      <c r="DM812" s="7"/>
      <c r="DN812" s="7"/>
      <c r="DO812" s="7"/>
      <c r="DP812" s="7"/>
      <c r="DQ812" s="7"/>
      <c r="DR812" s="7"/>
      <c r="DS812" s="7"/>
      <c r="DT812" s="7"/>
      <c r="DU812" s="7"/>
      <c r="DV812" s="7"/>
      <c r="DW812" s="7"/>
      <c r="DX812" s="7"/>
      <c r="DY812" s="7"/>
      <c r="DZ812" s="7"/>
      <c r="EA812" s="7"/>
      <c r="EB812" s="7"/>
      <c r="EC812" s="7"/>
      <c r="ED812" s="7"/>
      <c r="EE812" s="7"/>
      <c r="EF812" s="7"/>
      <c r="EG812" s="7"/>
      <c r="EH812" s="7"/>
      <c r="EI812" s="7"/>
      <c r="EJ812" s="7"/>
      <c r="EK812" s="7"/>
      <c r="EL812" s="7"/>
      <c r="EM812" s="7"/>
      <c r="EN812" s="7"/>
      <c r="EO812" s="7"/>
      <c r="EP812" s="7"/>
      <c r="EQ812" s="7"/>
      <c r="ER812" s="7"/>
      <c r="ES812" s="7"/>
      <c r="ET812" s="7"/>
      <c r="EU812" s="7"/>
      <c r="EV812" s="7"/>
      <c r="EW812" s="7"/>
      <c r="EX812" s="7"/>
      <c r="EY812" s="7"/>
      <c r="EZ812" s="7"/>
      <c r="FA812" s="7"/>
      <c r="FB812" s="7"/>
      <c r="FC812" s="7"/>
      <c r="FD812" s="7"/>
      <c r="FE812" s="7"/>
      <c r="FF812" s="7"/>
      <c r="FG812" s="7"/>
      <c r="FH812" s="7"/>
      <c r="FI812" s="7"/>
      <c r="FJ812" s="7"/>
      <c r="FK812" s="7"/>
      <c r="FL812" s="7"/>
      <c r="FM812" s="7"/>
      <c r="FN812" s="7"/>
      <c r="FO812" s="7"/>
      <c r="FP812" s="7"/>
      <c r="FQ812" s="7"/>
      <c r="FR812" s="7"/>
      <c r="FS812" s="7"/>
      <c r="FT812" s="7"/>
      <c r="FU812" s="7"/>
      <c r="FV812" s="7"/>
      <c r="FW812" s="7"/>
      <c r="FX812" s="7"/>
      <c r="FY812" s="7"/>
      <c r="FZ812" s="7"/>
      <c r="GA812" s="7"/>
      <c r="GB812" s="7"/>
      <c r="GC812" s="7"/>
      <c r="GD812" s="7"/>
      <c r="GE812" s="7"/>
      <c r="GF812" s="7"/>
      <c r="GG812" s="7"/>
      <c r="GH812" s="7"/>
      <c r="GI812" s="7"/>
      <c r="GJ812" s="7"/>
    </row>
    <row r="813" spans="1:192" s="1" customFormat="1" x14ac:dyDescent="0.2">
      <c r="A813" s="66"/>
      <c r="B813" s="7"/>
      <c r="C813" s="67"/>
      <c r="D813" s="28"/>
      <c r="E813" s="28"/>
      <c r="F813" s="28"/>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c r="CO813" s="7"/>
      <c r="CP813" s="7"/>
      <c r="CQ813" s="7"/>
      <c r="CR813" s="7"/>
      <c r="CS813" s="7"/>
      <c r="CT813" s="7"/>
      <c r="CU813" s="7"/>
      <c r="CV813" s="7"/>
      <c r="CW813" s="7"/>
      <c r="CX813" s="7"/>
      <c r="CY813" s="7"/>
      <c r="CZ813" s="7"/>
      <c r="DA813" s="7"/>
      <c r="DB813" s="7"/>
      <c r="DC813" s="7"/>
      <c r="DD813" s="7"/>
      <c r="DE813" s="7"/>
      <c r="DF813" s="7"/>
      <c r="DG813" s="7"/>
      <c r="DH813" s="7"/>
      <c r="DI813" s="7"/>
      <c r="DJ813" s="7"/>
      <c r="DK813" s="7"/>
      <c r="DL813" s="7"/>
      <c r="DM813" s="7"/>
      <c r="DN813" s="7"/>
      <c r="DO813" s="7"/>
      <c r="DP813" s="7"/>
      <c r="DQ813" s="7"/>
      <c r="DR813" s="7"/>
      <c r="DS813" s="7"/>
      <c r="DT813" s="7"/>
      <c r="DU813" s="7"/>
      <c r="DV813" s="7"/>
      <c r="DW813" s="7"/>
      <c r="DX813" s="7"/>
      <c r="DY813" s="7"/>
      <c r="DZ813" s="7"/>
      <c r="EA813" s="7"/>
      <c r="EB813" s="7"/>
      <c r="EC813" s="7"/>
      <c r="ED813" s="7"/>
      <c r="EE813" s="7"/>
      <c r="EF813" s="7"/>
      <c r="EG813" s="7"/>
      <c r="EH813" s="7"/>
      <c r="EI813" s="7"/>
      <c r="EJ813" s="7"/>
      <c r="EK813" s="7"/>
      <c r="EL813" s="7"/>
      <c r="EM813" s="7"/>
      <c r="EN813" s="7"/>
      <c r="EO813" s="7"/>
      <c r="EP813" s="7"/>
      <c r="EQ813" s="7"/>
      <c r="ER813" s="7"/>
      <c r="ES813" s="7"/>
      <c r="ET813" s="7"/>
      <c r="EU813" s="7"/>
      <c r="EV813" s="7"/>
      <c r="EW813" s="7"/>
      <c r="EX813" s="7"/>
      <c r="EY813" s="7"/>
      <c r="EZ813" s="7"/>
      <c r="FA813" s="7"/>
      <c r="FB813" s="7"/>
      <c r="FC813" s="7"/>
      <c r="FD813" s="7"/>
      <c r="FE813" s="7"/>
      <c r="FF813" s="7"/>
      <c r="FG813" s="7"/>
      <c r="FH813" s="7"/>
      <c r="FI813" s="7"/>
      <c r="FJ813" s="7"/>
      <c r="FK813" s="7"/>
      <c r="FL813" s="7"/>
      <c r="FM813" s="7"/>
      <c r="FN813" s="7"/>
      <c r="FO813" s="7"/>
      <c r="FP813" s="7"/>
      <c r="FQ813" s="7"/>
      <c r="FR813" s="7"/>
      <c r="FS813" s="7"/>
      <c r="FT813" s="7"/>
      <c r="FU813" s="7"/>
      <c r="FV813" s="7"/>
      <c r="FW813" s="7"/>
      <c r="FX813" s="7"/>
      <c r="FY813" s="7"/>
      <c r="FZ813" s="7"/>
      <c r="GA813" s="7"/>
      <c r="GB813" s="7"/>
      <c r="GC813" s="7"/>
      <c r="GD813" s="7"/>
      <c r="GE813" s="7"/>
      <c r="GF813" s="7"/>
      <c r="GG813" s="7"/>
      <c r="GH813" s="7"/>
      <c r="GI813" s="7"/>
      <c r="GJ813" s="7"/>
    </row>
    <row r="814" spans="1:192" s="1" customFormat="1" x14ac:dyDescent="0.2">
      <c r="A814" s="66"/>
      <c r="B814" s="7"/>
      <c r="C814" s="67"/>
      <c r="D814" s="28"/>
      <c r="E814" s="28"/>
      <c r="F814" s="28"/>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c r="CI814" s="7"/>
      <c r="CJ814" s="7"/>
      <c r="CK814" s="7"/>
      <c r="CL814" s="7"/>
      <c r="CM814" s="7"/>
      <c r="CN814" s="7"/>
      <c r="CO814" s="7"/>
      <c r="CP814" s="7"/>
      <c r="CQ814" s="7"/>
      <c r="CR814" s="7"/>
      <c r="CS814" s="7"/>
      <c r="CT814" s="7"/>
      <c r="CU814" s="7"/>
      <c r="CV814" s="7"/>
      <c r="CW814" s="7"/>
      <c r="CX814" s="7"/>
      <c r="CY814" s="7"/>
      <c r="CZ814" s="7"/>
      <c r="DA814" s="7"/>
      <c r="DB814" s="7"/>
      <c r="DC814" s="7"/>
      <c r="DD814" s="7"/>
      <c r="DE814" s="7"/>
      <c r="DF814" s="7"/>
      <c r="DG814" s="7"/>
      <c r="DH814" s="7"/>
      <c r="DI814" s="7"/>
      <c r="DJ814" s="7"/>
      <c r="DK814" s="7"/>
      <c r="DL814" s="7"/>
      <c r="DM814" s="7"/>
      <c r="DN814" s="7"/>
      <c r="DO814" s="7"/>
      <c r="DP814" s="7"/>
      <c r="DQ814" s="7"/>
      <c r="DR814" s="7"/>
      <c r="DS814" s="7"/>
      <c r="DT814" s="7"/>
      <c r="DU814" s="7"/>
      <c r="DV814" s="7"/>
      <c r="DW814" s="7"/>
      <c r="DX814" s="7"/>
      <c r="DY814" s="7"/>
      <c r="DZ814" s="7"/>
      <c r="EA814" s="7"/>
      <c r="EB814" s="7"/>
      <c r="EC814" s="7"/>
      <c r="ED814" s="7"/>
      <c r="EE814" s="7"/>
      <c r="EF814" s="7"/>
      <c r="EG814" s="7"/>
      <c r="EH814" s="7"/>
      <c r="EI814" s="7"/>
      <c r="EJ814" s="7"/>
      <c r="EK814" s="7"/>
      <c r="EL814" s="7"/>
      <c r="EM814" s="7"/>
      <c r="EN814" s="7"/>
      <c r="EO814" s="7"/>
      <c r="EP814" s="7"/>
      <c r="EQ814" s="7"/>
      <c r="ER814" s="7"/>
      <c r="ES814" s="7"/>
      <c r="ET814" s="7"/>
      <c r="EU814" s="7"/>
      <c r="EV814" s="7"/>
      <c r="EW814" s="7"/>
      <c r="EX814" s="7"/>
      <c r="EY814" s="7"/>
      <c r="EZ814" s="7"/>
      <c r="FA814" s="7"/>
      <c r="FB814" s="7"/>
      <c r="FC814" s="7"/>
      <c r="FD814" s="7"/>
      <c r="FE814" s="7"/>
      <c r="FF814" s="7"/>
      <c r="FG814" s="7"/>
      <c r="FH814" s="7"/>
      <c r="FI814" s="7"/>
      <c r="FJ814" s="7"/>
      <c r="FK814" s="7"/>
      <c r="FL814" s="7"/>
      <c r="FM814" s="7"/>
      <c r="FN814" s="7"/>
      <c r="FO814" s="7"/>
      <c r="FP814" s="7"/>
      <c r="FQ814" s="7"/>
      <c r="FR814" s="7"/>
      <c r="FS814" s="7"/>
      <c r="FT814" s="7"/>
      <c r="FU814" s="7"/>
      <c r="FV814" s="7"/>
      <c r="FW814" s="7"/>
      <c r="FX814" s="7"/>
      <c r="FY814" s="7"/>
      <c r="FZ814" s="7"/>
      <c r="GA814" s="7"/>
      <c r="GB814" s="7"/>
      <c r="GC814" s="7"/>
      <c r="GD814" s="7"/>
      <c r="GE814" s="7"/>
      <c r="GF814" s="7"/>
      <c r="GG814" s="7"/>
      <c r="GH814" s="7"/>
      <c r="GI814" s="7"/>
      <c r="GJ814" s="7"/>
    </row>
    <row r="815" spans="1:192" s="1" customFormat="1" x14ac:dyDescent="0.2">
      <c r="A815" s="66"/>
      <c r="B815" s="7"/>
      <c r="C815" s="67"/>
      <c r="D815" s="28"/>
      <c r="E815" s="28"/>
      <c r="F815" s="28"/>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c r="CI815" s="7"/>
      <c r="CJ815" s="7"/>
      <c r="CK815" s="7"/>
      <c r="CL815" s="7"/>
      <c r="CM815" s="7"/>
      <c r="CN815" s="7"/>
      <c r="CO815" s="7"/>
      <c r="CP815" s="7"/>
      <c r="CQ815" s="7"/>
      <c r="CR815" s="7"/>
      <c r="CS815" s="7"/>
      <c r="CT815" s="7"/>
      <c r="CU815" s="7"/>
      <c r="CV815" s="7"/>
      <c r="CW815" s="7"/>
      <c r="CX815" s="7"/>
      <c r="CY815" s="7"/>
      <c r="CZ815" s="7"/>
      <c r="DA815" s="7"/>
      <c r="DB815" s="7"/>
      <c r="DC815" s="7"/>
      <c r="DD815" s="7"/>
      <c r="DE815" s="7"/>
      <c r="DF815" s="7"/>
      <c r="DG815" s="7"/>
      <c r="DH815" s="7"/>
      <c r="DI815" s="7"/>
      <c r="DJ815" s="7"/>
      <c r="DK815" s="7"/>
      <c r="DL815" s="7"/>
      <c r="DM815" s="7"/>
      <c r="DN815" s="7"/>
      <c r="DO815" s="7"/>
      <c r="DP815" s="7"/>
      <c r="DQ815" s="7"/>
      <c r="DR815" s="7"/>
      <c r="DS815" s="7"/>
      <c r="DT815" s="7"/>
      <c r="DU815" s="7"/>
      <c r="DV815" s="7"/>
      <c r="DW815" s="7"/>
      <c r="DX815" s="7"/>
      <c r="DY815" s="7"/>
      <c r="DZ815" s="7"/>
      <c r="EA815" s="7"/>
      <c r="EB815" s="7"/>
      <c r="EC815" s="7"/>
      <c r="ED815" s="7"/>
      <c r="EE815" s="7"/>
      <c r="EF815" s="7"/>
      <c r="EG815" s="7"/>
      <c r="EH815" s="7"/>
      <c r="EI815" s="7"/>
      <c r="EJ815" s="7"/>
      <c r="EK815" s="7"/>
      <c r="EL815" s="7"/>
      <c r="EM815" s="7"/>
      <c r="EN815" s="7"/>
      <c r="EO815" s="7"/>
      <c r="EP815" s="7"/>
      <c r="EQ815" s="7"/>
      <c r="ER815" s="7"/>
      <c r="ES815" s="7"/>
      <c r="ET815" s="7"/>
      <c r="EU815" s="7"/>
      <c r="EV815" s="7"/>
      <c r="EW815" s="7"/>
      <c r="EX815" s="7"/>
      <c r="EY815" s="7"/>
      <c r="EZ815" s="7"/>
      <c r="FA815" s="7"/>
      <c r="FB815" s="7"/>
      <c r="FC815" s="7"/>
      <c r="FD815" s="7"/>
      <c r="FE815" s="7"/>
      <c r="FF815" s="7"/>
      <c r="FG815" s="7"/>
      <c r="FH815" s="7"/>
      <c r="FI815" s="7"/>
      <c r="FJ815" s="7"/>
      <c r="FK815" s="7"/>
      <c r="FL815" s="7"/>
      <c r="FM815" s="7"/>
      <c r="FN815" s="7"/>
      <c r="FO815" s="7"/>
      <c r="FP815" s="7"/>
      <c r="FQ815" s="7"/>
      <c r="FR815" s="7"/>
      <c r="FS815" s="7"/>
      <c r="FT815" s="7"/>
      <c r="FU815" s="7"/>
      <c r="FV815" s="7"/>
      <c r="FW815" s="7"/>
      <c r="FX815" s="7"/>
      <c r="FY815" s="7"/>
      <c r="FZ815" s="7"/>
      <c r="GA815" s="7"/>
      <c r="GB815" s="7"/>
      <c r="GC815" s="7"/>
      <c r="GD815" s="7"/>
      <c r="GE815" s="7"/>
      <c r="GF815" s="7"/>
      <c r="GG815" s="7"/>
      <c r="GH815" s="7"/>
      <c r="GI815" s="7"/>
      <c r="GJ815" s="7"/>
    </row>
    <row r="816" spans="1:192" s="1" customFormat="1" x14ac:dyDescent="0.2">
      <c r="A816" s="66"/>
      <c r="B816" s="7"/>
      <c r="C816" s="67"/>
      <c r="D816" s="28"/>
      <c r="E816" s="28"/>
      <c r="F816" s="28"/>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c r="CI816" s="7"/>
      <c r="CJ816" s="7"/>
      <c r="CK816" s="7"/>
      <c r="CL816" s="7"/>
      <c r="CM816" s="7"/>
      <c r="CN816" s="7"/>
      <c r="CO816" s="7"/>
      <c r="CP816" s="7"/>
      <c r="CQ816" s="7"/>
      <c r="CR816" s="7"/>
      <c r="CS816" s="7"/>
      <c r="CT816" s="7"/>
      <c r="CU816" s="7"/>
      <c r="CV816" s="7"/>
      <c r="CW816" s="7"/>
      <c r="CX816" s="7"/>
      <c r="CY816" s="7"/>
      <c r="CZ816" s="7"/>
      <c r="DA816" s="7"/>
      <c r="DB816" s="7"/>
      <c r="DC816" s="7"/>
      <c r="DD816" s="7"/>
      <c r="DE816" s="7"/>
      <c r="DF816" s="7"/>
      <c r="DG816" s="7"/>
      <c r="DH816" s="7"/>
      <c r="DI816" s="7"/>
      <c r="DJ816" s="7"/>
      <c r="DK816" s="7"/>
      <c r="DL816" s="7"/>
      <c r="DM816" s="7"/>
      <c r="DN816" s="7"/>
      <c r="DO816" s="7"/>
      <c r="DP816" s="7"/>
      <c r="DQ816" s="7"/>
      <c r="DR816" s="7"/>
      <c r="DS816" s="7"/>
      <c r="DT816" s="7"/>
      <c r="DU816" s="7"/>
      <c r="DV816" s="7"/>
      <c r="DW816" s="7"/>
      <c r="DX816" s="7"/>
      <c r="DY816" s="7"/>
      <c r="DZ816" s="7"/>
      <c r="EA816" s="7"/>
      <c r="EB816" s="7"/>
      <c r="EC816" s="7"/>
      <c r="ED816" s="7"/>
      <c r="EE816" s="7"/>
      <c r="EF816" s="7"/>
      <c r="EG816" s="7"/>
      <c r="EH816" s="7"/>
      <c r="EI816" s="7"/>
      <c r="EJ816" s="7"/>
      <c r="EK816" s="7"/>
      <c r="EL816" s="7"/>
      <c r="EM816" s="7"/>
      <c r="EN816" s="7"/>
      <c r="EO816" s="7"/>
      <c r="EP816" s="7"/>
      <c r="EQ816" s="7"/>
      <c r="ER816" s="7"/>
      <c r="ES816" s="7"/>
      <c r="ET816" s="7"/>
      <c r="EU816" s="7"/>
      <c r="EV816" s="7"/>
      <c r="EW816" s="7"/>
      <c r="EX816" s="7"/>
      <c r="EY816" s="7"/>
      <c r="EZ816" s="7"/>
      <c r="FA816" s="7"/>
      <c r="FB816" s="7"/>
      <c r="FC816" s="7"/>
      <c r="FD816" s="7"/>
      <c r="FE816" s="7"/>
      <c r="FF816" s="7"/>
      <c r="FG816" s="7"/>
      <c r="FH816" s="7"/>
      <c r="FI816" s="7"/>
      <c r="FJ816" s="7"/>
      <c r="FK816" s="7"/>
      <c r="FL816" s="7"/>
      <c r="FM816" s="7"/>
      <c r="FN816" s="7"/>
      <c r="FO816" s="7"/>
      <c r="FP816" s="7"/>
      <c r="FQ816" s="7"/>
      <c r="FR816" s="7"/>
      <c r="FS816" s="7"/>
      <c r="FT816" s="7"/>
      <c r="FU816" s="7"/>
      <c r="FV816" s="7"/>
      <c r="FW816" s="7"/>
      <c r="FX816" s="7"/>
      <c r="FY816" s="7"/>
      <c r="FZ816" s="7"/>
      <c r="GA816" s="7"/>
      <c r="GB816" s="7"/>
      <c r="GC816" s="7"/>
      <c r="GD816" s="7"/>
      <c r="GE816" s="7"/>
      <c r="GF816" s="7"/>
      <c r="GG816" s="7"/>
      <c r="GH816" s="7"/>
      <c r="GI816" s="7"/>
      <c r="GJ816" s="7"/>
    </row>
    <row r="817" spans="1:192" s="1" customFormat="1" x14ac:dyDescent="0.2">
      <c r="A817" s="66"/>
      <c r="B817" s="7"/>
      <c r="C817" s="67"/>
      <c r="D817" s="28"/>
      <c r="E817" s="28"/>
      <c r="F817" s="28"/>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c r="CI817" s="7"/>
      <c r="CJ817" s="7"/>
      <c r="CK817" s="7"/>
      <c r="CL817" s="7"/>
      <c r="CM817" s="7"/>
      <c r="CN817" s="7"/>
      <c r="CO817" s="7"/>
      <c r="CP817" s="7"/>
      <c r="CQ817" s="7"/>
      <c r="CR817" s="7"/>
      <c r="CS817" s="7"/>
      <c r="CT817" s="7"/>
      <c r="CU817" s="7"/>
      <c r="CV817" s="7"/>
      <c r="CW817" s="7"/>
      <c r="CX817" s="7"/>
      <c r="CY817" s="7"/>
      <c r="CZ817" s="7"/>
      <c r="DA817" s="7"/>
      <c r="DB817" s="7"/>
      <c r="DC817" s="7"/>
      <c r="DD817" s="7"/>
      <c r="DE817" s="7"/>
      <c r="DF817" s="7"/>
      <c r="DG817" s="7"/>
      <c r="DH817" s="7"/>
      <c r="DI817" s="7"/>
      <c r="DJ817" s="7"/>
      <c r="DK817" s="7"/>
      <c r="DL817" s="7"/>
      <c r="DM817" s="7"/>
      <c r="DN817" s="7"/>
      <c r="DO817" s="7"/>
      <c r="DP817" s="7"/>
      <c r="DQ817" s="7"/>
      <c r="DR817" s="7"/>
      <c r="DS817" s="7"/>
      <c r="DT817" s="7"/>
      <c r="DU817" s="7"/>
      <c r="DV817" s="7"/>
      <c r="DW817" s="7"/>
      <c r="DX817" s="7"/>
      <c r="DY817" s="7"/>
      <c r="DZ817" s="7"/>
      <c r="EA817" s="7"/>
      <c r="EB817" s="7"/>
      <c r="EC817" s="7"/>
      <c r="ED817" s="7"/>
      <c r="EE817" s="7"/>
      <c r="EF817" s="7"/>
      <c r="EG817" s="7"/>
      <c r="EH817" s="7"/>
      <c r="EI817" s="7"/>
      <c r="EJ817" s="7"/>
      <c r="EK817" s="7"/>
      <c r="EL817" s="7"/>
      <c r="EM817" s="7"/>
      <c r="EN817" s="7"/>
      <c r="EO817" s="7"/>
      <c r="EP817" s="7"/>
      <c r="EQ817" s="7"/>
      <c r="ER817" s="7"/>
      <c r="ES817" s="7"/>
      <c r="ET817" s="7"/>
      <c r="EU817" s="7"/>
      <c r="EV817" s="7"/>
      <c r="EW817" s="7"/>
      <c r="EX817" s="7"/>
      <c r="EY817" s="7"/>
      <c r="EZ817" s="7"/>
      <c r="FA817" s="7"/>
      <c r="FB817" s="7"/>
      <c r="FC817" s="7"/>
      <c r="FD817" s="7"/>
      <c r="FE817" s="7"/>
      <c r="FF817" s="7"/>
      <c r="FG817" s="7"/>
      <c r="FH817" s="7"/>
      <c r="FI817" s="7"/>
      <c r="FJ817" s="7"/>
      <c r="FK817" s="7"/>
      <c r="FL817" s="7"/>
      <c r="FM817" s="7"/>
      <c r="FN817" s="7"/>
      <c r="FO817" s="7"/>
      <c r="FP817" s="7"/>
      <c r="FQ817" s="7"/>
      <c r="FR817" s="7"/>
      <c r="FS817" s="7"/>
      <c r="FT817" s="7"/>
      <c r="FU817" s="7"/>
      <c r="FV817" s="7"/>
      <c r="FW817" s="7"/>
      <c r="FX817" s="7"/>
      <c r="FY817" s="7"/>
      <c r="FZ817" s="7"/>
      <c r="GA817" s="7"/>
      <c r="GB817" s="7"/>
      <c r="GC817" s="7"/>
      <c r="GD817" s="7"/>
      <c r="GE817" s="7"/>
      <c r="GF817" s="7"/>
      <c r="GG817" s="7"/>
      <c r="GH817" s="7"/>
      <c r="GI817" s="7"/>
      <c r="GJ817" s="7"/>
    </row>
    <row r="818" spans="1:192" s="1" customFormat="1" x14ac:dyDescent="0.2">
      <c r="A818" s="66"/>
      <c r="B818" s="7"/>
      <c r="C818" s="67"/>
      <c r="D818" s="28"/>
      <c r="E818" s="28"/>
      <c r="F818" s="28"/>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c r="CI818" s="7"/>
      <c r="CJ818" s="7"/>
      <c r="CK818" s="7"/>
      <c r="CL818" s="7"/>
      <c r="CM818" s="7"/>
      <c r="CN818" s="7"/>
      <c r="CO818" s="7"/>
      <c r="CP818" s="7"/>
      <c r="CQ818" s="7"/>
      <c r="CR818" s="7"/>
      <c r="CS818" s="7"/>
      <c r="CT818" s="7"/>
      <c r="CU818" s="7"/>
      <c r="CV818" s="7"/>
      <c r="CW818" s="7"/>
      <c r="CX818" s="7"/>
      <c r="CY818" s="7"/>
      <c r="CZ818" s="7"/>
      <c r="DA818" s="7"/>
      <c r="DB818" s="7"/>
      <c r="DC818" s="7"/>
      <c r="DD818" s="7"/>
      <c r="DE818" s="7"/>
      <c r="DF818" s="7"/>
      <c r="DG818" s="7"/>
      <c r="DH818" s="7"/>
      <c r="DI818" s="7"/>
      <c r="DJ818" s="7"/>
      <c r="DK818" s="7"/>
      <c r="DL818" s="7"/>
      <c r="DM818" s="7"/>
      <c r="DN818" s="7"/>
      <c r="DO818" s="7"/>
      <c r="DP818" s="7"/>
      <c r="DQ818" s="7"/>
      <c r="DR818" s="7"/>
      <c r="DS818" s="7"/>
      <c r="DT818" s="7"/>
      <c r="DU818" s="7"/>
      <c r="DV818" s="7"/>
      <c r="DW818" s="7"/>
      <c r="DX818" s="7"/>
      <c r="DY818" s="7"/>
      <c r="DZ818" s="7"/>
      <c r="EA818" s="7"/>
      <c r="EB818" s="7"/>
      <c r="EC818" s="7"/>
      <c r="ED818" s="7"/>
      <c r="EE818" s="7"/>
      <c r="EF818" s="7"/>
      <c r="EG818" s="7"/>
      <c r="EH818" s="7"/>
      <c r="EI818" s="7"/>
      <c r="EJ818" s="7"/>
      <c r="EK818" s="7"/>
      <c r="EL818" s="7"/>
      <c r="EM818" s="7"/>
      <c r="EN818" s="7"/>
      <c r="EO818" s="7"/>
      <c r="EP818" s="7"/>
      <c r="EQ818" s="7"/>
      <c r="ER818" s="7"/>
      <c r="ES818" s="7"/>
      <c r="ET818" s="7"/>
      <c r="EU818" s="7"/>
      <c r="EV818" s="7"/>
      <c r="EW818" s="7"/>
      <c r="EX818" s="7"/>
      <c r="EY818" s="7"/>
      <c r="EZ818" s="7"/>
      <c r="FA818" s="7"/>
      <c r="FB818" s="7"/>
      <c r="FC818" s="7"/>
      <c r="FD818" s="7"/>
      <c r="FE818" s="7"/>
      <c r="FF818" s="7"/>
      <c r="FG818" s="7"/>
      <c r="FH818" s="7"/>
      <c r="FI818" s="7"/>
      <c r="FJ818" s="7"/>
      <c r="FK818" s="7"/>
      <c r="FL818" s="7"/>
      <c r="FM818" s="7"/>
      <c r="FN818" s="7"/>
      <c r="FO818" s="7"/>
      <c r="FP818" s="7"/>
      <c r="FQ818" s="7"/>
      <c r="FR818" s="7"/>
      <c r="FS818" s="7"/>
      <c r="FT818" s="7"/>
      <c r="FU818" s="7"/>
      <c r="FV818" s="7"/>
      <c r="FW818" s="7"/>
      <c r="FX818" s="7"/>
      <c r="FY818" s="7"/>
      <c r="FZ818" s="7"/>
      <c r="GA818" s="7"/>
      <c r="GB818" s="7"/>
      <c r="GC818" s="7"/>
      <c r="GD818" s="7"/>
      <c r="GE818" s="7"/>
      <c r="GF818" s="7"/>
      <c r="GG818" s="7"/>
      <c r="GH818" s="7"/>
      <c r="GI818" s="7"/>
      <c r="GJ818" s="7"/>
    </row>
    <row r="819" spans="1:192" s="1" customFormat="1" x14ac:dyDescent="0.2">
      <c r="A819" s="66"/>
      <c r="B819" s="7"/>
      <c r="C819" s="67"/>
      <c r="D819" s="28"/>
      <c r="E819" s="28"/>
      <c r="F819" s="28"/>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c r="CI819" s="7"/>
      <c r="CJ819" s="7"/>
      <c r="CK819" s="7"/>
      <c r="CL819" s="7"/>
      <c r="CM819" s="7"/>
      <c r="CN819" s="7"/>
      <c r="CO819" s="7"/>
      <c r="CP819" s="7"/>
      <c r="CQ819" s="7"/>
      <c r="CR819" s="7"/>
      <c r="CS819" s="7"/>
      <c r="CT819" s="7"/>
      <c r="CU819" s="7"/>
      <c r="CV819" s="7"/>
      <c r="CW819" s="7"/>
      <c r="CX819" s="7"/>
      <c r="CY819" s="7"/>
      <c r="CZ819" s="7"/>
      <c r="DA819" s="7"/>
      <c r="DB819" s="7"/>
      <c r="DC819" s="7"/>
      <c r="DD819" s="7"/>
      <c r="DE819" s="7"/>
      <c r="DF819" s="7"/>
      <c r="DG819" s="7"/>
      <c r="DH819" s="7"/>
      <c r="DI819" s="7"/>
      <c r="DJ819" s="7"/>
      <c r="DK819" s="7"/>
      <c r="DL819" s="7"/>
      <c r="DM819" s="7"/>
      <c r="DN819" s="7"/>
      <c r="DO819" s="7"/>
      <c r="DP819" s="7"/>
      <c r="DQ819" s="7"/>
      <c r="DR819" s="7"/>
      <c r="DS819" s="7"/>
      <c r="DT819" s="7"/>
      <c r="DU819" s="7"/>
      <c r="DV819" s="7"/>
      <c r="DW819" s="7"/>
      <c r="DX819" s="7"/>
      <c r="DY819" s="7"/>
      <c r="DZ819" s="7"/>
      <c r="EA819" s="7"/>
      <c r="EB819" s="7"/>
      <c r="EC819" s="7"/>
      <c r="ED819" s="7"/>
      <c r="EE819" s="7"/>
      <c r="EF819" s="7"/>
      <c r="EG819" s="7"/>
      <c r="EH819" s="7"/>
      <c r="EI819" s="7"/>
      <c r="EJ819" s="7"/>
      <c r="EK819" s="7"/>
      <c r="EL819" s="7"/>
      <c r="EM819" s="7"/>
      <c r="EN819" s="7"/>
      <c r="EO819" s="7"/>
      <c r="EP819" s="7"/>
      <c r="EQ819" s="7"/>
      <c r="ER819" s="7"/>
      <c r="ES819" s="7"/>
      <c r="ET819" s="7"/>
      <c r="EU819" s="7"/>
      <c r="EV819" s="7"/>
      <c r="EW819" s="7"/>
      <c r="EX819" s="7"/>
      <c r="EY819" s="7"/>
      <c r="EZ819" s="7"/>
      <c r="FA819" s="7"/>
      <c r="FB819" s="7"/>
      <c r="FC819" s="7"/>
      <c r="FD819" s="7"/>
      <c r="FE819" s="7"/>
      <c r="FF819" s="7"/>
      <c r="FG819" s="7"/>
      <c r="FH819" s="7"/>
      <c r="FI819" s="7"/>
      <c r="FJ819" s="7"/>
      <c r="FK819" s="7"/>
      <c r="FL819" s="7"/>
      <c r="FM819" s="7"/>
      <c r="FN819" s="7"/>
      <c r="FO819" s="7"/>
      <c r="FP819" s="7"/>
      <c r="FQ819" s="7"/>
      <c r="FR819" s="7"/>
      <c r="FS819" s="7"/>
      <c r="FT819" s="7"/>
      <c r="FU819" s="7"/>
      <c r="FV819" s="7"/>
      <c r="FW819" s="7"/>
      <c r="FX819" s="7"/>
      <c r="FY819" s="7"/>
      <c r="FZ819" s="7"/>
      <c r="GA819" s="7"/>
      <c r="GB819" s="7"/>
      <c r="GC819" s="7"/>
      <c r="GD819" s="7"/>
      <c r="GE819" s="7"/>
      <c r="GF819" s="7"/>
      <c r="GG819" s="7"/>
      <c r="GH819" s="7"/>
      <c r="GI819" s="7"/>
      <c r="GJ819" s="7"/>
    </row>
    <row r="820" spans="1:192" s="1" customFormat="1" x14ac:dyDescent="0.2">
      <c r="A820" s="66"/>
      <c r="B820" s="7"/>
      <c r="C820" s="67"/>
      <c r="D820" s="28"/>
      <c r="E820" s="28"/>
      <c r="F820" s="28"/>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c r="CO820" s="7"/>
      <c r="CP820" s="7"/>
      <c r="CQ820" s="7"/>
      <c r="CR820" s="7"/>
      <c r="CS820" s="7"/>
      <c r="CT820" s="7"/>
      <c r="CU820" s="7"/>
      <c r="CV820" s="7"/>
      <c r="CW820" s="7"/>
      <c r="CX820" s="7"/>
      <c r="CY820" s="7"/>
      <c r="CZ820" s="7"/>
      <c r="DA820" s="7"/>
      <c r="DB820" s="7"/>
      <c r="DC820" s="7"/>
      <c r="DD820" s="7"/>
      <c r="DE820" s="7"/>
      <c r="DF820" s="7"/>
      <c r="DG820" s="7"/>
      <c r="DH820" s="7"/>
      <c r="DI820" s="7"/>
      <c r="DJ820" s="7"/>
      <c r="DK820" s="7"/>
      <c r="DL820" s="7"/>
      <c r="DM820" s="7"/>
      <c r="DN820" s="7"/>
      <c r="DO820" s="7"/>
      <c r="DP820" s="7"/>
      <c r="DQ820" s="7"/>
      <c r="DR820" s="7"/>
      <c r="DS820" s="7"/>
      <c r="DT820" s="7"/>
      <c r="DU820" s="7"/>
      <c r="DV820" s="7"/>
      <c r="DW820" s="7"/>
      <c r="DX820" s="7"/>
      <c r="DY820" s="7"/>
      <c r="DZ820" s="7"/>
      <c r="EA820" s="7"/>
      <c r="EB820" s="7"/>
      <c r="EC820" s="7"/>
      <c r="ED820" s="7"/>
      <c r="EE820" s="7"/>
      <c r="EF820" s="7"/>
      <c r="EG820" s="7"/>
      <c r="EH820" s="7"/>
      <c r="EI820" s="7"/>
      <c r="EJ820" s="7"/>
      <c r="EK820" s="7"/>
      <c r="EL820" s="7"/>
      <c r="EM820" s="7"/>
      <c r="EN820" s="7"/>
      <c r="EO820" s="7"/>
      <c r="EP820" s="7"/>
      <c r="EQ820" s="7"/>
      <c r="ER820" s="7"/>
      <c r="ES820" s="7"/>
      <c r="ET820" s="7"/>
      <c r="EU820" s="7"/>
      <c r="EV820" s="7"/>
      <c r="EW820" s="7"/>
      <c r="EX820" s="7"/>
      <c r="EY820" s="7"/>
      <c r="EZ820" s="7"/>
      <c r="FA820" s="7"/>
      <c r="FB820" s="7"/>
      <c r="FC820" s="7"/>
      <c r="FD820" s="7"/>
      <c r="FE820" s="7"/>
      <c r="FF820" s="7"/>
      <c r="FG820" s="7"/>
      <c r="FH820" s="7"/>
      <c r="FI820" s="7"/>
      <c r="FJ820" s="7"/>
      <c r="FK820" s="7"/>
      <c r="FL820" s="7"/>
      <c r="FM820" s="7"/>
      <c r="FN820" s="7"/>
      <c r="FO820" s="7"/>
      <c r="FP820" s="7"/>
      <c r="FQ820" s="7"/>
      <c r="FR820" s="7"/>
      <c r="FS820" s="7"/>
      <c r="FT820" s="7"/>
      <c r="FU820" s="7"/>
      <c r="FV820" s="7"/>
      <c r="FW820" s="7"/>
      <c r="FX820" s="7"/>
      <c r="FY820" s="7"/>
      <c r="FZ820" s="7"/>
      <c r="GA820" s="7"/>
      <c r="GB820" s="7"/>
      <c r="GC820" s="7"/>
      <c r="GD820" s="7"/>
      <c r="GE820" s="7"/>
      <c r="GF820" s="7"/>
      <c r="GG820" s="7"/>
      <c r="GH820" s="7"/>
      <c r="GI820" s="7"/>
      <c r="GJ820" s="7"/>
    </row>
    <row r="821" spans="1:192" s="1" customFormat="1" x14ac:dyDescent="0.2">
      <c r="A821" s="66"/>
      <c r="B821" s="7"/>
      <c r="C821" s="67"/>
      <c r="D821" s="28"/>
      <c r="E821" s="28"/>
      <c r="F821" s="28"/>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c r="CO821" s="7"/>
      <c r="CP821" s="7"/>
      <c r="CQ821" s="7"/>
      <c r="CR821" s="7"/>
      <c r="CS821" s="7"/>
      <c r="CT821" s="7"/>
      <c r="CU821" s="7"/>
      <c r="CV821" s="7"/>
      <c r="CW821" s="7"/>
      <c r="CX821" s="7"/>
      <c r="CY821" s="7"/>
      <c r="CZ821" s="7"/>
      <c r="DA821" s="7"/>
      <c r="DB821" s="7"/>
      <c r="DC821" s="7"/>
      <c r="DD821" s="7"/>
      <c r="DE821" s="7"/>
      <c r="DF821" s="7"/>
      <c r="DG821" s="7"/>
      <c r="DH821" s="7"/>
      <c r="DI821" s="7"/>
      <c r="DJ821" s="7"/>
      <c r="DK821" s="7"/>
      <c r="DL821" s="7"/>
      <c r="DM821" s="7"/>
      <c r="DN821" s="7"/>
      <c r="DO821" s="7"/>
      <c r="DP821" s="7"/>
      <c r="DQ821" s="7"/>
      <c r="DR821" s="7"/>
      <c r="DS821" s="7"/>
      <c r="DT821" s="7"/>
      <c r="DU821" s="7"/>
      <c r="DV821" s="7"/>
      <c r="DW821" s="7"/>
      <c r="DX821" s="7"/>
      <c r="DY821" s="7"/>
      <c r="DZ821" s="7"/>
      <c r="EA821" s="7"/>
      <c r="EB821" s="7"/>
      <c r="EC821" s="7"/>
      <c r="ED821" s="7"/>
      <c r="EE821" s="7"/>
      <c r="EF821" s="7"/>
      <c r="EG821" s="7"/>
      <c r="EH821" s="7"/>
      <c r="EI821" s="7"/>
      <c r="EJ821" s="7"/>
      <c r="EK821" s="7"/>
      <c r="EL821" s="7"/>
      <c r="EM821" s="7"/>
      <c r="EN821" s="7"/>
      <c r="EO821" s="7"/>
      <c r="EP821" s="7"/>
      <c r="EQ821" s="7"/>
      <c r="ER821" s="7"/>
      <c r="ES821" s="7"/>
      <c r="ET821" s="7"/>
      <c r="EU821" s="7"/>
      <c r="EV821" s="7"/>
      <c r="EW821" s="7"/>
      <c r="EX821" s="7"/>
      <c r="EY821" s="7"/>
      <c r="EZ821" s="7"/>
      <c r="FA821" s="7"/>
      <c r="FB821" s="7"/>
      <c r="FC821" s="7"/>
      <c r="FD821" s="7"/>
      <c r="FE821" s="7"/>
      <c r="FF821" s="7"/>
      <c r="FG821" s="7"/>
      <c r="FH821" s="7"/>
      <c r="FI821" s="7"/>
      <c r="FJ821" s="7"/>
      <c r="FK821" s="7"/>
      <c r="FL821" s="7"/>
      <c r="FM821" s="7"/>
      <c r="FN821" s="7"/>
      <c r="FO821" s="7"/>
      <c r="FP821" s="7"/>
      <c r="FQ821" s="7"/>
      <c r="FR821" s="7"/>
      <c r="FS821" s="7"/>
      <c r="FT821" s="7"/>
      <c r="FU821" s="7"/>
      <c r="FV821" s="7"/>
      <c r="FW821" s="7"/>
      <c r="FX821" s="7"/>
      <c r="FY821" s="7"/>
      <c r="FZ821" s="7"/>
      <c r="GA821" s="7"/>
      <c r="GB821" s="7"/>
      <c r="GC821" s="7"/>
      <c r="GD821" s="7"/>
      <c r="GE821" s="7"/>
      <c r="GF821" s="7"/>
      <c r="GG821" s="7"/>
      <c r="GH821" s="7"/>
      <c r="GI821" s="7"/>
      <c r="GJ821" s="7"/>
    </row>
    <row r="822" spans="1:192" s="1" customFormat="1" x14ac:dyDescent="0.2">
      <c r="A822" s="66"/>
      <c r="B822" s="7"/>
      <c r="C822" s="67"/>
      <c r="D822" s="28"/>
      <c r="E822" s="28"/>
      <c r="F822" s="28"/>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c r="CI822" s="7"/>
      <c r="CJ822" s="7"/>
      <c r="CK822" s="7"/>
      <c r="CL822" s="7"/>
      <c r="CM822" s="7"/>
      <c r="CN822" s="7"/>
      <c r="CO822" s="7"/>
      <c r="CP822" s="7"/>
      <c r="CQ822" s="7"/>
      <c r="CR822" s="7"/>
      <c r="CS822" s="7"/>
      <c r="CT822" s="7"/>
      <c r="CU822" s="7"/>
      <c r="CV822" s="7"/>
      <c r="CW822" s="7"/>
      <c r="CX822" s="7"/>
      <c r="CY822" s="7"/>
      <c r="CZ822" s="7"/>
      <c r="DA822" s="7"/>
      <c r="DB822" s="7"/>
      <c r="DC822" s="7"/>
      <c r="DD822" s="7"/>
      <c r="DE822" s="7"/>
      <c r="DF822" s="7"/>
      <c r="DG822" s="7"/>
      <c r="DH822" s="7"/>
      <c r="DI822" s="7"/>
      <c r="DJ822" s="7"/>
      <c r="DK822" s="7"/>
      <c r="DL822" s="7"/>
      <c r="DM822" s="7"/>
      <c r="DN822" s="7"/>
      <c r="DO822" s="7"/>
      <c r="DP822" s="7"/>
      <c r="DQ822" s="7"/>
      <c r="DR822" s="7"/>
      <c r="DS822" s="7"/>
      <c r="DT822" s="7"/>
      <c r="DU822" s="7"/>
      <c r="DV822" s="7"/>
      <c r="DW822" s="7"/>
      <c r="DX822" s="7"/>
      <c r="DY822" s="7"/>
      <c r="DZ822" s="7"/>
      <c r="EA822" s="7"/>
      <c r="EB822" s="7"/>
      <c r="EC822" s="7"/>
      <c r="ED822" s="7"/>
      <c r="EE822" s="7"/>
      <c r="EF822" s="7"/>
      <c r="EG822" s="7"/>
      <c r="EH822" s="7"/>
      <c r="EI822" s="7"/>
      <c r="EJ822" s="7"/>
      <c r="EK822" s="7"/>
      <c r="EL822" s="7"/>
      <c r="EM822" s="7"/>
      <c r="EN822" s="7"/>
      <c r="EO822" s="7"/>
      <c r="EP822" s="7"/>
      <c r="EQ822" s="7"/>
      <c r="ER822" s="7"/>
      <c r="ES822" s="7"/>
      <c r="ET822" s="7"/>
      <c r="EU822" s="7"/>
      <c r="EV822" s="7"/>
      <c r="EW822" s="7"/>
      <c r="EX822" s="7"/>
      <c r="EY822" s="7"/>
      <c r="EZ822" s="7"/>
      <c r="FA822" s="7"/>
      <c r="FB822" s="7"/>
      <c r="FC822" s="7"/>
      <c r="FD822" s="7"/>
      <c r="FE822" s="7"/>
      <c r="FF822" s="7"/>
      <c r="FG822" s="7"/>
      <c r="FH822" s="7"/>
      <c r="FI822" s="7"/>
      <c r="FJ822" s="7"/>
      <c r="FK822" s="7"/>
      <c r="FL822" s="7"/>
      <c r="FM822" s="7"/>
      <c r="FN822" s="7"/>
      <c r="FO822" s="7"/>
      <c r="FP822" s="7"/>
      <c r="FQ822" s="7"/>
      <c r="FR822" s="7"/>
      <c r="FS822" s="7"/>
      <c r="FT822" s="7"/>
      <c r="FU822" s="7"/>
      <c r="FV822" s="7"/>
      <c r="FW822" s="7"/>
      <c r="FX822" s="7"/>
      <c r="FY822" s="7"/>
      <c r="FZ822" s="7"/>
      <c r="GA822" s="7"/>
      <c r="GB822" s="7"/>
      <c r="GC822" s="7"/>
      <c r="GD822" s="7"/>
      <c r="GE822" s="7"/>
      <c r="GF822" s="7"/>
      <c r="GG822" s="7"/>
      <c r="GH822" s="7"/>
      <c r="GI822" s="7"/>
      <c r="GJ822" s="7"/>
    </row>
    <row r="823" spans="1:192" s="1" customFormat="1" x14ac:dyDescent="0.2">
      <c r="A823" s="66"/>
      <c r="B823" s="7"/>
      <c r="C823" s="67"/>
      <c r="D823" s="28"/>
      <c r="E823" s="28"/>
      <c r="F823" s="28"/>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c r="CI823" s="7"/>
      <c r="CJ823" s="7"/>
      <c r="CK823" s="7"/>
      <c r="CL823" s="7"/>
      <c r="CM823" s="7"/>
      <c r="CN823" s="7"/>
      <c r="CO823" s="7"/>
      <c r="CP823" s="7"/>
      <c r="CQ823" s="7"/>
      <c r="CR823" s="7"/>
      <c r="CS823" s="7"/>
      <c r="CT823" s="7"/>
      <c r="CU823" s="7"/>
      <c r="CV823" s="7"/>
      <c r="CW823" s="7"/>
      <c r="CX823" s="7"/>
      <c r="CY823" s="7"/>
      <c r="CZ823" s="7"/>
      <c r="DA823" s="7"/>
      <c r="DB823" s="7"/>
      <c r="DC823" s="7"/>
      <c r="DD823" s="7"/>
      <c r="DE823" s="7"/>
      <c r="DF823" s="7"/>
      <c r="DG823" s="7"/>
      <c r="DH823" s="7"/>
      <c r="DI823" s="7"/>
      <c r="DJ823" s="7"/>
      <c r="DK823" s="7"/>
      <c r="DL823" s="7"/>
      <c r="DM823" s="7"/>
      <c r="DN823" s="7"/>
      <c r="DO823" s="7"/>
      <c r="DP823" s="7"/>
      <c r="DQ823" s="7"/>
      <c r="DR823" s="7"/>
      <c r="DS823" s="7"/>
      <c r="DT823" s="7"/>
      <c r="DU823" s="7"/>
      <c r="DV823" s="7"/>
      <c r="DW823" s="7"/>
      <c r="DX823" s="7"/>
      <c r="DY823" s="7"/>
      <c r="DZ823" s="7"/>
      <c r="EA823" s="7"/>
      <c r="EB823" s="7"/>
      <c r="EC823" s="7"/>
      <c r="ED823" s="7"/>
      <c r="EE823" s="7"/>
      <c r="EF823" s="7"/>
      <c r="EG823" s="7"/>
      <c r="EH823" s="7"/>
      <c r="EI823" s="7"/>
      <c r="EJ823" s="7"/>
      <c r="EK823" s="7"/>
      <c r="EL823" s="7"/>
      <c r="EM823" s="7"/>
      <c r="EN823" s="7"/>
      <c r="EO823" s="7"/>
      <c r="EP823" s="7"/>
      <c r="EQ823" s="7"/>
      <c r="ER823" s="7"/>
      <c r="ES823" s="7"/>
      <c r="ET823" s="7"/>
      <c r="EU823" s="7"/>
      <c r="EV823" s="7"/>
      <c r="EW823" s="7"/>
      <c r="EX823" s="7"/>
      <c r="EY823" s="7"/>
      <c r="EZ823" s="7"/>
      <c r="FA823" s="7"/>
      <c r="FB823" s="7"/>
      <c r="FC823" s="7"/>
      <c r="FD823" s="7"/>
      <c r="FE823" s="7"/>
      <c r="FF823" s="7"/>
      <c r="FG823" s="7"/>
      <c r="FH823" s="7"/>
      <c r="FI823" s="7"/>
      <c r="FJ823" s="7"/>
      <c r="FK823" s="7"/>
      <c r="FL823" s="7"/>
      <c r="FM823" s="7"/>
      <c r="FN823" s="7"/>
      <c r="FO823" s="7"/>
      <c r="FP823" s="7"/>
      <c r="FQ823" s="7"/>
      <c r="FR823" s="7"/>
      <c r="FS823" s="7"/>
      <c r="FT823" s="7"/>
      <c r="FU823" s="7"/>
      <c r="FV823" s="7"/>
      <c r="FW823" s="7"/>
      <c r="FX823" s="7"/>
      <c r="FY823" s="7"/>
      <c r="FZ823" s="7"/>
      <c r="GA823" s="7"/>
      <c r="GB823" s="7"/>
      <c r="GC823" s="7"/>
      <c r="GD823" s="7"/>
      <c r="GE823" s="7"/>
      <c r="GF823" s="7"/>
      <c r="GG823" s="7"/>
      <c r="GH823" s="7"/>
      <c r="GI823" s="7"/>
      <c r="GJ823" s="7"/>
    </row>
    <row r="824" spans="1:192" s="1" customFormat="1" x14ac:dyDescent="0.2">
      <c r="A824" s="66"/>
      <c r="B824" s="7"/>
      <c r="C824" s="67"/>
      <c r="D824" s="28"/>
      <c r="E824" s="28"/>
      <c r="F824" s="28"/>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c r="CD824" s="7"/>
      <c r="CE824" s="7"/>
      <c r="CF824" s="7"/>
      <c r="CG824" s="7"/>
      <c r="CH824" s="7"/>
      <c r="CI824" s="7"/>
      <c r="CJ824" s="7"/>
      <c r="CK824" s="7"/>
      <c r="CL824" s="7"/>
      <c r="CM824" s="7"/>
      <c r="CN824" s="7"/>
      <c r="CO824" s="7"/>
      <c r="CP824" s="7"/>
      <c r="CQ824" s="7"/>
      <c r="CR824" s="7"/>
      <c r="CS824" s="7"/>
      <c r="CT824" s="7"/>
      <c r="CU824" s="7"/>
      <c r="CV824" s="7"/>
      <c r="CW824" s="7"/>
      <c r="CX824" s="7"/>
      <c r="CY824" s="7"/>
      <c r="CZ824" s="7"/>
      <c r="DA824" s="7"/>
      <c r="DB824" s="7"/>
      <c r="DC824" s="7"/>
      <c r="DD824" s="7"/>
      <c r="DE824" s="7"/>
      <c r="DF824" s="7"/>
      <c r="DG824" s="7"/>
      <c r="DH824" s="7"/>
      <c r="DI824" s="7"/>
      <c r="DJ824" s="7"/>
      <c r="DK824" s="7"/>
      <c r="DL824" s="7"/>
      <c r="DM824" s="7"/>
      <c r="DN824" s="7"/>
      <c r="DO824" s="7"/>
      <c r="DP824" s="7"/>
      <c r="DQ824" s="7"/>
      <c r="DR824" s="7"/>
      <c r="DS824" s="7"/>
      <c r="DT824" s="7"/>
      <c r="DU824" s="7"/>
      <c r="DV824" s="7"/>
      <c r="DW824" s="7"/>
      <c r="DX824" s="7"/>
      <c r="DY824" s="7"/>
      <c r="DZ824" s="7"/>
      <c r="EA824" s="7"/>
      <c r="EB824" s="7"/>
      <c r="EC824" s="7"/>
      <c r="ED824" s="7"/>
      <c r="EE824" s="7"/>
      <c r="EF824" s="7"/>
      <c r="EG824" s="7"/>
      <c r="EH824" s="7"/>
      <c r="EI824" s="7"/>
      <c r="EJ824" s="7"/>
      <c r="EK824" s="7"/>
      <c r="EL824" s="7"/>
      <c r="EM824" s="7"/>
      <c r="EN824" s="7"/>
      <c r="EO824" s="7"/>
      <c r="EP824" s="7"/>
      <c r="EQ824" s="7"/>
      <c r="ER824" s="7"/>
      <c r="ES824" s="7"/>
      <c r="ET824" s="7"/>
      <c r="EU824" s="7"/>
      <c r="EV824" s="7"/>
      <c r="EW824" s="7"/>
      <c r="EX824" s="7"/>
      <c r="EY824" s="7"/>
      <c r="EZ824" s="7"/>
      <c r="FA824" s="7"/>
      <c r="FB824" s="7"/>
      <c r="FC824" s="7"/>
      <c r="FD824" s="7"/>
      <c r="FE824" s="7"/>
      <c r="FF824" s="7"/>
      <c r="FG824" s="7"/>
      <c r="FH824" s="7"/>
      <c r="FI824" s="7"/>
      <c r="FJ824" s="7"/>
      <c r="FK824" s="7"/>
      <c r="FL824" s="7"/>
      <c r="FM824" s="7"/>
      <c r="FN824" s="7"/>
      <c r="FO824" s="7"/>
      <c r="FP824" s="7"/>
      <c r="FQ824" s="7"/>
      <c r="FR824" s="7"/>
      <c r="FS824" s="7"/>
      <c r="FT824" s="7"/>
      <c r="FU824" s="7"/>
      <c r="FV824" s="7"/>
      <c r="FW824" s="7"/>
      <c r="FX824" s="7"/>
      <c r="FY824" s="7"/>
      <c r="FZ824" s="7"/>
      <c r="GA824" s="7"/>
      <c r="GB824" s="7"/>
      <c r="GC824" s="7"/>
      <c r="GD824" s="7"/>
      <c r="GE824" s="7"/>
      <c r="GF824" s="7"/>
      <c r="GG824" s="7"/>
      <c r="GH824" s="7"/>
      <c r="GI824" s="7"/>
      <c r="GJ824" s="7"/>
    </row>
    <row r="825" spans="1:192" s="1" customFormat="1" x14ac:dyDescent="0.2">
      <c r="A825" s="66"/>
      <c r="B825" s="7"/>
      <c r="C825" s="67"/>
      <c r="D825" s="28"/>
      <c r="E825" s="28"/>
      <c r="F825" s="28"/>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c r="CO825" s="7"/>
      <c r="CP825" s="7"/>
      <c r="CQ825" s="7"/>
      <c r="CR825" s="7"/>
      <c r="CS825" s="7"/>
      <c r="CT825" s="7"/>
      <c r="CU825" s="7"/>
      <c r="CV825" s="7"/>
      <c r="CW825" s="7"/>
      <c r="CX825" s="7"/>
      <c r="CY825" s="7"/>
      <c r="CZ825" s="7"/>
      <c r="DA825" s="7"/>
      <c r="DB825" s="7"/>
      <c r="DC825" s="7"/>
      <c r="DD825" s="7"/>
      <c r="DE825" s="7"/>
      <c r="DF825" s="7"/>
      <c r="DG825" s="7"/>
      <c r="DH825" s="7"/>
      <c r="DI825" s="7"/>
      <c r="DJ825" s="7"/>
      <c r="DK825" s="7"/>
      <c r="DL825" s="7"/>
      <c r="DM825" s="7"/>
      <c r="DN825" s="7"/>
      <c r="DO825" s="7"/>
      <c r="DP825" s="7"/>
      <c r="DQ825" s="7"/>
      <c r="DR825" s="7"/>
      <c r="DS825" s="7"/>
      <c r="DT825" s="7"/>
      <c r="DU825" s="7"/>
      <c r="DV825" s="7"/>
      <c r="DW825" s="7"/>
      <c r="DX825" s="7"/>
      <c r="DY825" s="7"/>
      <c r="DZ825" s="7"/>
      <c r="EA825" s="7"/>
      <c r="EB825" s="7"/>
      <c r="EC825" s="7"/>
      <c r="ED825" s="7"/>
      <c r="EE825" s="7"/>
      <c r="EF825" s="7"/>
      <c r="EG825" s="7"/>
      <c r="EH825" s="7"/>
      <c r="EI825" s="7"/>
      <c r="EJ825" s="7"/>
      <c r="EK825" s="7"/>
      <c r="EL825" s="7"/>
      <c r="EM825" s="7"/>
      <c r="EN825" s="7"/>
      <c r="EO825" s="7"/>
      <c r="EP825" s="7"/>
      <c r="EQ825" s="7"/>
      <c r="ER825" s="7"/>
      <c r="ES825" s="7"/>
      <c r="ET825" s="7"/>
      <c r="EU825" s="7"/>
      <c r="EV825" s="7"/>
      <c r="EW825" s="7"/>
      <c r="EX825" s="7"/>
      <c r="EY825" s="7"/>
      <c r="EZ825" s="7"/>
      <c r="FA825" s="7"/>
      <c r="FB825" s="7"/>
      <c r="FC825" s="7"/>
      <c r="FD825" s="7"/>
      <c r="FE825" s="7"/>
      <c r="FF825" s="7"/>
      <c r="FG825" s="7"/>
      <c r="FH825" s="7"/>
      <c r="FI825" s="7"/>
      <c r="FJ825" s="7"/>
      <c r="FK825" s="7"/>
      <c r="FL825" s="7"/>
      <c r="FM825" s="7"/>
      <c r="FN825" s="7"/>
      <c r="FO825" s="7"/>
      <c r="FP825" s="7"/>
      <c r="FQ825" s="7"/>
      <c r="FR825" s="7"/>
      <c r="FS825" s="7"/>
      <c r="FT825" s="7"/>
      <c r="FU825" s="7"/>
      <c r="FV825" s="7"/>
      <c r="FW825" s="7"/>
      <c r="FX825" s="7"/>
      <c r="FY825" s="7"/>
      <c r="FZ825" s="7"/>
      <c r="GA825" s="7"/>
      <c r="GB825" s="7"/>
      <c r="GC825" s="7"/>
      <c r="GD825" s="7"/>
      <c r="GE825" s="7"/>
      <c r="GF825" s="7"/>
      <c r="GG825" s="7"/>
      <c r="GH825" s="7"/>
      <c r="GI825" s="7"/>
      <c r="GJ825" s="7"/>
    </row>
    <row r="826" spans="1:192" s="1" customFormat="1" x14ac:dyDescent="0.2">
      <c r="A826" s="66"/>
      <c r="B826" s="7"/>
      <c r="C826" s="67"/>
      <c r="D826" s="28"/>
      <c r="E826" s="28"/>
      <c r="F826" s="28"/>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c r="CI826" s="7"/>
      <c r="CJ826" s="7"/>
      <c r="CK826" s="7"/>
      <c r="CL826" s="7"/>
      <c r="CM826" s="7"/>
      <c r="CN826" s="7"/>
      <c r="CO826" s="7"/>
      <c r="CP826" s="7"/>
      <c r="CQ826" s="7"/>
      <c r="CR826" s="7"/>
      <c r="CS826" s="7"/>
      <c r="CT826" s="7"/>
      <c r="CU826" s="7"/>
      <c r="CV826" s="7"/>
      <c r="CW826" s="7"/>
      <c r="CX826" s="7"/>
      <c r="CY826" s="7"/>
      <c r="CZ826" s="7"/>
      <c r="DA826" s="7"/>
      <c r="DB826" s="7"/>
      <c r="DC826" s="7"/>
      <c r="DD826" s="7"/>
      <c r="DE826" s="7"/>
      <c r="DF826" s="7"/>
      <c r="DG826" s="7"/>
      <c r="DH826" s="7"/>
      <c r="DI826" s="7"/>
      <c r="DJ826" s="7"/>
      <c r="DK826" s="7"/>
      <c r="DL826" s="7"/>
      <c r="DM826" s="7"/>
      <c r="DN826" s="7"/>
      <c r="DO826" s="7"/>
      <c r="DP826" s="7"/>
      <c r="DQ826" s="7"/>
      <c r="DR826" s="7"/>
      <c r="DS826" s="7"/>
      <c r="DT826" s="7"/>
      <c r="DU826" s="7"/>
      <c r="DV826" s="7"/>
      <c r="DW826" s="7"/>
      <c r="DX826" s="7"/>
      <c r="DY826" s="7"/>
      <c r="DZ826" s="7"/>
      <c r="EA826" s="7"/>
      <c r="EB826" s="7"/>
      <c r="EC826" s="7"/>
      <c r="ED826" s="7"/>
      <c r="EE826" s="7"/>
      <c r="EF826" s="7"/>
      <c r="EG826" s="7"/>
      <c r="EH826" s="7"/>
      <c r="EI826" s="7"/>
      <c r="EJ826" s="7"/>
      <c r="EK826" s="7"/>
      <c r="EL826" s="7"/>
      <c r="EM826" s="7"/>
      <c r="EN826" s="7"/>
      <c r="EO826" s="7"/>
      <c r="EP826" s="7"/>
      <c r="EQ826" s="7"/>
      <c r="ER826" s="7"/>
      <c r="ES826" s="7"/>
      <c r="ET826" s="7"/>
      <c r="EU826" s="7"/>
      <c r="EV826" s="7"/>
      <c r="EW826" s="7"/>
      <c r="EX826" s="7"/>
      <c r="EY826" s="7"/>
      <c r="EZ826" s="7"/>
      <c r="FA826" s="7"/>
      <c r="FB826" s="7"/>
      <c r="FC826" s="7"/>
      <c r="FD826" s="7"/>
      <c r="FE826" s="7"/>
      <c r="FF826" s="7"/>
      <c r="FG826" s="7"/>
      <c r="FH826" s="7"/>
      <c r="FI826" s="7"/>
      <c r="FJ826" s="7"/>
      <c r="FK826" s="7"/>
      <c r="FL826" s="7"/>
      <c r="FM826" s="7"/>
      <c r="FN826" s="7"/>
      <c r="FO826" s="7"/>
      <c r="FP826" s="7"/>
      <c r="FQ826" s="7"/>
      <c r="FR826" s="7"/>
      <c r="FS826" s="7"/>
      <c r="FT826" s="7"/>
      <c r="FU826" s="7"/>
      <c r="FV826" s="7"/>
      <c r="FW826" s="7"/>
      <c r="FX826" s="7"/>
      <c r="FY826" s="7"/>
      <c r="FZ826" s="7"/>
      <c r="GA826" s="7"/>
      <c r="GB826" s="7"/>
      <c r="GC826" s="7"/>
      <c r="GD826" s="7"/>
      <c r="GE826" s="7"/>
      <c r="GF826" s="7"/>
      <c r="GG826" s="7"/>
      <c r="GH826" s="7"/>
      <c r="GI826" s="7"/>
      <c r="GJ826" s="7"/>
    </row>
    <row r="827" spans="1:192" s="1" customFormat="1" x14ac:dyDescent="0.2">
      <c r="A827" s="66"/>
      <c r="B827" s="7"/>
      <c r="C827" s="67"/>
      <c r="D827" s="28"/>
      <c r="E827" s="28"/>
      <c r="F827" s="28"/>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c r="CD827" s="7"/>
      <c r="CE827" s="7"/>
      <c r="CF827" s="7"/>
      <c r="CG827" s="7"/>
      <c r="CH827" s="7"/>
      <c r="CI827" s="7"/>
      <c r="CJ827" s="7"/>
      <c r="CK827" s="7"/>
      <c r="CL827" s="7"/>
      <c r="CM827" s="7"/>
      <c r="CN827" s="7"/>
      <c r="CO827" s="7"/>
      <c r="CP827" s="7"/>
      <c r="CQ827" s="7"/>
      <c r="CR827" s="7"/>
      <c r="CS827" s="7"/>
      <c r="CT827" s="7"/>
      <c r="CU827" s="7"/>
      <c r="CV827" s="7"/>
      <c r="CW827" s="7"/>
      <c r="CX827" s="7"/>
      <c r="CY827" s="7"/>
      <c r="CZ827" s="7"/>
      <c r="DA827" s="7"/>
      <c r="DB827" s="7"/>
      <c r="DC827" s="7"/>
      <c r="DD827" s="7"/>
      <c r="DE827" s="7"/>
      <c r="DF827" s="7"/>
      <c r="DG827" s="7"/>
      <c r="DH827" s="7"/>
      <c r="DI827" s="7"/>
      <c r="DJ827" s="7"/>
      <c r="DK827" s="7"/>
      <c r="DL827" s="7"/>
      <c r="DM827" s="7"/>
      <c r="DN827" s="7"/>
      <c r="DO827" s="7"/>
      <c r="DP827" s="7"/>
      <c r="DQ827" s="7"/>
      <c r="DR827" s="7"/>
      <c r="DS827" s="7"/>
      <c r="DT827" s="7"/>
      <c r="DU827" s="7"/>
      <c r="DV827" s="7"/>
      <c r="DW827" s="7"/>
      <c r="DX827" s="7"/>
      <c r="DY827" s="7"/>
      <c r="DZ827" s="7"/>
      <c r="EA827" s="7"/>
      <c r="EB827" s="7"/>
      <c r="EC827" s="7"/>
      <c r="ED827" s="7"/>
      <c r="EE827" s="7"/>
      <c r="EF827" s="7"/>
      <c r="EG827" s="7"/>
      <c r="EH827" s="7"/>
      <c r="EI827" s="7"/>
      <c r="EJ827" s="7"/>
      <c r="EK827" s="7"/>
      <c r="EL827" s="7"/>
      <c r="EM827" s="7"/>
      <c r="EN827" s="7"/>
      <c r="EO827" s="7"/>
      <c r="EP827" s="7"/>
      <c r="EQ827" s="7"/>
      <c r="ER827" s="7"/>
      <c r="ES827" s="7"/>
      <c r="ET827" s="7"/>
      <c r="EU827" s="7"/>
      <c r="EV827" s="7"/>
      <c r="EW827" s="7"/>
      <c r="EX827" s="7"/>
      <c r="EY827" s="7"/>
      <c r="EZ827" s="7"/>
      <c r="FA827" s="7"/>
      <c r="FB827" s="7"/>
      <c r="FC827" s="7"/>
      <c r="FD827" s="7"/>
      <c r="FE827" s="7"/>
      <c r="FF827" s="7"/>
      <c r="FG827" s="7"/>
      <c r="FH827" s="7"/>
      <c r="FI827" s="7"/>
      <c r="FJ827" s="7"/>
      <c r="FK827" s="7"/>
      <c r="FL827" s="7"/>
      <c r="FM827" s="7"/>
      <c r="FN827" s="7"/>
      <c r="FO827" s="7"/>
      <c r="FP827" s="7"/>
      <c r="FQ827" s="7"/>
      <c r="FR827" s="7"/>
      <c r="FS827" s="7"/>
      <c r="FT827" s="7"/>
      <c r="FU827" s="7"/>
      <c r="FV827" s="7"/>
      <c r="FW827" s="7"/>
      <c r="FX827" s="7"/>
      <c r="FY827" s="7"/>
      <c r="FZ827" s="7"/>
      <c r="GA827" s="7"/>
      <c r="GB827" s="7"/>
      <c r="GC827" s="7"/>
      <c r="GD827" s="7"/>
      <c r="GE827" s="7"/>
      <c r="GF827" s="7"/>
      <c r="GG827" s="7"/>
      <c r="GH827" s="7"/>
      <c r="GI827" s="7"/>
      <c r="GJ827" s="7"/>
    </row>
    <row r="828" spans="1:192" s="1" customFormat="1" x14ac:dyDescent="0.2">
      <c r="A828" s="66"/>
      <c r="B828" s="7"/>
      <c r="C828" s="67"/>
      <c r="D828" s="28"/>
      <c r="E828" s="28"/>
      <c r="F828" s="28"/>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c r="CO828" s="7"/>
      <c r="CP828" s="7"/>
      <c r="CQ828" s="7"/>
      <c r="CR828" s="7"/>
      <c r="CS828" s="7"/>
      <c r="CT828" s="7"/>
      <c r="CU828" s="7"/>
      <c r="CV828" s="7"/>
      <c r="CW828" s="7"/>
      <c r="CX828" s="7"/>
      <c r="CY828" s="7"/>
      <c r="CZ828" s="7"/>
      <c r="DA828" s="7"/>
      <c r="DB828" s="7"/>
      <c r="DC828" s="7"/>
      <c r="DD828" s="7"/>
      <c r="DE828" s="7"/>
      <c r="DF828" s="7"/>
      <c r="DG828" s="7"/>
      <c r="DH828" s="7"/>
      <c r="DI828" s="7"/>
      <c r="DJ828" s="7"/>
      <c r="DK828" s="7"/>
      <c r="DL828" s="7"/>
      <c r="DM828" s="7"/>
      <c r="DN828" s="7"/>
      <c r="DO828" s="7"/>
      <c r="DP828" s="7"/>
      <c r="DQ828" s="7"/>
      <c r="DR828" s="7"/>
      <c r="DS828" s="7"/>
      <c r="DT828" s="7"/>
      <c r="DU828" s="7"/>
      <c r="DV828" s="7"/>
      <c r="DW828" s="7"/>
      <c r="DX828" s="7"/>
      <c r="DY828" s="7"/>
      <c r="DZ828" s="7"/>
      <c r="EA828" s="7"/>
      <c r="EB828" s="7"/>
      <c r="EC828" s="7"/>
      <c r="ED828" s="7"/>
      <c r="EE828" s="7"/>
      <c r="EF828" s="7"/>
      <c r="EG828" s="7"/>
      <c r="EH828" s="7"/>
      <c r="EI828" s="7"/>
      <c r="EJ828" s="7"/>
      <c r="EK828" s="7"/>
      <c r="EL828" s="7"/>
      <c r="EM828" s="7"/>
      <c r="EN828" s="7"/>
      <c r="EO828" s="7"/>
      <c r="EP828" s="7"/>
      <c r="EQ828" s="7"/>
      <c r="ER828" s="7"/>
      <c r="ES828" s="7"/>
      <c r="ET828" s="7"/>
      <c r="EU828" s="7"/>
      <c r="EV828" s="7"/>
      <c r="EW828" s="7"/>
      <c r="EX828" s="7"/>
      <c r="EY828" s="7"/>
      <c r="EZ828" s="7"/>
      <c r="FA828" s="7"/>
      <c r="FB828" s="7"/>
      <c r="FC828" s="7"/>
      <c r="FD828" s="7"/>
      <c r="FE828" s="7"/>
      <c r="FF828" s="7"/>
      <c r="FG828" s="7"/>
      <c r="FH828" s="7"/>
      <c r="FI828" s="7"/>
      <c r="FJ828" s="7"/>
      <c r="FK828" s="7"/>
      <c r="FL828" s="7"/>
      <c r="FM828" s="7"/>
      <c r="FN828" s="7"/>
      <c r="FO828" s="7"/>
      <c r="FP828" s="7"/>
      <c r="FQ828" s="7"/>
      <c r="FR828" s="7"/>
      <c r="FS828" s="7"/>
      <c r="FT828" s="7"/>
      <c r="FU828" s="7"/>
      <c r="FV828" s="7"/>
      <c r="FW828" s="7"/>
      <c r="FX828" s="7"/>
      <c r="FY828" s="7"/>
      <c r="FZ828" s="7"/>
      <c r="GA828" s="7"/>
      <c r="GB828" s="7"/>
      <c r="GC828" s="7"/>
      <c r="GD828" s="7"/>
      <c r="GE828" s="7"/>
      <c r="GF828" s="7"/>
      <c r="GG828" s="7"/>
      <c r="GH828" s="7"/>
      <c r="GI828" s="7"/>
      <c r="GJ828" s="7"/>
    </row>
    <row r="829" spans="1:192" s="1" customFormat="1" x14ac:dyDescent="0.2">
      <c r="A829" s="66"/>
      <c r="B829" s="7"/>
      <c r="C829" s="67"/>
      <c r="D829" s="28"/>
      <c r="E829" s="28"/>
      <c r="F829" s="28"/>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c r="CO829" s="7"/>
      <c r="CP829" s="7"/>
      <c r="CQ829" s="7"/>
      <c r="CR829" s="7"/>
      <c r="CS829" s="7"/>
      <c r="CT829" s="7"/>
      <c r="CU829" s="7"/>
      <c r="CV829" s="7"/>
      <c r="CW829" s="7"/>
      <c r="CX829" s="7"/>
      <c r="CY829" s="7"/>
      <c r="CZ829" s="7"/>
      <c r="DA829" s="7"/>
      <c r="DB829" s="7"/>
      <c r="DC829" s="7"/>
      <c r="DD829" s="7"/>
      <c r="DE829" s="7"/>
      <c r="DF829" s="7"/>
      <c r="DG829" s="7"/>
      <c r="DH829" s="7"/>
      <c r="DI829" s="7"/>
      <c r="DJ829" s="7"/>
      <c r="DK829" s="7"/>
      <c r="DL829" s="7"/>
      <c r="DM829" s="7"/>
      <c r="DN829" s="7"/>
      <c r="DO829" s="7"/>
      <c r="DP829" s="7"/>
      <c r="DQ829" s="7"/>
      <c r="DR829" s="7"/>
      <c r="DS829" s="7"/>
      <c r="DT829" s="7"/>
      <c r="DU829" s="7"/>
      <c r="DV829" s="7"/>
      <c r="DW829" s="7"/>
      <c r="DX829" s="7"/>
      <c r="DY829" s="7"/>
      <c r="DZ829" s="7"/>
      <c r="EA829" s="7"/>
      <c r="EB829" s="7"/>
      <c r="EC829" s="7"/>
      <c r="ED829" s="7"/>
      <c r="EE829" s="7"/>
      <c r="EF829" s="7"/>
      <c r="EG829" s="7"/>
      <c r="EH829" s="7"/>
      <c r="EI829" s="7"/>
      <c r="EJ829" s="7"/>
      <c r="EK829" s="7"/>
      <c r="EL829" s="7"/>
      <c r="EM829" s="7"/>
      <c r="EN829" s="7"/>
      <c r="EO829" s="7"/>
      <c r="EP829" s="7"/>
      <c r="EQ829" s="7"/>
      <c r="ER829" s="7"/>
      <c r="ES829" s="7"/>
      <c r="ET829" s="7"/>
      <c r="EU829" s="7"/>
      <c r="EV829" s="7"/>
      <c r="EW829" s="7"/>
      <c r="EX829" s="7"/>
      <c r="EY829" s="7"/>
      <c r="EZ829" s="7"/>
      <c r="FA829" s="7"/>
      <c r="FB829" s="7"/>
      <c r="FC829" s="7"/>
      <c r="FD829" s="7"/>
      <c r="FE829" s="7"/>
      <c r="FF829" s="7"/>
      <c r="FG829" s="7"/>
      <c r="FH829" s="7"/>
      <c r="FI829" s="7"/>
      <c r="FJ829" s="7"/>
      <c r="FK829" s="7"/>
      <c r="FL829" s="7"/>
      <c r="FM829" s="7"/>
      <c r="FN829" s="7"/>
      <c r="FO829" s="7"/>
      <c r="FP829" s="7"/>
      <c r="FQ829" s="7"/>
      <c r="FR829" s="7"/>
      <c r="FS829" s="7"/>
      <c r="FT829" s="7"/>
      <c r="FU829" s="7"/>
      <c r="FV829" s="7"/>
      <c r="FW829" s="7"/>
      <c r="FX829" s="7"/>
      <c r="FY829" s="7"/>
      <c r="FZ829" s="7"/>
      <c r="GA829" s="7"/>
      <c r="GB829" s="7"/>
      <c r="GC829" s="7"/>
      <c r="GD829" s="7"/>
      <c r="GE829" s="7"/>
      <c r="GF829" s="7"/>
      <c r="GG829" s="7"/>
      <c r="GH829" s="7"/>
      <c r="GI829" s="7"/>
      <c r="GJ829" s="7"/>
    </row>
    <row r="830" spans="1:192" s="1" customFormat="1" x14ac:dyDescent="0.2">
      <c r="A830" s="66"/>
      <c r="B830" s="7"/>
      <c r="C830" s="67"/>
      <c r="D830" s="28"/>
      <c r="E830" s="28"/>
      <c r="F830" s="28"/>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c r="CA830" s="7"/>
      <c r="CB830" s="7"/>
      <c r="CC830" s="7"/>
      <c r="CD830" s="7"/>
      <c r="CE830" s="7"/>
      <c r="CF830" s="7"/>
      <c r="CG830" s="7"/>
      <c r="CH830" s="7"/>
      <c r="CI830" s="7"/>
      <c r="CJ830" s="7"/>
      <c r="CK830" s="7"/>
      <c r="CL830" s="7"/>
      <c r="CM830" s="7"/>
      <c r="CN830" s="7"/>
      <c r="CO830" s="7"/>
      <c r="CP830" s="7"/>
      <c r="CQ830" s="7"/>
      <c r="CR830" s="7"/>
      <c r="CS830" s="7"/>
      <c r="CT830" s="7"/>
      <c r="CU830" s="7"/>
      <c r="CV830" s="7"/>
      <c r="CW830" s="7"/>
      <c r="CX830" s="7"/>
      <c r="CY830" s="7"/>
      <c r="CZ830" s="7"/>
      <c r="DA830" s="7"/>
      <c r="DB830" s="7"/>
      <c r="DC830" s="7"/>
      <c r="DD830" s="7"/>
      <c r="DE830" s="7"/>
      <c r="DF830" s="7"/>
      <c r="DG830" s="7"/>
      <c r="DH830" s="7"/>
      <c r="DI830" s="7"/>
      <c r="DJ830" s="7"/>
      <c r="DK830" s="7"/>
      <c r="DL830" s="7"/>
      <c r="DM830" s="7"/>
      <c r="DN830" s="7"/>
      <c r="DO830" s="7"/>
      <c r="DP830" s="7"/>
      <c r="DQ830" s="7"/>
      <c r="DR830" s="7"/>
      <c r="DS830" s="7"/>
      <c r="DT830" s="7"/>
      <c r="DU830" s="7"/>
      <c r="DV830" s="7"/>
      <c r="DW830" s="7"/>
      <c r="DX830" s="7"/>
      <c r="DY830" s="7"/>
      <c r="DZ830" s="7"/>
      <c r="EA830" s="7"/>
      <c r="EB830" s="7"/>
      <c r="EC830" s="7"/>
      <c r="ED830" s="7"/>
      <c r="EE830" s="7"/>
      <c r="EF830" s="7"/>
      <c r="EG830" s="7"/>
      <c r="EH830" s="7"/>
      <c r="EI830" s="7"/>
      <c r="EJ830" s="7"/>
      <c r="EK830" s="7"/>
      <c r="EL830" s="7"/>
      <c r="EM830" s="7"/>
      <c r="EN830" s="7"/>
      <c r="EO830" s="7"/>
      <c r="EP830" s="7"/>
      <c r="EQ830" s="7"/>
      <c r="ER830" s="7"/>
      <c r="ES830" s="7"/>
      <c r="ET830" s="7"/>
      <c r="EU830" s="7"/>
      <c r="EV830" s="7"/>
      <c r="EW830" s="7"/>
      <c r="EX830" s="7"/>
      <c r="EY830" s="7"/>
      <c r="EZ830" s="7"/>
      <c r="FA830" s="7"/>
      <c r="FB830" s="7"/>
      <c r="FC830" s="7"/>
      <c r="FD830" s="7"/>
      <c r="FE830" s="7"/>
      <c r="FF830" s="7"/>
      <c r="FG830" s="7"/>
      <c r="FH830" s="7"/>
      <c r="FI830" s="7"/>
      <c r="FJ830" s="7"/>
      <c r="FK830" s="7"/>
      <c r="FL830" s="7"/>
      <c r="FM830" s="7"/>
      <c r="FN830" s="7"/>
      <c r="FO830" s="7"/>
      <c r="FP830" s="7"/>
      <c r="FQ830" s="7"/>
      <c r="FR830" s="7"/>
      <c r="FS830" s="7"/>
      <c r="FT830" s="7"/>
      <c r="FU830" s="7"/>
      <c r="FV830" s="7"/>
      <c r="FW830" s="7"/>
      <c r="FX830" s="7"/>
      <c r="FY830" s="7"/>
      <c r="FZ830" s="7"/>
      <c r="GA830" s="7"/>
      <c r="GB830" s="7"/>
      <c r="GC830" s="7"/>
      <c r="GD830" s="7"/>
      <c r="GE830" s="7"/>
      <c r="GF830" s="7"/>
      <c r="GG830" s="7"/>
      <c r="GH830" s="7"/>
      <c r="GI830" s="7"/>
      <c r="GJ830" s="7"/>
    </row>
    <row r="831" spans="1:192" s="1" customFormat="1" x14ac:dyDescent="0.2">
      <c r="A831" s="66"/>
      <c r="B831" s="7"/>
      <c r="C831" s="67"/>
      <c r="D831" s="28"/>
      <c r="E831" s="28"/>
      <c r="F831" s="28"/>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c r="CA831" s="7"/>
      <c r="CB831" s="7"/>
      <c r="CC831" s="7"/>
      <c r="CD831" s="7"/>
      <c r="CE831" s="7"/>
      <c r="CF831" s="7"/>
      <c r="CG831" s="7"/>
      <c r="CH831" s="7"/>
      <c r="CI831" s="7"/>
      <c r="CJ831" s="7"/>
      <c r="CK831" s="7"/>
      <c r="CL831" s="7"/>
      <c r="CM831" s="7"/>
      <c r="CN831" s="7"/>
      <c r="CO831" s="7"/>
      <c r="CP831" s="7"/>
      <c r="CQ831" s="7"/>
      <c r="CR831" s="7"/>
      <c r="CS831" s="7"/>
      <c r="CT831" s="7"/>
      <c r="CU831" s="7"/>
      <c r="CV831" s="7"/>
      <c r="CW831" s="7"/>
      <c r="CX831" s="7"/>
      <c r="CY831" s="7"/>
      <c r="CZ831" s="7"/>
      <c r="DA831" s="7"/>
      <c r="DB831" s="7"/>
      <c r="DC831" s="7"/>
      <c r="DD831" s="7"/>
      <c r="DE831" s="7"/>
      <c r="DF831" s="7"/>
      <c r="DG831" s="7"/>
      <c r="DH831" s="7"/>
      <c r="DI831" s="7"/>
      <c r="DJ831" s="7"/>
      <c r="DK831" s="7"/>
      <c r="DL831" s="7"/>
      <c r="DM831" s="7"/>
      <c r="DN831" s="7"/>
      <c r="DO831" s="7"/>
      <c r="DP831" s="7"/>
      <c r="DQ831" s="7"/>
      <c r="DR831" s="7"/>
      <c r="DS831" s="7"/>
      <c r="DT831" s="7"/>
      <c r="DU831" s="7"/>
      <c r="DV831" s="7"/>
      <c r="DW831" s="7"/>
      <c r="DX831" s="7"/>
      <c r="DY831" s="7"/>
      <c r="DZ831" s="7"/>
      <c r="EA831" s="7"/>
      <c r="EB831" s="7"/>
      <c r="EC831" s="7"/>
      <c r="ED831" s="7"/>
      <c r="EE831" s="7"/>
      <c r="EF831" s="7"/>
      <c r="EG831" s="7"/>
      <c r="EH831" s="7"/>
      <c r="EI831" s="7"/>
      <c r="EJ831" s="7"/>
      <c r="EK831" s="7"/>
      <c r="EL831" s="7"/>
      <c r="EM831" s="7"/>
      <c r="EN831" s="7"/>
      <c r="EO831" s="7"/>
      <c r="EP831" s="7"/>
      <c r="EQ831" s="7"/>
      <c r="ER831" s="7"/>
      <c r="ES831" s="7"/>
      <c r="ET831" s="7"/>
      <c r="EU831" s="7"/>
      <c r="EV831" s="7"/>
      <c r="EW831" s="7"/>
      <c r="EX831" s="7"/>
      <c r="EY831" s="7"/>
      <c r="EZ831" s="7"/>
      <c r="FA831" s="7"/>
      <c r="FB831" s="7"/>
      <c r="FC831" s="7"/>
      <c r="FD831" s="7"/>
      <c r="FE831" s="7"/>
      <c r="FF831" s="7"/>
      <c r="FG831" s="7"/>
      <c r="FH831" s="7"/>
      <c r="FI831" s="7"/>
      <c r="FJ831" s="7"/>
      <c r="FK831" s="7"/>
      <c r="FL831" s="7"/>
      <c r="FM831" s="7"/>
      <c r="FN831" s="7"/>
      <c r="FO831" s="7"/>
      <c r="FP831" s="7"/>
      <c r="FQ831" s="7"/>
      <c r="FR831" s="7"/>
      <c r="FS831" s="7"/>
      <c r="FT831" s="7"/>
      <c r="FU831" s="7"/>
      <c r="FV831" s="7"/>
      <c r="FW831" s="7"/>
      <c r="FX831" s="7"/>
      <c r="FY831" s="7"/>
      <c r="FZ831" s="7"/>
      <c r="GA831" s="7"/>
      <c r="GB831" s="7"/>
      <c r="GC831" s="7"/>
      <c r="GD831" s="7"/>
      <c r="GE831" s="7"/>
      <c r="GF831" s="7"/>
      <c r="GG831" s="7"/>
      <c r="GH831" s="7"/>
      <c r="GI831" s="7"/>
      <c r="GJ831" s="7"/>
    </row>
    <row r="832" spans="1:192" s="1" customFormat="1" x14ac:dyDescent="0.2">
      <c r="A832" s="66"/>
      <c r="B832" s="7"/>
      <c r="C832" s="67"/>
      <c r="D832" s="28"/>
      <c r="E832" s="28"/>
      <c r="F832" s="28"/>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c r="CA832" s="7"/>
      <c r="CB832" s="7"/>
      <c r="CC832" s="7"/>
      <c r="CD832" s="7"/>
      <c r="CE832" s="7"/>
      <c r="CF832" s="7"/>
      <c r="CG832" s="7"/>
      <c r="CH832" s="7"/>
      <c r="CI832" s="7"/>
      <c r="CJ832" s="7"/>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7"/>
      <c r="EE832" s="7"/>
      <c r="EF832" s="7"/>
      <c r="EG832" s="7"/>
      <c r="EH832" s="7"/>
      <c r="EI832" s="7"/>
      <c r="EJ832" s="7"/>
      <c r="EK832" s="7"/>
      <c r="EL832" s="7"/>
      <c r="EM832" s="7"/>
      <c r="EN832" s="7"/>
      <c r="EO832" s="7"/>
      <c r="EP832" s="7"/>
      <c r="EQ832" s="7"/>
      <c r="ER832" s="7"/>
      <c r="ES832" s="7"/>
      <c r="ET832" s="7"/>
      <c r="EU832" s="7"/>
      <c r="EV832" s="7"/>
      <c r="EW832" s="7"/>
      <c r="EX832" s="7"/>
      <c r="EY832" s="7"/>
      <c r="EZ832" s="7"/>
      <c r="FA832" s="7"/>
      <c r="FB832" s="7"/>
      <c r="FC832" s="7"/>
      <c r="FD832" s="7"/>
      <c r="FE832" s="7"/>
      <c r="FF832" s="7"/>
      <c r="FG832" s="7"/>
      <c r="FH832" s="7"/>
      <c r="FI832" s="7"/>
      <c r="FJ832" s="7"/>
      <c r="FK832" s="7"/>
      <c r="FL832" s="7"/>
      <c r="FM832" s="7"/>
      <c r="FN832" s="7"/>
      <c r="FO832" s="7"/>
      <c r="FP832" s="7"/>
      <c r="FQ832" s="7"/>
      <c r="FR832" s="7"/>
      <c r="FS832" s="7"/>
      <c r="FT832" s="7"/>
      <c r="FU832" s="7"/>
      <c r="FV832" s="7"/>
      <c r="FW832" s="7"/>
      <c r="FX832" s="7"/>
      <c r="FY832" s="7"/>
      <c r="FZ832" s="7"/>
      <c r="GA832" s="7"/>
      <c r="GB832" s="7"/>
      <c r="GC832" s="7"/>
      <c r="GD832" s="7"/>
      <c r="GE832" s="7"/>
      <c r="GF832" s="7"/>
      <c r="GG832" s="7"/>
      <c r="GH832" s="7"/>
      <c r="GI832" s="7"/>
      <c r="GJ832" s="7"/>
    </row>
    <row r="833" spans="1:192" s="1" customFormat="1" x14ac:dyDescent="0.2">
      <c r="A833" s="66"/>
      <c r="B833" s="7"/>
      <c r="C833" s="67"/>
      <c r="D833" s="28"/>
      <c r="E833" s="28"/>
      <c r="F833" s="28"/>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c r="CD833" s="7"/>
      <c r="CE833" s="7"/>
      <c r="CF833" s="7"/>
      <c r="CG833" s="7"/>
      <c r="CH833" s="7"/>
      <c r="CI833" s="7"/>
      <c r="CJ833" s="7"/>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c r="DL833" s="7"/>
      <c r="DM833" s="7"/>
      <c r="DN833" s="7"/>
      <c r="DO833" s="7"/>
      <c r="DP833" s="7"/>
      <c r="DQ833" s="7"/>
      <c r="DR833" s="7"/>
      <c r="DS833" s="7"/>
      <c r="DT833" s="7"/>
      <c r="DU833" s="7"/>
      <c r="DV833" s="7"/>
      <c r="DW833" s="7"/>
      <c r="DX833" s="7"/>
      <c r="DY833" s="7"/>
      <c r="DZ833" s="7"/>
      <c r="EA833" s="7"/>
      <c r="EB833" s="7"/>
      <c r="EC833" s="7"/>
      <c r="ED833" s="7"/>
      <c r="EE833" s="7"/>
      <c r="EF833" s="7"/>
      <c r="EG833" s="7"/>
      <c r="EH833" s="7"/>
      <c r="EI833" s="7"/>
      <c r="EJ833" s="7"/>
      <c r="EK833" s="7"/>
      <c r="EL833" s="7"/>
      <c r="EM833" s="7"/>
      <c r="EN833" s="7"/>
      <c r="EO833" s="7"/>
      <c r="EP833" s="7"/>
      <c r="EQ833" s="7"/>
      <c r="ER833" s="7"/>
      <c r="ES833" s="7"/>
      <c r="ET833" s="7"/>
      <c r="EU833" s="7"/>
      <c r="EV833" s="7"/>
      <c r="EW833" s="7"/>
      <c r="EX833" s="7"/>
      <c r="EY833" s="7"/>
      <c r="EZ833" s="7"/>
      <c r="FA833" s="7"/>
      <c r="FB833" s="7"/>
      <c r="FC833" s="7"/>
      <c r="FD833" s="7"/>
      <c r="FE833" s="7"/>
      <c r="FF833" s="7"/>
      <c r="FG833" s="7"/>
      <c r="FH833" s="7"/>
      <c r="FI833" s="7"/>
      <c r="FJ833" s="7"/>
      <c r="FK833" s="7"/>
      <c r="FL833" s="7"/>
      <c r="FM833" s="7"/>
      <c r="FN833" s="7"/>
      <c r="FO833" s="7"/>
      <c r="FP833" s="7"/>
      <c r="FQ833" s="7"/>
      <c r="FR833" s="7"/>
      <c r="FS833" s="7"/>
      <c r="FT833" s="7"/>
      <c r="FU833" s="7"/>
      <c r="FV833" s="7"/>
      <c r="FW833" s="7"/>
      <c r="FX833" s="7"/>
      <c r="FY833" s="7"/>
      <c r="FZ833" s="7"/>
      <c r="GA833" s="7"/>
      <c r="GB833" s="7"/>
      <c r="GC833" s="7"/>
      <c r="GD833" s="7"/>
      <c r="GE833" s="7"/>
      <c r="GF833" s="7"/>
      <c r="GG833" s="7"/>
      <c r="GH833" s="7"/>
      <c r="GI833" s="7"/>
      <c r="GJ833" s="7"/>
    </row>
    <row r="834" spans="1:192" s="1" customFormat="1" x14ac:dyDescent="0.2">
      <c r="A834" s="66"/>
      <c r="B834" s="7"/>
      <c r="C834" s="67"/>
      <c r="D834" s="28"/>
      <c r="E834" s="28"/>
      <c r="F834" s="28"/>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c r="CD834" s="7"/>
      <c r="CE834" s="7"/>
      <c r="CF834" s="7"/>
      <c r="CG834" s="7"/>
      <c r="CH834" s="7"/>
      <c r="CI834" s="7"/>
      <c r="CJ834" s="7"/>
      <c r="CK834" s="7"/>
      <c r="CL834" s="7"/>
      <c r="CM834" s="7"/>
      <c r="CN834" s="7"/>
      <c r="CO834" s="7"/>
      <c r="CP834" s="7"/>
      <c r="CQ834" s="7"/>
      <c r="CR834" s="7"/>
      <c r="CS834" s="7"/>
      <c r="CT834" s="7"/>
      <c r="CU834" s="7"/>
      <c r="CV834" s="7"/>
      <c r="CW834" s="7"/>
      <c r="CX834" s="7"/>
      <c r="CY834" s="7"/>
      <c r="CZ834" s="7"/>
      <c r="DA834" s="7"/>
      <c r="DB834" s="7"/>
      <c r="DC834" s="7"/>
      <c r="DD834" s="7"/>
      <c r="DE834" s="7"/>
      <c r="DF834" s="7"/>
      <c r="DG834" s="7"/>
      <c r="DH834" s="7"/>
      <c r="DI834" s="7"/>
      <c r="DJ834" s="7"/>
      <c r="DK834" s="7"/>
      <c r="DL834" s="7"/>
      <c r="DM834" s="7"/>
      <c r="DN834" s="7"/>
      <c r="DO834" s="7"/>
      <c r="DP834" s="7"/>
      <c r="DQ834" s="7"/>
      <c r="DR834" s="7"/>
      <c r="DS834" s="7"/>
      <c r="DT834" s="7"/>
      <c r="DU834" s="7"/>
      <c r="DV834" s="7"/>
      <c r="DW834" s="7"/>
      <c r="DX834" s="7"/>
      <c r="DY834" s="7"/>
      <c r="DZ834" s="7"/>
      <c r="EA834" s="7"/>
      <c r="EB834" s="7"/>
      <c r="EC834" s="7"/>
      <c r="ED834" s="7"/>
      <c r="EE834" s="7"/>
      <c r="EF834" s="7"/>
      <c r="EG834" s="7"/>
      <c r="EH834" s="7"/>
      <c r="EI834" s="7"/>
      <c r="EJ834" s="7"/>
      <c r="EK834" s="7"/>
      <c r="EL834" s="7"/>
      <c r="EM834" s="7"/>
      <c r="EN834" s="7"/>
      <c r="EO834" s="7"/>
      <c r="EP834" s="7"/>
      <c r="EQ834" s="7"/>
      <c r="ER834" s="7"/>
      <c r="ES834" s="7"/>
      <c r="ET834" s="7"/>
      <c r="EU834" s="7"/>
      <c r="EV834" s="7"/>
      <c r="EW834" s="7"/>
      <c r="EX834" s="7"/>
      <c r="EY834" s="7"/>
      <c r="EZ834" s="7"/>
      <c r="FA834" s="7"/>
      <c r="FB834" s="7"/>
      <c r="FC834" s="7"/>
      <c r="FD834" s="7"/>
      <c r="FE834" s="7"/>
      <c r="FF834" s="7"/>
      <c r="FG834" s="7"/>
      <c r="FH834" s="7"/>
      <c r="FI834" s="7"/>
      <c r="FJ834" s="7"/>
      <c r="FK834" s="7"/>
      <c r="FL834" s="7"/>
      <c r="FM834" s="7"/>
      <c r="FN834" s="7"/>
      <c r="FO834" s="7"/>
      <c r="FP834" s="7"/>
      <c r="FQ834" s="7"/>
      <c r="FR834" s="7"/>
      <c r="FS834" s="7"/>
      <c r="FT834" s="7"/>
      <c r="FU834" s="7"/>
      <c r="FV834" s="7"/>
      <c r="FW834" s="7"/>
      <c r="FX834" s="7"/>
      <c r="FY834" s="7"/>
      <c r="FZ834" s="7"/>
      <c r="GA834" s="7"/>
      <c r="GB834" s="7"/>
      <c r="GC834" s="7"/>
      <c r="GD834" s="7"/>
      <c r="GE834" s="7"/>
      <c r="GF834" s="7"/>
      <c r="GG834" s="7"/>
      <c r="GH834" s="7"/>
      <c r="GI834" s="7"/>
      <c r="GJ834" s="7"/>
    </row>
    <row r="835" spans="1:192" s="1" customFormat="1" x14ac:dyDescent="0.2">
      <c r="A835" s="66"/>
      <c r="B835" s="7"/>
      <c r="C835" s="67"/>
      <c r="D835" s="28"/>
      <c r="E835" s="28"/>
      <c r="F835" s="28"/>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c r="CD835" s="7"/>
      <c r="CE835" s="7"/>
      <c r="CF835" s="7"/>
      <c r="CG835" s="7"/>
      <c r="CH835" s="7"/>
      <c r="CI835" s="7"/>
      <c r="CJ835" s="7"/>
      <c r="CK835" s="7"/>
      <c r="CL835" s="7"/>
      <c r="CM835" s="7"/>
      <c r="CN835" s="7"/>
      <c r="CO835" s="7"/>
      <c r="CP835" s="7"/>
      <c r="CQ835" s="7"/>
      <c r="CR835" s="7"/>
      <c r="CS835" s="7"/>
      <c r="CT835" s="7"/>
      <c r="CU835" s="7"/>
      <c r="CV835" s="7"/>
      <c r="CW835" s="7"/>
      <c r="CX835" s="7"/>
      <c r="CY835" s="7"/>
      <c r="CZ835" s="7"/>
      <c r="DA835" s="7"/>
      <c r="DB835" s="7"/>
      <c r="DC835" s="7"/>
      <c r="DD835" s="7"/>
      <c r="DE835" s="7"/>
      <c r="DF835" s="7"/>
      <c r="DG835" s="7"/>
      <c r="DH835" s="7"/>
      <c r="DI835" s="7"/>
      <c r="DJ835" s="7"/>
      <c r="DK835" s="7"/>
      <c r="DL835" s="7"/>
      <c r="DM835" s="7"/>
      <c r="DN835" s="7"/>
      <c r="DO835" s="7"/>
      <c r="DP835" s="7"/>
      <c r="DQ835" s="7"/>
      <c r="DR835" s="7"/>
      <c r="DS835" s="7"/>
      <c r="DT835" s="7"/>
      <c r="DU835" s="7"/>
      <c r="DV835" s="7"/>
      <c r="DW835" s="7"/>
      <c r="DX835" s="7"/>
      <c r="DY835" s="7"/>
      <c r="DZ835" s="7"/>
      <c r="EA835" s="7"/>
      <c r="EB835" s="7"/>
      <c r="EC835" s="7"/>
      <c r="ED835" s="7"/>
      <c r="EE835" s="7"/>
      <c r="EF835" s="7"/>
      <c r="EG835" s="7"/>
      <c r="EH835" s="7"/>
      <c r="EI835" s="7"/>
      <c r="EJ835" s="7"/>
      <c r="EK835" s="7"/>
      <c r="EL835" s="7"/>
      <c r="EM835" s="7"/>
      <c r="EN835" s="7"/>
      <c r="EO835" s="7"/>
      <c r="EP835" s="7"/>
      <c r="EQ835" s="7"/>
      <c r="ER835" s="7"/>
      <c r="ES835" s="7"/>
      <c r="ET835" s="7"/>
      <c r="EU835" s="7"/>
      <c r="EV835" s="7"/>
      <c r="EW835" s="7"/>
      <c r="EX835" s="7"/>
      <c r="EY835" s="7"/>
      <c r="EZ835" s="7"/>
      <c r="FA835" s="7"/>
      <c r="FB835" s="7"/>
      <c r="FC835" s="7"/>
      <c r="FD835" s="7"/>
      <c r="FE835" s="7"/>
      <c r="FF835" s="7"/>
      <c r="FG835" s="7"/>
      <c r="FH835" s="7"/>
      <c r="FI835" s="7"/>
      <c r="FJ835" s="7"/>
      <c r="FK835" s="7"/>
      <c r="FL835" s="7"/>
      <c r="FM835" s="7"/>
      <c r="FN835" s="7"/>
      <c r="FO835" s="7"/>
      <c r="FP835" s="7"/>
      <c r="FQ835" s="7"/>
      <c r="FR835" s="7"/>
      <c r="FS835" s="7"/>
      <c r="FT835" s="7"/>
      <c r="FU835" s="7"/>
      <c r="FV835" s="7"/>
      <c r="FW835" s="7"/>
      <c r="FX835" s="7"/>
      <c r="FY835" s="7"/>
      <c r="FZ835" s="7"/>
      <c r="GA835" s="7"/>
      <c r="GB835" s="7"/>
      <c r="GC835" s="7"/>
      <c r="GD835" s="7"/>
      <c r="GE835" s="7"/>
      <c r="GF835" s="7"/>
      <c r="GG835" s="7"/>
      <c r="GH835" s="7"/>
      <c r="GI835" s="7"/>
      <c r="GJ835" s="7"/>
    </row>
    <row r="836" spans="1:192" s="1" customFormat="1" x14ac:dyDescent="0.2">
      <c r="A836" s="66"/>
      <c r="B836" s="7"/>
      <c r="C836" s="67"/>
      <c r="D836" s="28"/>
      <c r="E836" s="28"/>
      <c r="F836" s="28"/>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c r="CD836" s="7"/>
      <c r="CE836" s="7"/>
      <c r="CF836" s="7"/>
      <c r="CG836" s="7"/>
      <c r="CH836" s="7"/>
      <c r="CI836" s="7"/>
      <c r="CJ836" s="7"/>
      <c r="CK836" s="7"/>
      <c r="CL836" s="7"/>
      <c r="CM836" s="7"/>
      <c r="CN836" s="7"/>
      <c r="CO836" s="7"/>
      <c r="CP836" s="7"/>
      <c r="CQ836" s="7"/>
      <c r="CR836" s="7"/>
      <c r="CS836" s="7"/>
      <c r="CT836" s="7"/>
      <c r="CU836" s="7"/>
      <c r="CV836" s="7"/>
      <c r="CW836" s="7"/>
      <c r="CX836" s="7"/>
      <c r="CY836" s="7"/>
      <c r="CZ836" s="7"/>
      <c r="DA836" s="7"/>
      <c r="DB836" s="7"/>
      <c r="DC836" s="7"/>
      <c r="DD836" s="7"/>
      <c r="DE836" s="7"/>
      <c r="DF836" s="7"/>
      <c r="DG836" s="7"/>
      <c r="DH836" s="7"/>
      <c r="DI836" s="7"/>
      <c r="DJ836" s="7"/>
      <c r="DK836" s="7"/>
      <c r="DL836" s="7"/>
      <c r="DM836" s="7"/>
      <c r="DN836" s="7"/>
      <c r="DO836" s="7"/>
      <c r="DP836" s="7"/>
      <c r="DQ836" s="7"/>
      <c r="DR836" s="7"/>
      <c r="DS836" s="7"/>
      <c r="DT836" s="7"/>
      <c r="DU836" s="7"/>
      <c r="DV836" s="7"/>
      <c r="DW836" s="7"/>
      <c r="DX836" s="7"/>
      <c r="DY836" s="7"/>
      <c r="DZ836" s="7"/>
      <c r="EA836" s="7"/>
      <c r="EB836" s="7"/>
      <c r="EC836" s="7"/>
      <c r="ED836" s="7"/>
      <c r="EE836" s="7"/>
      <c r="EF836" s="7"/>
      <c r="EG836" s="7"/>
      <c r="EH836" s="7"/>
      <c r="EI836" s="7"/>
      <c r="EJ836" s="7"/>
      <c r="EK836" s="7"/>
      <c r="EL836" s="7"/>
      <c r="EM836" s="7"/>
      <c r="EN836" s="7"/>
      <c r="EO836" s="7"/>
      <c r="EP836" s="7"/>
      <c r="EQ836" s="7"/>
      <c r="ER836" s="7"/>
      <c r="ES836" s="7"/>
      <c r="ET836" s="7"/>
      <c r="EU836" s="7"/>
      <c r="EV836" s="7"/>
      <c r="EW836" s="7"/>
      <c r="EX836" s="7"/>
      <c r="EY836" s="7"/>
      <c r="EZ836" s="7"/>
      <c r="FA836" s="7"/>
      <c r="FB836" s="7"/>
      <c r="FC836" s="7"/>
      <c r="FD836" s="7"/>
      <c r="FE836" s="7"/>
      <c r="FF836" s="7"/>
      <c r="FG836" s="7"/>
      <c r="FH836" s="7"/>
      <c r="FI836" s="7"/>
      <c r="FJ836" s="7"/>
      <c r="FK836" s="7"/>
      <c r="FL836" s="7"/>
      <c r="FM836" s="7"/>
      <c r="FN836" s="7"/>
      <c r="FO836" s="7"/>
      <c r="FP836" s="7"/>
      <c r="FQ836" s="7"/>
      <c r="FR836" s="7"/>
      <c r="FS836" s="7"/>
      <c r="FT836" s="7"/>
      <c r="FU836" s="7"/>
      <c r="FV836" s="7"/>
      <c r="FW836" s="7"/>
      <c r="FX836" s="7"/>
      <c r="FY836" s="7"/>
      <c r="FZ836" s="7"/>
      <c r="GA836" s="7"/>
      <c r="GB836" s="7"/>
      <c r="GC836" s="7"/>
      <c r="GD836" s="7"/>
      <c r="GE836" s="7"/>
      <c r="GF836" s="7"/>
      <c r="GG836" s="7"/>
      <c r="GH836" s="7"/>
      <c r="GI836" s="7"/>
      <c r="GJ836" s="7"/>
    </row>
    <row r="837" spans="1:192" s="1" customFormat="1" x14ac:dyDescent="0.2">
      <c r="A837" s="66"/>
      <c r="B837" s="7"/>
      <c r="C837" s="67"/>
      <c r="D837" s="28"/>
      <c r="E837" s="28"/>
      <c r="F837" s="28"/>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c r="CO837" s="7"/>
      <c r="CP837" s="7"/>
      <c r="CQ837" s="7"/>
      <c r="CR837" s="7"/>
      <c r="CS837" s="7"/>
      <c r="CT837" s="7"/>
      <c r="CU837" s="7"/>
      <c r="CV837" s="7"/>
      <c r="CW837" s="7"/>
      <c r="CX837" s="7"/>
      <c r="CY837" s="7"/>
      <c r="CZ837" s="7"/>
      <c r="DA837" s="7"/>
      <c r="DB837" s="7"/>
      <c r="DC837" s="7"/>
      <c r="DD837" s="7"/>
      <c r="DE837" s="7"/>
      <c r="DF837" s="7"/>
      <c r="DG837" s="7"/>
      <c r="DH837" s="7"/>
      <c r="DI837" s="7"/>
      <c r="DJ837" s="7"/>
      <c r="DK837" s="7"/>
      <c r="DL837" s="7"/>
      <c r="DM837" s="7"/>
      <c r="DN837" s="7"/>
      <c r="DO837" s="7"/>
      <c r="DP837" s="7"/>
      <c r="DQ837" s="7"/>
      <c r="DR837" s="7"/>
      <c r="DS837" s="7"/>
      <c r="DT837" s="7"/>
      <c r="DU837" s="7"/>
      <c r="DV837" s="7"/>
      <c r="DW837" s="7"/>
      <c r="DX837" s="7"/>
      <c r="DY837" s="7"/>
      <c r="DZ837" s="7"/>
      <c r="EA837" s="7"/>
      <c r="EB837" s="7"/>
      <c r="EC837" s="7"/>
      <c r="ED837" s="7"/>
      <c r="EE837" s="7"/>
      <c r="EF837" s="7"/>
      <c r="EG837" s="7"/>
      <c r="EH837" s="7"/>
      <c r="EI837" s="7"/>
      <c r="EJ837" s="7"/>
      <c r="EK837" s="7"/>
      <c r="EL837" s="7"/>
      <c r="EM837" s="7"/>
      <c r="EN837" s="7"/>
      <c r="EO837" s="7"/>
      <c r="EP837" s="7"/>
      <c r="EQ837" s="7"/>
      <c r="ER837" s="7"/>
      <c r="ES837" s="7"/>
      <c r="ET837" s="7"/>
      <c r="EU837" s="7"/>
      <c r="EV837" s="7"/>
      <c r="EW837" s="7"/>
      <c r="EX837" s="7"/>
      <c r="EY837" s="7"/>
      <c r="EZ837" s="7"/>
      <c r="FA837" s="7"/>
      <c r="FB837" s="7"/>
      <c r="FC837" s="7"/>
      <c r="FD837" s="7"/>
      <c r="FE837" s="7"/>
      <c r="FF837" s="7"/>
      <c r="FG837" s="7"/>
      <c r="FH837" s="7"/>
      <c r="FI837" s="7"/>
      <c r="FJ837" s="7"/>
      <c r="FK837" s="7"/>
      <c r="FL837" s="7"/>
      <c r="FM837" s="7"/>
      <c r="FN837" s="7"/>
      <c r="FO837" s="7"/>
      <c r="FP837" s="7"/>
      <c r="FQ837" s="7"/>
      <c r="FR837" s="7"/>
      <c r="FS837" s="7"/>
      <c r="FT837" s="7"/>
      <c r="FU837" s="7"/>
      <c r="FV837" s="7"/>
      <c r="FW837" s="7"/>
      <c r="FX837" s="7"/>
      <c r="FY837" s="7"/>
      <c r="FZ837" s="7"/>
      <c r="GA837" s="7"/>
      <c r="GB837" s="7"/>
      <c r="GC837" s="7"/>
      <c r="GD837" s="7"/>
      <c r="GE837" s="7"/>
      <c r="GF837" s="7"/>
      <c r="GG837" s="7"/>
      <c r="GH837" s="7"/>
      <c r="GI837" s="7"/>
      <c r="GJ837" s="7"/>
    </row>
    <row r="838" spans="1:192" s="1" customFormat="1" x14ac:dyDescent="0.2">
      <c r="A838" s="66"/>
      <c r="B838" s="7"/>
      <c r="C838" s="67"/>
      <c r="D838" s="28"/>
      <c r="E838" s="28"/>
      <c r="F838" s="28"/>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c r="CD838" s="7"/>
      <c r="CE838" s="7"/>
      <c r="CF838" s="7"/>
      <c r="CG838" s="7"/>
      <c r="CH838" s="7"/>
      <c r="CI838" s="7"/>
      <c r="CJ838" s="7"/>
      <c r="CK838" s="7"/>
      <c r="CL838" s="7"/>
      <c r="CM838" s="7"/>
      <c r="CN838" s="7"/>
      <c r="CO838" s="7"/>
      <c r="CP838" s="7"/>
      <c r="CQ838" s="7"/>
      <c r="CR838" s="7"/>
      <c r="CS838" s="7"/>
      <c r="CT838" s="7"/>
      <c r="CU838" s="7"/>
      <c r="CV838" s="7"/>
      <c r="CW838" s="7"/>
      <c r="CX838" s="7"/>
      <c r="CY838" s="7"/>
      <c r="CZ838" s="7"/>
      <c r="DA838" s="7"/>
      <c r="DB838" s="7"/>
      <c r="DC838" s="7"/>
      <c r="DD838" s="7"/>
      <c r="DE838" s="7"/>
      <c r="DF838" s="7"/>
      <c r="DG838" s="7"/>
      <c r="DH838" s="7"/>
      <c r="DI838" s="7"/>
      <c r="DJ838" s="7"/>
      <c r="DK838" s="7"/>
      <c r="DL838" s="7"/>
      <c r="DM838" s="7"/>
      <c r="DN838" s="7"/>
      <c r="DO838" s="7"/>
      <c r="DP838" s="7"/>
      <c r="DQ838" s="7"/>
      <c r="DR838" s="7"/>
      <c r="DS838" s="7"/>
      <c r="DT838" s="7"/>
      <c r="DU838" s="7"/>
      <c r="DV838" s="7"/>
      <c r="DW838" s="7"/>
      <c r="DX838" s="7"/>
      <c r="DY838" s="7"/>
      <c r="DZ838" s="7"/>
      <c r="EA838" s="7"/>
      <c r="EB838" s="7"/>
      <c r="EC838" s="7"/>
      <c r="ED838" s="7"/>
      <c r="EE838" s="7"/>
      <c r="EF838" s="7"/>
      <c r="EG838" s="7"/>
      <c r="EH838" s="7"/>
      <c r="EI838" s="7"/>
      <c r="EJ838" s="7"/>
      <c r="EK838" s="7"/>
      <c r="EL838" s="7"/>
      <c r="EM838" s="7"/>
      <c r="EN838" s="7"/>
      <c r="EO838" s="7"/>
      <c r="EP838" s="7"/>
      <c r="EQ838" s="7"/>
      <c r="ER838" s="7"/>
      <c r="ES838" s="7"/>
      <c r="ET838" s="7"/>
      <c r="EU838" s="7"/>
      <c r="EV838" s="7"/>
      <c r="EW838" s="7"/>
      <c r="EX838" s="7"/>
      <c r="EY838" s="7"/>
      <c r="EZ838" s="7"/>
      <c r="FA838" s="7"/>
      <c r="FB838" s="7"/>
      <c r="FC838" s="7"/>
      <c r="FD838" s="7"/>
      <c r="FE838" s="7"/>
      <c r="FF838" s="7"/>
      <c r="FG838" s="7"/>
      <c r="FH838" s="7"/>
      <c r="FI838" s="7"/>
      <c r="FJ838" s="7"/>
      <c r="FK838" s="7"/>
      <c r="FL838" s="7"/>
      <c r="FM838" s="7"/>
      <c r="FN838" s="7"/>
      <c r="FO838" s="7"/>
      <c r="FP838" s="7"/>
      <c r="FQ838" s="7"/>
      <c r="FR838" s="7"/>
      <c r="FS838" s="7"/>
      <c r="FT838" s="7"/>
      <c r="FU838" s="7"/>
      <c r="FV838" s="7"/>
      <c r="FW838" s="7"/>
      <c r="FX838" s="7"/>
      <c r="FY838" s="7"/>
      <c r="FZ838" s="7"/>
      <c r="GA838" s="7"/>
      <c r="GB838" s="7"/>
      <c r="GC838" s="7"/>
      <c r="GD838" s="7"/>
      <c r="GE838" s="7"/>
      <c r="GF838" s="7"/>
      <c r="GG838" s="7"/>
      <c r="GH838" s="7"/>
      <c r="GI838" s="7"/>
      <c r="GJ838" s="7"/>
    </row>
    <row r="839" spans="1:192" s="1" customFormat="1" x14ac:dyDescent="0.2">
      <c r="A839" s="66"/>
      <c r="B839" s="7"/>
      <c r="C839" s="67"/>
      <c r="D839" s="28"/>
      <c r="E839" s="28"/>
      <c r="F839" s="28"/>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c r="CA839" s="7"/>
      <c r="CB839" s="7"/>
      <c r="CC839" s="7"/>
      <c r="CD839" s="7"/>
      <c r="CE839" s="7"/>
      <c r="CF839" s="7"/>
      <c r="CG839" s="7"/>
      <c r="CH839" s="7"/>
      <c r="CI839" s="7"/>
      <c r="CJ839" s="7"/>
      <c r="CK839" s="7"/>
      <c r="CL839" s="7"/>
      <c r="CM839" s="7"/>
      <c r="CN839" s="7"/>
      <c r="CO839" s="7"/>
      <c r="CP839" s="7"/>
      <c r="CQ839" s="7"/>
      <c r="CR839" s="7"/>
      <c r="CS839" s="7"/>
      <c r="CT839" s="7"/>
      <c r="CU839" s="7"/>
      <c r="CV839" s="7"/>
      <c r="CW839" s="7"/>
      <c r="CX839" s="7"/>
      <c r="CY839" s="7"/>
      <c r="CZ839" s="7"/>
      <c r="DA839" s="7"/>
      <c r="DB839" s="7"/>
      <c r="DC839" s="7"/>
      <c r="DD839" s="7"/>
      <c r="DE839" s="7"/>
      <c r="DF839" s="7"/>
      <c r="DG839" s="7"/>
      <c r="DH839" s="7"/>
      <c r="DI839" s="7"/>
      <c r="DJ839" s="7"/>
      <c r="DK839" s="7"/>
      <c r="DL839" s="7"/>
      <c r="DM839" s="7"/>
      <c r="DN839" s="7"/>
      <c r="DO839" s="7"/>
      <c r="DP839" s="7"/>
      <c r="DQ839" s="7"/>
      <c r="DR839" s="7"/>
      <c r="DS839" s="7"/>
      <c r="DT839" s="7"/>
      <c r="DU839" s="7"/>
      <c r="DV839" s="7"/>
      <c r="DW839" s="7"/>
      <c r="DX839" s="7"/>
      <c r="DY839" s="7"/>
      <c r="DZ839" s="7"/>
      <c r="EA839" s="7"/>
      <c r="EB839" s="7"/>
      <c r="EC839" s="7"/>
      <c r="ED839" s="7"/>
      <c r="EE839" s="7"/>
      <c r="EF839" s="7"/>
      <c r="EG839" s="7"/>
      <c r="EH839" s="7"/>
      <c r="EI839" s="7"/>
      <c r="EJ839" s="7"/>
      <c r="EK839" s="7"/>
      <c r="EL839" s="7"/>
      <c r="EM839" s="7"/>
      <c r="EN839" s="7"/>
      <c r="EO839" s="7"/>
      <c r="EP839" s="7"/>
      <c r="EQ839" s="7"/>
      <c r="ER839" s="7"/>
      <c r="ES839" s="7"/>
      <c r="ET839" s="7"/>
      <c r="EU839" s="7"/>
      <c r="EV839" s="7"/>
      <c r="EW839" s="7"/>
      <c r="EX839" s="7"/>
      <c r="EY839" s="7"/>
      <c r="EZ839" s="7"/>
      <c r="FA839" s="7"/>
      <c r="FB839" s="7"/>
      <c r="FC839" s="7"/>
      <c r="FD839" s="7"/>
      <c r="FE839" s="7"/>
      <c r="FF839" s="7"/>
      <c r="FG839" s="7"/>
      <c r="FH839" s="7"/>
      <c r="FI839" s="7"/>
      <c r="FJ839" s="7"/>
      <c r="FK839" s="7"/>
      <c r="FL839" s="7"/>
      <c r="FM839" s="7"/>
      <c r="FN839" s="7"/>
      <c r="FO839" s="7"/>
      <c r="FP839" s="7"/>
      <c r="FQ839" s="7"/>
      <c r="FR839" s="7"/>
      <c r="FS839" s="7"/>
      <c r="FT839" s="7"/>
      <c r="FU839" s="7"/>
      <c r="FV839" s="7"/>
      <c r="FW839" s="7"/>
      <c r="FX839" s="7"/>
      <c r="FY839" s="7"/>
      <c r="FZ839" s="7"/>
      <c r="GA839" s="7"/>
      <c r="GB839" s="7"/>
      <c r="GC839" s="7"/>
      <c r="GD839" s="7"/>
      <c r="GE839" s="7"/>
      <c r="GF839" s="7"/>
      <c r="GG839" s="7"/>
      <c r="GH839" s="7"/>
      <c r="GI839" s="7"/>
      <c r="GJ839" s="7"/>
    </row>
    <row r="840" spans="1:192" s="1" customFormat="1" x14ac:dyDescent="0.2">
      <c r="A840" s="66"/>
      <c r="B840" s="7"/>
      <c r="C840" s="67"/>
      <c r="D840" s="28"/>
      <c r="E840" s="28"/>
      <c r="F840" s="28"/>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c r="CO840" s="7"/>
      <c r="CP840" s="7"/>
      <c r="CQ840" s="7"/>
      <c r="CR840" s="7"/>
      <c r="CS840" s="7"/>
      <c r="CT840" s="7"/>
      <c r="CU840" s="7"/>
      <c r="CV840" s="7"/>
      <c r="CW840" s="7"/>
      <c r="CX840" s="7"/>
      <c r="CY840" s="7"/>
      <c r="CZ840" s="7"/>
      <c r="DA840" s="7"/>
      <c r="DB840" s="7"/>
      <c r="DC840" s="7"/>
      <c r="DD840" s="7"/>
      <c r="DE840" s="7"/>
      <c r="DF840" s="7"/>
      <c r="DG840" s="7"/>
      <c r="DH840" s="7"/>
      <c r="DI840" s="7"/>
      <c r="DJ840" s="7"/>
      <c r="DK840" s="7"/>
      <c r="DL840" s="7"/>
      <c r="DM840" s="7"/>
      <c r="DN840" s="7"/>
      <c r="DO840" s="7"/>
      <c r="DP840" s="7"/>
      <c r="DQ840" s="7"/>
      <c r="DR840" s="7"/>
      <c r="DS840" s="7"/>
      <c r="DT840" s="7"/>
      <c r="DU840" s="7"/>
      <c r="DV840" s="7"/>
      <c r="DW840" s="7"/>
      <c r="DX840" s="7"/>
      <c r="DY840" s="7"/>
      <c r="DZ840" s="7"/>
      <c r="EA840" s="7"/>
      <c r="EB840" s="7"/>
      <c r="EC840" s="7"/>
      <c r="ED840" s="7"/>
      <c r="EE840" s="7"/>
      <c r="EF840" s="7"/>
      <c r="EG840" s="7"/>
      <c r="EH840" s="7"/>
      <c r="EI840" s="7"/>
      <c r="EJ840" s="7"/>
      <c r="EK840" s="7"/>
      <c r="EL840" s="7"/>
      <c r="EM840" s="7"/>
      <c r="EN840" s="7"/>
      <c r="EO840" s="7"/>
      <c r="EP840" s="7"/>
      <c r="EQ840" s="7"/>
      <c r="ER840" s="7"/>
      <c r="ES840" s="7"/>
      <c r="ET840" s="7"/>
      <c r="EU840" s="7"/>
      <c r="EV840" s="7"/>
      <c r="EW840" s="7"/>
      <c r="EX840" s="7"/>
      <c r="EY840" s="7"/>
      <c r="EZ840" s="7"/>
      <c r="FA840" s="7"/>
      <c r="FB840" s="7"/>
      <c r="FC840" s="7"/>
      <c r="FD840" s="7"/>
      <c r="FE840" s="7"/>
      <c r="FF840" s="7"/>
      <c r="FG840" s="7"/>
      <c r="FH840" s="7"/>
      <c r="FI840" s="7"/>
      <c r="FJ840" s="7"/>
      <c r="FK840" s="7"/>
      <c r="FL840" s="7"/>
      <c r="FM840" s="7"/>
      <c r="FN840" s="7"/>
      <c r="FO840" s="7"/>
      <c r="FP840" s="7"/>
      <c r="FQ840" s="7"/>
      <c r="FR840" s="7"/>
      <c r="FS840" s="7"/>
      <c r="FT840" s="7"/>
      <c r="FU840" s="7"/>
      <c r="FV840" s="7"/>
      <c r="FW840" s="7"/>
      <c r="FX840" s="7"/>
      <c r="FY840" s="7"/>
      <c r="FZ840" s="7"/>
      <c r="GA840" s="7"/>
      <c r="GB840" s="7"/>
      <c r="GC840" s="7"/>
      <c r="GD840" s="7"/>
      <c r="GE840" s="7"/>
      <c r="GF840" s="7"/>
      <c r="GG840" s="7"/>
      <c r="GH840" s="7"/>
      <c r="GI840" s="7"/>
      <c r="GJ840" s="7"/>
    </row>
    <row r="841" spans="1:192" s="1" customFormat="1" x14ac:dyDescent="0.2">
      <c r="A841" s="66"/>
      <c r="B841" s="7"/>
      <c r="C841" s="67"/>
      <c r="D841" s="28"/>
      <c r="E841" s="28"/>
      <c r="F841" s="28"/>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c r="CO841" s="7"/>
      <c r="CP841" s="7"/>
      <c r="CQ841" s="7"/>
      <c r="CR841" s="7"/>
      <c r="CS841" s="7"/>
      <c r="CT841" s="7"/>
      <c r="CU841" s="7"/>
      <c r="CV841" s="7"/>
      <c r="CW841" s="7"/>
      <c r="CX841" s="7"/>
      <c r="CY841" s="7"/>
      <c r="CZ841" s="7"/>
      <c r="DA841" s="7"/>
      <c r="DB841" s="7"/>
      <c r="DC841" s="7"/>
      <c r="DD841" s="7"/>
      <c r="DE841" s="7"/>
      <c r="DF841" s="7"/>
      <c r="DG841" s="7"/>
      <c r="DH841" s="7"/>
      <c r="DI841" s="7"/>
      <c r="DJ841" s="7"/>
      <c r="DK841" s="7"/>
      <c r="DL841" s="7"/>
      <c r="DM841" s="7"/>
      <c r="DN841" s="7"/>
      <c r="DO841" s="7"/>
      <c r="DP841" s="7"/>
      <c r="DQ841" s="7"/>
      <c r="DR841" s="7"/>
      <c r="DS841" s="7"/>
      <c r="DT841" s="7"/>
      <c r="DU841" s="7"/>
      <c r="DV841" s="7"/>
      <c r="DW841" s="7"/>
      <c r="DX841" s="7"/>
      <c r="DY841" s="7"/>
      <c r="DZ841" s="7"/>
      <c r="EA841" s="7"/>
      <c r="EB841" s="7"/>
      <c r="EC841" s="7"/>
      <c r="ED841" s="7"/>
      <c r="EE841" s="7"/>
      <c r="EF841" s="7"/>
      <c r="EG841" s="7"/>
      <c r="EH841" s="7"/>
      <c r="EI841" s="7"/>
      <c r="EJ841" s="7"/>
      <c r="EK841" s="7"/>
      <c r="EL841" s="7"/>
      <c r="EM841" s="7"/>
      <c r="EN841" s="7"/>
      <c r="EO841" s="7"/>
      <c r="EP841" s="7"/>
      <c r="EQ841" s="7"/>
      <c r="ER841" s="7"/>
      <c r="ES841" s="7"/>
      <c r="ET841" s="7"/>
      <c r="EU841" s="7"/>
      <c r="EV841" s="7"/>
      <c r="EW841" s="7"/>
      <c r="EX841" s="7"/>
      <c r="EY841" s="7"/>
      <c r="EZ841" s="7"/>
      <c r="FA841" s="7"/>
      <c r="FB841" s="7"/>
      <c r="FC841" s="7"/>
      <c r="FD841" s="7"/>
      <c r="FE841" s="7"/>
      <c r="FF841" s="7"/>
      <c r="FG841" s="7"/>
      <c r="FH841" s="7"/>
      <c r="FI841" s="7"/>
      <c r="FJ841" s="7"/>
      <c r="FK841" s="7"/>
      <c r="FL841" s="7"/>
      <c r="FM841" s="7"/>
      <c r="FN841" s="7"/>
      <c r="FO841" s="7"/>
      <c r="FP841" s="7"/>
      <c r="FQ841" s="7"/>
      <c r="FR841" s="7"/>
      <c r="FS841" s="7"/>
      <c r="FT841" s="7"/>
      <c r="FU841" s="7"/>
      <c r="FV841" s="7"/>
      <c r="FW841" s="7"/>
      <c r="FX841" s="7"/>
      <c r="FY841" s="7"/>
      <c r="FZ841" s="7"/>
      <c r="GA841" s="7"/>
      <c r="GB841" s="7"/>
      <c r="GC841" s="7"/>
      <c r="GD841" s="7"/>
      <c r="GE841" s="7"/>
      <c r="GF841" s="7"/>
      <c r="GG841" s="7"/>
      <c r="GH841" s="7"/>
      <c r="GI841" s="7"/>
      <c r="GJ841" s="7"/>
    </row>
    <row r="842" spans="1:192" s="1" customFormat="1" x14ac:dyDescent="0.2">
      <c r="A842" s="66"/>
      <c r="B842" s="7"/>
      <c r="C842" s="67"/>
      <c r="D842" s="28"/>
      <c r="E842" s="28"/>
      <c r="F842" s="28"/>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c r="DH842" s="7"/>
      <c r="DI842" s="7"/>
      <c r="DJ842" s="7"/>
      <c r="DK842" s="7"/>
      <c r="DL842" s="7"/>
      <c r="DM842" s="7"/>
      <c r="DN842" s="7"/>
      <c r="DO842" s="7"/>
      <c r="DP842" s="7"/>
      <c r="DQ842" s="7"/>
      <c r="DR842" s="7"/>
      <c r="DS842" s="7"/>
      <c r="DT842" s="7"/>
      <c r="DU842" s="7"/>
      <c r="DV842" s="7"/>
      <c r="DW842" s="7"/>
      <c r="DX842" s="7"/>
      <c r="DY842" s="7"/>
      <c r="DZ842" s="7"/>
      <c r="EA842" s="7"/>
      <c r="EB842" s="7"/>
      <c r="EC842" s="7"/>
      <c r="ED842" s="7"/>
      <c r="EE842" s="7"/>
      <c r="EF842" s="7"/>
      <c r="EG842" s="7"/>
      <c r="EH842" s="7"/>
      <c r="EI842" s="7"/>
      <c r="EJ842" s="7"/>
      <c r="EK842" s="7"/>
      <c r="EL842" s="7"/>
      <c r="EM842" s="7"/>
      <c r="EN842" s="7"/>
      <c r="EO842" s="7"/>
      <c r="EP842" s="7"/>
      <c r="EQ842" s="7"/>
      <c r="ER842" s="7"/>
      <c r="ES842" s="7"/>
      <c r="ET842" s="7"/>
      <c r="EU842" s="7"/>
      <c r="EV842" s="7"/>
      <c r="EW842" s="7"/>
      <c r="EX842" s="7"/>
      <c r="EY842" s="7"/>
      <c r="EZ842" s="7"/>
      <c r="FA842" s="7"/>
      <c r="FB842" s="7"/>
      <c r="FC842" s="7"/>
      <c r="FD842" s="7"/>
      <c r="FE842" s="7"/>
      <c r="FF842" s="7"/>
      <c r="FG842" s="7"/>
      <c r="FH842" s="7"/>
      <c r="FI842" s="7"/>
      <c r="FJ842" s="7"/>
      <c r="FK842" s="7"/>
      <c r="FL842" s="7"/>
      <c r="FM842" s="7"/>
      <c r="FN842" s="7"/>
      <c r="FO842" s="7"/>
      <c r="FP842" s="7"/>
      <c r="FQ842" s="7"/>
      <c r="FR842" s="7"/>
      <c r="FS842" s="7"/>
      <c r="FT842" s="7"/>
      <c r="FU842" s="7"/>
      <c r="FV842" s="7"/>
      <c r="FW842" s="7"/>
      <c r="FX842" s="7"/>
      <c r="FY842" s="7"/>
      <c r="FZ842" s="7"/>
      <c r="GA842" s="7"/>
      <c r="GB842" s="7"/>
      <c r="GC842" s="7"/>
      <c r="GD842" s="7"/>
      <c r="GE842" s="7"/>
      <c r="GF842" s="7"/>
      <c r="GG842" s="7"/>
      <c r="GH842" s="7"/>
      <c r="GI842" s="7"/>
      <c r="GJ842" s="7"/>
    </row>
    <row r="843" spans="1:192" s="1" customFormat="1" x14ac:dyDescent="0.2">
      <c r="A843" s="66"/>
      <c r="B843" s="7"/>
      <c r="C843" s="67"/>
      <c r="D843" s="28"/>
      <c r="E843" s="28"/>
      <c r="F843" s="28"/>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c r="CO843" s="7"/>
      <c r="CP843" s="7"/>
      <c r="CQ843" s="7"/>
      <c r="CR843" s="7"/>
      <c r="CS843" s="7"/>
      <c r="CT843" s="7"/>
      <c r="CU843" s="7"/>
      <c r="CV843" s="7"/>
      <c r="CW843" s="7"/>
      <c r="CX843" s="7"/>
      <c r="CY843" s="7"/>
      <c r="CZ843" s="7"/>
      <c r="DA843" s="7"/>
      <c r="DB843" s="7"/>
      <c r="DC843" s="7"/>
      <c r="DD843" s="7"/>
      <c r="DE843" s="7"/>
      <c r="DF843" s="7"/>
      <c r="DG843" s="7"/>
      <c r="DH843" s="7"/>
      <c r="DI843" s="7"/>
      <c r="DJ843" s="7"/>
      <c r="DK843" s="7"/>
      <c r="DL843" s="7"/>
      <c r="DM843" s="7"/>
      <c r="DN843" s="7"/>
      <c r="DO843" s="7"/>
      <c r="DP843" s="7"/>
      <c r="DQ843" s="7"/>
      <c r="DR843" s="7"/>
      <c r="DS843" s="7"/>
      <c r="DT843" s="7"/>
      <c r="DU843" s="7"/>
      <c r="DV843" s="7"/>
      <c r="DW843" s="7"/>
      <c r="DX843" s="7"/>
      <c r="DY843" s="7"/>
      <c r="DZ843" s="7"/>
      <c r="EA843" s="7"/>
      <c r="EB843" s="7"/>
      <c r="EC843" s="7"/>
      <c r="ED843" s="7"/>
      <c r="EE843" s="7"/>
      <c r="EF843" s="7"/>
      <c r="EG843" s="7"/>
      <c r="EH843" s="7"/>
      <c r="EI843" s="7"/>
      <c r="EJ843" s="7"/>
      <c r="EK843" s="7"/>
      <c r="EL843" s="7"/>
      <c r="EM843" s="7"/>
      <c r="EN843" s="7"/>
      <c r="EO843" s="7"/>
      <c r="EP843" s="7"/>
      <c r="EQ843" s="7"/>
      <c r="ER843" s="7"/>
      <c r="ES843" s="7"/>
      <c r="ET843" s="7"/>
      <c r="EU843" s="7"/>
      <c r="EV843" s="7"/>
      <c r="EW843" s="7"/>
      <c r="EX843" s="7"/>
      <c r="EY843" s="7"/>
      <c r="EZ843" s="7"/>
      <c r="FA843" s="7"/>
      <c r="FB843" s="7"/>
      <c r="FC843" s="7"/>
      <c r="FD843" s="7"/>
      <c r="FE843" s="7"/>
      <c r="FF843" s="7"/>
      <c r="FG843" s="7"/>
      <c r="FH843" s="7"/>
      <c r="FI843" s="7"/>
      <c r="FJ843" s="7"/>
      <c r="FK843" s="7"/>
      <c r="FL843" s="7"/>
      <c r="FM843" s="7"/>
      <c r="FN843" s="7"/>
      <c r="FO843" s="7"/>
      <c r="FP843" s="7"/>
      <c r="FQ843" s="7"/>
      <c r="FR843" s="7"/>
      <c r="FS843" s="7"/>
      <c r="FT843" s="7"/>
      <c r="FU843" s="7"/>
      <c r="FV843" s="7"/>
      <c r="FW843" s="7"/>
      <c r="FX843" s="7"/>
      <c r="FY843" s="7"/>
      <c r="FZ843" s="7"/>
      <c r="GA843" s="7"/>
      <c r="GB843" s="7"/>
      <c r="GC843" s="7"/>
      <c r="GD843" s="7"/>
      <c r="GE843" s="7"/>
      <c r="GF843" s="7"/>
      <c r="GG843" s="7"/>
      <c r="GH843" s="7"/>
      <c r="GI843" s="7"/>
      <c r="GJ843" s="7"/>
    </row>
    <row r="844" spans="1:192" s="1" customFormat="1" x14ac:dyDescent="0.2">
      <c r="A844" s="66"/>
      <c r="B844" s="7"/>
      <c r="C844" s="67"/>
      <c r="D844" s="28"/>
      <c r="E844" s="28"/>
      <c r="F844" s="28"/>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CO844" s="7"/>
      <c r="CP844" s="7"/>
      <c r="CQ844" s="7"/>
      <c r="CR844" s="7"/>
      <c r="CS844" s="7"/>
      <c r="CT844" s="7"/>
      <c r="CU844" s="7"/>
      <c r="CV844" s="7"/>
      <c r="CW844" s="7"/>
      <c r="CX844" s="7"/>
      <c r="CY844" s="7"/>
      <c r="CZ844" s="7"/>
      <c r="DA844" s="7"/>
      <c r="DB844" s="7"/>
      <c r="DC844" s="7"/>
      <c r="DD844" s="7"/>
      <c r="DE844" s="7"/>
      <c r="DF844" s="7"/>
      <c r="DG844" s="7"/>
      <c r="DH844" s="7"/>
      <c r="DI844" s="7"/>
      <c r="DJ844" s="7"/>
      <c r="DK844" s="7"/>
      <c r="DL844" s="7"/>
      <c r="DM844" s="7"/>
      <c r="DN844" s="7"/>
      <c r="DO844" s="7"/>
      <c r="DP844" s="7"/>
      <c r="DQ844" s="7"/>
      <c r="DR844" s="7"/>
      <c r="DS844" s="7"/>
      <c r="DT844" s="7"/>
      <c r="DU844" s="7"/>
      <c r="DV844" s="7"/>
      <c r="DW844" s="7"/>
      <c r="DX844" s="7"/>
      <c r="DY844" s="7"/>
      <c r="DZ844" s="7"/>
      <c r="EA844" s="7"/>
      <c r="EB844" s="7"/>
      <c r="EC844" s="7"/>
      <c r="ED844" s="7"/>
      <c r="EE844" s="7"/>
      <c r="EF844" s="7"/>
      <c r="EG844" s="7"/>
      <c r="EH844" s="7"/>
      <c r="EI844" s="7"/>
      <c r="EJ844" s="7"/>
      <c r="EK844" s="7"/>
      <c r="EL844" s="7"/>
      <c r="EM844" s="7"/>
      <c r="EN844" s="7"/>
      <c r="EO844" s="7"/>
      <c r="EP844" s="7"/>
      <c r="EQ844" s="7"/>
      <c r="ER844" s="7"/>
      <c r="ES844" s="7"/>
      <c r="ET844" s="7"/>
      <c r="EU844" s="7"/>
      <c r="EV844" s="7"/>
      <c r="EW844" s="7"/>
      <c r="EX844" s="7"/>
      <c r="EY844" s="7"/>
      <c r="EZ844" s="7"/>
      <c r="FA844" s="7"/>
      <c r="FB844" s="7"/>
      <c r="FC844" s="7"/>
      <c r="FD844" s="7"/>
      <c r="FE844" s="7"/>
      <c r="FF844" s="7"/>
      <c r="FG844" s="7"/>
      <c r="FH844" s="7"/>
      <c r="FI844" s="7"/>
      <c r="FJ844" s="7"/>
      <c r="FK844" s="7"/>
      <c r="FL844" s="7"/>
      <c r="FM844" s="7"/>
      <c r="FN844" s="7"/>
      <c r="FO844" s="7"/>
      <c r="FP844" s="7"/>
      <c r="FQ844" s="7"/>
      <c r="FR844" s="7"/>
      <c r="FS844" s="7"/>
      <c r="FT844" s="7"/>
      <c r="FU844" s="7"/>
      <c r="FV844" s="7"/>
      <c r="FW844" s="7"/>
      <c r="FX844" s="7"/>
      <c r="FY844" s="7"/>
      <c r="FZ844" s="7"/>
      <c r="GA844" s="7"/>
      <c r="GB844" s="7"/>
      <c r="GC844" s="7"/>
      <c r="GD844" s="7"/>
      <c r="GE844" s="7"/>
      <c r="GF844" s="7"/>
      <c r="GG844" s="7"/>
      <c r="GH844" s="7"/>
      <c r="GI844" s="7"/>
      <c r="GJ844" s="7"/>
    </row>
    <row r="845" spans="1:192" s="1" customFormat="1" x14ac:dyDescent="0.2">
      <c r="A845" s="66"/>
      <c r="B845" s="7"/>
      <c r="C845" s="67"/>
      <c r="D845" s="28"/>
      <c r="E845" s="28"/>
      <c r="F845" s="28"/>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c r="CA845" s="7"/>
      <c r="CB845" s="7"/>
      <c r="CC845" s="7"/>
      <c r="CD845" s="7"/>
      <c r="CE845" s="7"/>
      <c r="CF845" s="7"/>
      <c r="CG845" s="7"/>
      <c r="CH845" s="7"/>
      <c r="CI845" s="7"/>
      <c r="CJ845" s="7"/>
      <c r="CK845" s="7"/>
      <c r="CL845" s="7"/>
      <c r="CM845" s="7"/>
      <c r="CN845" s="7"/>
      <c r="CO845" s="7"/>
      <c r="CP845" s="7"/>
      <c r="CQ845" s="7"/>
      <c r="CR845" s="7"/>
      <c r="CS845" s="7"/>
      <c r="CT845" s="7"/>
      <c r="CU845" s="7"/>
      <c r="CV845" s="7"/>
      <c r="CW845" s="7"/>
      <c r="CX845" s="7"/>
      <c r="CY845" s="7"/>
      <c r="CZ845" s="7"/>
      <c r="DA845" s="7"/>
      <c r="DB845" s="7"/>
      <c r="DC845" s="7"/>
      <c r="DD845" s="7"/>
      <c r="DE845" s="7"/>
      <c r="DF845" s="7"/>
      <c r="DG845" s="7"/>
      <c r="DH845" s="7"/>
      <c r="DI845" s="7"/>
      <c r="DJ845" s="7"/>
      <c r="DK845" s="7"/>
      <c r="DL845" s="7"/>
      <c r="DM845" s="7"/>
      <c r="DN845" s="7"/>
      <c r="DO845" s="7"/>
      <c r="DP845" s="7"/>
      <c r="DQ845" s="7"/>
      <c r="DR845" s="7"/>
      <c r="DS845" s="7"/>
      <c r="DT845" s="7"/>
      <c r="DU845" s="7"/>
      <c r="DV845" s="7"/>
      <c r="DW845" s="7"/>
      <c r="DX845" s="7"/>
      <c r="DY845" s="7"/>
      <c r="DZ845" s="7"/>
      <c r="EA845" s="7"/>
      <c r="EB845" s="7"/>
      <c r="EC845" s="7"/>
      <c r="ED845" s="7"/>
      <c r="EE845" s="7"/>
      <c r="EF845" s="7"/>
      <c r="EG845" s="7"/>
      <c r="EH845" s="7"/>
      <c r="EI845" s="7"/>
      <c r="EJ845" s="7"/>
      <c r="EK845" s="7"/>
      <c r="EL845" s="7"/>
      <c r="EM845" s="7"/>
      <c r="EN845" s="7"/>
      <c r="EO845" s="7"/>
      <c r="EP845" s="7"/>
      <c r="EQ845" s="7"/>
      <c r="ER845" s="7"/>
      <c r="ES845" s="7"/>
      <c r="ET845" s="7"/>
      <c r="EU845" s="7"/>
      <c r="EV845" s="7"/>
      <c r="EW845" s="7"/>
      <c r="EX845" s="7"/>
      <c r="EY845" s="7"/>
      <c r="EZ845" s="7"/>
      <c r="FA845" s="7"/>
      <c r="FB845" s="7"/>
      <c r="FC845" s="7"/>
      <c r="FD845" s="7"/>
      <c r="FE845" s="7"/>
      <c r="FF845" s="7"/>
      <c r="FG845" s="7"/>
      <c r="FH845" s="7"/>
      <c r="FI845" s="7"/>
      <c r="FJ845" s="7"/>
      <c r="FK845" s="7"/>
      <c r="FL845" s="7"/>
      <c r="FM845" s="7"/>
      <c r="FN845" s="7"/>
      <c r="FO845" s="7"/>
      <c r="FP845" s="7"/>
      <c r="FQ845" s="7"/>
      <c r="FR845" s="7"/>
      <c r="FS845" s="7"/>
      <c r="FT845" s="7"/>
      <c r="FU845" s="7"/>
      <c r="FV845" s="7"/>
      <c r="FW845" s="7"/>
      <c r="FX845" s="7"/>
      <c r="FY845" s="7"/>
      <c r="FZ845" s="7"/>
      <c r="GA845" s="7"/>
      <c r="GB845" s="7"/>
      <c r="GC845" s="7"/>
      <c r="GD845" s="7"/>
      <c r="GE845" s="7"/>
      <c r="GF845" s="7"/>
      <c r="GG845" s="7"/>
      <c r="GH845" s="7"/>
      <c r="GI845" s="7"/>
      <c r="GJ845" s="7"/>
    </row>
    <row r="846" spans="1:192" s="1" customFormat="1" x14ac:dyDescent="0.2">
      <c r="A846" s="66"/>
      <c r="B846" s="7"/>
      <c r="C846" s="67"/>
      <c r="D846" s="28"/>
      <c r="E846" s="28"/>
      <c r="F846" s="28"/>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c r="CA846" s="7"/>
      <c r="CB846" s="7"/>
      <c r="CC846" s="7"/>
      <c r="CD846" s="7"/>
      <c r="CE846" s="7"/>
      <c r="CF846" s="7"/>
      <c r="CG846" s="7"/>
      <c r="CH846" s="7"/>
      <c r="CI846" s="7"/>
      <c r="CJ846" s="7"/>
      <c r="CK846" s="7"/>
      <c r="CL846" s="7"/>
      <c r="CM846" s="7"/>
      <c r="CN846" s="7"/>
      <c r="CO846" s="7"/>
      <c r="CP846" s="7"/>
      <c r="CQ846" s="7"/>
      <c r="CR846" s="7"/>
      <c r="CS846" s="7"/>
      <c r="CT846" s="7"/>
      <c r="CU846" s="7"/>
      <c r="CV846" s="7"/>
      <c r="CW846" s="7"/>
      <c r="CX846" s="7"/>
      <c r="CY846" s="7"/>
      <c r="CZ846" s="7"/>
      <c r="DA846" s="7"/>
      <c r="DB846" s="7"/>
      <c r="DC846" s="7"/>
      <c r="DD846" s="7"/>
      <c r="DE846" s="7"/>
      <c r="DF846" s="7"/>
      <c r="DG846" s="7"/>
      <c r="DH846" s="7"/>
      <c r="DI846" s="7"/>
      <c r="DJ846" s="7"/>
      <c r="DK846" s="7"/>
      <c r="DL846" s="7"/>
      <c r="DM846" s="7"/>
      <c r="DN846" s="7"/>
      <c r="DO846" s="7"/>
      <c r="DP846" s="7"/>
      <c r="DQ846" s="7"/>
      <c r="DR846" s="7"/>
      <c r="DS846" s="7"/>
      <c r="DT846" s="7"/>
      <c r="DU846" s="7"/>
      <c r="DV846" s="7"/>
      <c r="DW846" s="7"/>
      <c r="DX846" s="7"/>
      <c r="DY846" s="7"/>
      <c r="DZ846" s="7"/>
      <c r="EA846" s="7"/>
      <c r="EB846" s="7"/>
      <c r="EC846" s="7"/>
      <c r="ED846" s="7"/>
      <c r="EE846" s="7"/>
      <c r="EF846" s="7"/>
      <c r="EG846" s="7"/>
      <c r="EH846" s="7"/>
      <c r="EI846" s="7"/>
      <c r="EJ846" s="7"/>
      <c r="EK846" s="7"/>
      <c r="EL846" s="7"/>
      <c r="EM846" s="7"/>
      <c r="EN846" s="7"/>
      <c r="EO846" s="7"/>
      <c r="EP846" s="7"/>
      <c r="EQ846" s="7"/>
      <c r="ER846" s="7"/>
      <c r="ES846" s="7"/>
      <c r="ET846" s="7"/>
      <c r="EU846" s="7"/>
      <c r="EV846" s="7"/>
      <c r="EW846" s="7"/>
      <c r="EX846" s="7"/>
      <c r="EY846" s="7"/>
      <c r="EZ846" s="7"/>
      <c r="FA846" s="7"/>
      <c r="FB846" s="7"/>
      <c r="FC846" s="7"/>
      <c r="FD846" s="7"/>
      <c r="FE846" s="7"/>
      <c r="FF846" s="7"/>
      <c r="FG846" s="7"/>
      <c r="FH846" s="7"/>
      <c r="FI846" s="7"/>
      <c r="FJ846" s="7"/>
      <c r="FK846" s="7"/>
      <c r="FL846" s="7"/>
      <c r="FM846" s="7"/>
      <c r="FN846" s="7"/>
      <c r="FO846" s="7"/>
      <c r="FP846" s="7"/>
      <c r="FQ846" s="7"/>
      <c r="FR846" s="7"/>
      <c r="FS846" s="7"/>
      <c r="FT846" s="7"/>
      <c r="FU846" s="7"/>
      <c r="FV846" s="7"/>
      <c r="FW846" s="7"/>
      <c r="FX846" s="7"/>
      <c r="FY846" s="7"/>
      <c r="FZ846" s="7"/>
      <c r="GA846" s="7"/>
      <c r="GB846" s="7"/>
      <c r="GC846" s="7"/>
      <c r="GD846" s="7"/>
      <c r="GE846" s="7"/>
      <c r="GF846" s="7"/>
      <c r="GG846" s="7"/>
      <c r="GH846" s="7"/>
      <c r="GI846" s="7"/>
      <c r="GJ846" s="7"/>
    </row>
    <row r="847" spans="1:192" s="1" customFormat="1" x14ac:dyDescent="0.2">
      <c r="A847" s="66"/>
      <c r="B847" s="7"/>
      <c r="C847" s="67"/>
      <c r="D847" s="28"/>
      <c r="E847" s="28"/>
      <c r="F847" s="28"/>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7"/>
      <c r="EE847" s="7"/>
      <c r="EF847" s="7"/>
      <c r="EG847" s="7"/>
      <c r="EH847" s="7"/>
      <c r="EI847" s="7"/>
      <c r="EJ847" s="7"/>
      <c r="EK847" s="7"/>
      <c r="EL847" s="7"/>
      <c r="EM847" s="7"/>
      <c r="EN847" s="7"/>
      <c r="EO847" s="7"/>
      <c r="EP847" s="7"/>
      <c r="EQ847" s="7"/>
      <c r="ER847" s="7"/>
      <c r="ES847" s="7"/>
      <c r="ET847" s="7"/>
      <c r="EU847" s="7"/>
      <c r="EV847" s="7"/>
      <c r="EW847" s="7"/>
      <c r="EX847" s="7"/>
      <c r="EY847" s="7"/>
      <c r="EZ847" s="7"/>
      <c r="FA847" s="7"/>
      <c r="FB847" s="7"/>
      <c r="FC847" s="7"/>
      <c r="FD847" s="7"/>
      <c r="FE847" s="7"/>
      <c r="FF847" s="7"/>
      <c r="FG847" s="7"/>
      <c r="FH847" s="7"/>
      <c r="FI847" s="7"/>
      <c r="FJ847" s="7"/>
      <c r="FK847" s="7"/>
      <c r="FL847" s="7"/>
      <c r="FM847" s="7"/>
      <c r="FN847" s="7"/>
      <c r="FO847" s="7"/>
      <c r="FP847" s="7"/>
      <c r="FQ847" s="7"/>
      <c r="FR847" s="7"/>
      <c r="FS847" s="7"/>
      <c r="FT847" s="7"/>
      <c r="FU847" s="7"/>
      <c r="FV847" s="7"/>
      <c r="FW847" s="7"/>
      <c r="FX847" s="7"/>
      <c r="FY847" s="7"/>
      <c r="FZ847" s="7"/>
      <c r="GA847" s="7"/>
      <c r="GB847" s="7"/>
      <c r="GC847" s="7"/>
      <c r="GD847" s="7"/>
      <c r="GE847" s="7"/>
      <c r="GF847" s="7"/>
      <c r="GG847" s="7"/>
      <c r="GH847" s="7"/>
      <c r="GI847" s="7"/>
      <c r="GJ847" s="7"/>
    </row>
    <row r="848" spans="1:192" s="1" customFormat="1" x14ac:dyDescent="0.2">
      <c r="A848" s="66"/>
      <c r="B848" s="7"/>
      <c r="C848" s="67"/>
      <c r="D848" s="28"/>
      <c r="E848" s="28"/>
      <c r="F848" s="28"/>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c r="DN848" s="7"/>
      <c r="DO848" s="7"/>
      <c r="DP848" s="7"/>
      <c r="DQ848" s="7"/>
      <c r="DR848" s="7"/>
      <c r="DS848" s="7"/>
      <c r="DT848" s="7"/>
      <c r="DU848" s="7"/>
      <c r="DV848" s="7"/>
      <c r="DW848" s="7"/>
      <c r="DX848" s="7"/>
      <c r="DY848" s="7"/>
      <c r="DZ848" s="7"/>
      <c r="EA848" s="7"/>
      <c r="EB848" s="7"/>
      <c r="EC848" s="7"/>
      <c r="ED848" s="7"/>
      <c r="EE848" s="7"/>
      <c r="EF848" s="7"/>
      <c r="EG848" s="7"/>
      <c r="EH848" s="7"/>
      <c r="EI848" s="7"/>
      <c r="EJ848" s="7"/>
      <c r="EK848" s="7"/>
      <c r="EL848" s="7"/>
      <c r="EM848" s="7"/>
      <c r="EN848" s="7"/>
      <c r="EO848" s="7"/>
      <c r="EP848" s="7"/>
      <c r="EQ848" s="7"/>
      <c r="ER848" s="7"/>
      <c r="ES848" s="7"/>
      <c r="ET848" s="7"/>
      <c r="EU848" s="7"/>
      <c r="EV848" s="7"/>
      <c r="EW848" s="7"/>
      <c r="EX848" s="7"/>
      <c r="EY848" s="7"/>
      <c r="EZ848" s="7"/>
      <c r="FA848" s="7"/>
      <c r="FB848" s="7"/>
      <c r="FC848" s="7"/>
      <c r="FD848" s="7"/>
      <c r="FE848" s="7"/>
      <c r="FF848" s="7"/>
      <c r="FG848" s="7"/>
      <c r="FH848" s="7"/>
      <c r="FI848" s="7"/>
      <c r="FJ848" s="7"/>
      <c r="FK848" s="7"/>
      <c r="FL848" s="7"/>
      <c r="FM848" s="7"/>
      <c r="FN848" s="7"/>
      <c r="FO848" s="7"/>
      <c r="FP848" s="7"/>
      <c r="FQ848" s="7"/>
      <c r="FR848" s="7"/>
      <c r="FS848" s="7"/>
      <c r="FT848" s="7"/>
      <c r="FU848" s="7"/>
      <c r="FV848" s="7"/>
      <c r="FW848" s="7"/>
      <c r="FX848" s="7"/>
      <c r="FY848" s="7"/>
      <c r="FZ848" s="7"/>
      <c r="GA848" s="7"/>
      <c r="GB848" s="7"/>
      <c r="GC848" s="7"/>
      <c r="GD848" s="7"/>
      <c r="GE848" s="7"/>
      <c r="GF848" s="7"/>
      <c r="GG848" s="7"/>
      <c r="GH848" s="7"/>
      <c r="GI848" s="7"/>
      <c r="GJ848" s="7"/>
    </row>
    <row r="849" spans="1:192" s="1" customFormat="1" x14ac:dyDescent="0.2">
      <c r="A849" s="66"/>
      <c r="B849" s="7"/>
      <c r="C849" s="67"/>
      <c r="D849" s="28"/>
      <c r="E849" s="28"/>
      <c r="F849" s="28"/>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c r="CO849" s="7"/>
      <c r="CP849" s="7"/>
      <c r="CQ849" s="7"/>
      <c r="CR849" s="7"/>
      <c r="CS849" s="7"/>
      <c r="CT849" s="7"/>
      <c r="CU849" s="7"/>
      <c r="CV849" s="7"/>
      <c r="CW849" s="7"/>
      <c r="CX849" s="7"/>
      <c r="CY849" s="7"/>
      <c r="CZ849" s="7"/>
      <c r="DA849" s="7"/>
      <c r="DB849" s="7"/>
      <c r="DC849" s="7"/>
      <c r="DD849" s="7"/>
      <c r="DE849" s="7"/>
      <c r="DF849" s="7"/>
      <c r="DG849" s="7"/>
      <c r="DH849" s="7"/>
      <c r="DI849" s="7"/>
      <c r="DJ849" s="7"/>
      <c r="DK849" s="7"/>
      <c r="DL849" s="7"/>
      <c r="DM849" s="7"/>
      <c r="DN849" s="7"/>
      <c r="DO849" s="7"/>
      <c r="DP849" s="7"/>
      <c r="DQ849" s="7"/>
      <c r="DR849" s="7"/>
      <c r="DS849" s="7"/>
      <c r="DT849" s="7"/>
      <c r="DU849" s="7"/>
      <c r="DV849" s="7"/>
      <c r="DW849" s="7"/>
      <c r="DX849" s="7"/>
      <c r="DY849" s="7"/>
      <c r="DZ849" s="7"/>
      <c r="EA849" s="7"/>
      <c r="EB849" s="7"/>
      <c r="EC849" s="7"/>
      <c r="ED849" s="7"/>
      <c r="EE849" s="7"/>
      <c r="EF849" s="7"/>
      <c r="EG849" s="7"/>
      <c r="EH849" s="7"/>
      <c r="EI849" s="7"/>
      <c r="EJ849" s="7"/>
      <c r="EK849" s="7"/>
      <c r="EL849" s="7"/>
      <c r="EM849" s="7"/>
      <c r="EN849" s="7"/>
      <c r="EO849" s="7"/>
      <c r="EP849" s="7"/>
      <c r="EQ849" s="7"/>
      <c r="ER849" s="7"/>
      <c r="ES849" s="7"/>
      <c r="ET849" s="7"/>
      <c r="EU849" s="7"/>
      <c r="EV849" s="7"/>
      <c r="EW849" s="7"/>
      <c r="EX849" s="7"/>
      <c r="EY849" s="7"/>
      <c r="EZ849" s="7"/>
      <c r="FA849" s="7"/>
      <c r="FB849" s="7"/>
      <c r="FC849" s="7"/>
      <c r="FD849" s="7"/>
      <c r="FE849" s="7"/>
      <c r="FF849" s="7"/>
      <c r="FG849" s="7"/>
      <c r="FH849" s="7"/>
      <c r="FI849" s="7"/>
      <c r="FJ849" s="7"/>
      <c r="FK849" s="7"/>
      <c r="FL849" s="7"/>
      <c r="FM849" s="7"/>
      <c r="FN849" s="7"/>
      <c r="FO849" s="7"/>
      <c r="FP849" s="7"/>
      <c r="FQ849" s="7"/>
      <c r="FR849" s="7"/>
      <c r="FS849" s="7"/>
      <c r="FT849" s="7"/>
      <c r="FU849" s="7"/>
      <c r="FV849" s="7"/>
      <c r="FW849" s="7"/>
      <c r="FX849" s="7"/>
      <c r="FY849" s="7"/>
      <c r="FZ849" s="7"/>
      <c r="GA849" s="7"/>
      <c r="GB849" s="7"/>
      <c r="GC849" s="7"/>
      <c r="GD849" s="7"/>
      <c r="GE849" s="7"/>
      <c r="GF849" s="7"/>
      <c r="GG849" s="7"/>
      <c r="GH849" s="7"/>
      <c r="GI849" s="7"/>
      <c r="GJ849" s="7"/>
    </row>
    <row r="850" spans="1:192" s="1" customFormat="1" x14ac:dyDescent="0.2">
      <c r="A850" s="66"/>
      <c r="B850" s="7"/>
      <c r="C850" s="67"/>
      <c r="D850" s="28"/>
      <c r="E850" s="28"/>
      <c r="F850" s="28"/>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c r="CO850" s="7"/>
      <c r="CP850" s="7"/>
      <c r="CQ850" s="7"/>
      <c r="CR850" s="7"/>
      <c r="CS850" s="7"/>
      <c r="CT850" s="7"/>
      <c r="CU850" s="7"/>
      <c r="CV850" s="7"/>
      <c r="CW850" s="7"/>
      <c r="CX850" s="7"/>
      <c r="CY850" s="7"/>
      <c r="CZ850" s="7"/>
      <c r="DA850" s="7"/>
      <c r="DB850" s="7"/>
      <c r="DC850" s="7"/>
      <c r="DD850" s="7"/>
      <c r="DE850" s="7"/>
      <c r="DF850" s="7"/>
      <c r="DG850" s="7"/>
      <c r="DH850" s="7"/>
      <c r="DI850" s="7"/>
      <c r="DJ850" s="7"/>
      <c r="DK850" s="7"/>
      <c r="DL850" s="7"/>
      <c r="DM850" s="7"/>
      <c r="DN850" s="7"/>
      <c r="DO850" s="7"/>
      <c r="DP850" s="7"/>
      <c r="DQ850" s="7"/>
      <c r="DR850" s="7"/>
      <c r="DS850" s="7"/>
      <c r="DT850" s="7"/>
      <c r="DU850" s="7"/>
      <c r="DV850" s="7"/>
      <c r="DW850" s="7"/>
      <c r="DX850" s="7"/>
      <c r="DY850" s="7"/>
      <c r="DZ850" s="7"/>
      <c r="EA850" s="7"/>
      <c r="EB850" s="7"/>
      <c r="EC850" s="7"/>
      <c r="ED850" s="7"/>
      <c r="EE850" s="7"/>
      <c r="EF850" s="7"/>
      <c r="EG850" s="7"/>
      <c r="EH850" s="7"/>
      <c r="EI850" s="7"/>
      <c r="EJ850" s="7"/>
      <c r="EK850" s="7"/>
      <c r="EL850" s="7"/>
      <c r="EM850" s="7"/>
      <c r="EN850" s="7"/>
      <c r="EO850" s="7"/>
      <c r="EP850" s="7"/>
      <c r="EQ850" s="7"/>
      <c r="ER850" s="7"/>
      <c r="ES850" s="7"/>
      <c r="ET850" s="7"/>
      <c r="EU850" s="7"/>
      <c r="EV850" s="7"/>
      <c r="EW850" s="7"/>
      <c r="EX850" s="7"/>
      <c r="EY850" s="7"/>
      <c r="EZ850" s="7"/>
      <c r="FA850" s="7"/>
      <c r="FB850" s="7"/>
      <c r="FC850" s="7"/>
      <c r="FD850" s="7"/>
      <c r="FE850" s="7"/>
      <c r="FF850" s="7"/>
      <c r="FG850" s="7"/>
      <c r="FH850" s="7"/>
      <c r="FI850" s="7"/>
      <c r="FJ850" s="7"/>
      <c r="FK850" s="7"/>
      <c r="FL850" s="7"/>
      <c r="FM850" s="7"/>
      <c r="FN850" s="7"/>
      <c r="FO850" s="7"/>
      <c r="FP850" s="7"/>
      <c r="FQ850" s="7"/>
      <c r="FR850" s="7"/>
      <c r="FS850" s="7"/>
      <c r="FT850" s="7"/>
      <c r="FU850" s="7"/>
      <c r="FV850" s="7"/>
      <c r="FW850" s="7"/>
      <c r="FX850" s="7"/>
      <c r="FY850" s="7"/>
      <c r="FZ850" s="7"/>
      <c r="GA850" s="7"/>
      <c r="GB850" s="7"/>
      <c r="GC850" s="7"/>
      <c r="GD850" s="7"/>
      <c r="GE850" s="7"/>
      <c r="GF850" s="7"/>
      <c r="GG850" s="7"/>
      <c r="GH850" s="7"/>
      <c r="GI850" s="7"/>
      <c r="GJ850" s="7"/>
    </row>
    <row r="851" spans="1:192" s="1" customFormat="1" x14ac:dyDescent="0.2">
      <c r="A851" s="66"/>
      <c r="B851" s="7"/>
      <c r="C851" s="67"/>
      <c r="D851" s="28"/>
      <c r="E851" s="28"/>
      <c r="F851" s="28"/>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c r="CO851" s="7"/>
      <c r="CP851" s="7"/>
      <c r="CQ851" s="7"/>
      <c r="CR851" s="7"/>
      <c r="CS851" s="7"/>
      <c r="CT851" s="7"/>
      <c r="CU851" s="7"/>
      <c r="CV851" s="7"/>
      <c r="CW851" s="7"/>
      <c r="CX851" s="7"/>
      <c r="CY851" s="7"/>
      <c r="CZ851" s="7"/>
      <c r="DA851" s="7"/>
      <c r="DB851" s="7"/>
      <c r="DC851" s="7"/>
      <c r="DD851" s="7"/>
      <c r="DE851" s="7"/>
      <c r="DF851" s="7"/>
      <c r="DG851" s="7"/>
      <c r="DH851" s="7"/>
      <c r="DI851" s="7"/>
      <c r="DJ851" s="7"/>
      <c r="DK851" s="7"/>
      <c r="DL851" s="7"/>
      <c r="DM851" s="7"/>
      <c r="DN851" s="7"/>
      <c r="DO851" s="7"/>
      <c r="DP851" s="7"/>
      <c r="DQ851" s="7"/>
      <c r="DR851" s="7"/>
      <c r="DS851" s="7"/>
      <c r="DT851" s="7"/>
      <c r="DU851" s="7"/>
      <c r="DV851" s="7"/>
      <c r="DW851" s="7"/>
      <c r="DX851" s="7"/>
      <c r="DY851" s="7"/>
      <c r="DZ851" s="7"/>
      <c r="EA851" s="7"/>
      <c r="EB851" s="7"/>
      <c r="EC851" s="7"/>
      <c r="ED851" s="7"/>
      <c r="EE851" s="7"/>
      <c r="EF851" s="7"/>
      <c r="EG851" s="7"/>
      <c r="EH851" s="7"/>
      <c r="EI851" s="7"/>
      <c r="EJ851" s="7"/>
      <c r="EK851" s="7"/>
      <c r="EL851" s="7"/>
      <c r="EM851" s="7"/>
      <c r="EN851" s="7"/>
      <c r="EO851" s="7"/>
      <c r="EP851" s="7"/>
      <c r="EQ851" s="7"/>
      <c r="ER851" s="7"/>
      <c r="ES851" s="7"/>
      <c r="ET851" s="7"/>
      <c r="EU851" s="7"/>
      <c r="EV851" s="7"/>
      <c r="EW851" s="7"/>
      <c r="EX851" s="7"/>
      <c r="EY851" s="7"/>
      <c r="EZ851" s="7"/>
      <c r="FA851" s="7"/>
      <c r="FB851" s="7"/>
      <c r="FC851" s="7"/>
      <c r="FD851" s="7"/>
      <c r="FE851" s="7"/>
      <c r="FF851" s="7"/>
      <c r="FG851" s="7"/>
      <c r="FH851" s="7"/>
      <c r="FI851" s="7"/>
      <c r="FJ851" s="7"/>
      <c r="FK851" s="7"/>
      <c r="FL851" s="7"/>
      <c r="FM851" s="7"/>
      <c r="FN851" s="7"/>
      <c r="FO851" s="7"/>
      <c r="FP851" s="7"/>
      <c r="FQ851" s="7"/>
      <c r="FR851" s="7"/>
      <c r="FS851" s="7"/>
      <c r="FT851" s="7"/>
      <c r="FU851" s="7"/>
      <c r="FV851" s="7"/>
      <c r="FW851" s="7"/>
      <c r="FX851" s="7"/>
      <c r="FY851" s="7"/>
      <c r="FZ851" s="7"/>
      <c r="GA851" s="7"/>
      <c r="GB851" s="7"/>
      <c r="GC851" s="7"/>
      <c r="GD851" s="7"/>
      <c r="GE851" s="7"/>
      <c r="GF851" s="7"/>
      <c r="GG851" s="7"/>
      <c r="GH851" s="7"/>
      <c r="GI851" s="7"/>
      <c r="GJ851" s="7"/>
    </row>
    <row r="852" spans="1:192" s="1" customFormat="1" x14ac:dyDescent="0.2">
      <c r="A852" s="66"/>
      <c r="B852" s="7"/>
      <c r="C852" s="67"/>
      <c r="D852" s="28"/>
      <c r="E852" s="28"/>
      <c r="F852" s="28"/>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c r="CO852" s="7"/>
      <c r="CP852" s="7"/>
      <c r="CQ852" s="7"/>
      <c r="CR852" s="7"/>
      <c r="CS852" s="7"/>
      <c r="CT852" s="7"/>
      <c r="CU852" s="7"/>
      <c r="CV852" s="7"/>
      <c r="CW852" s="7"/>
      <c r="CX852" s="7"/>
      <c r="CY852" s="7"/>
      <c r="CZ852" s="7"/>
      <c r="DA852" s="7"/>
      <c r="DB852" s="7"/>
      <c r="DC852" s="7"/>
      <c r="DD852" s="7"/>
      <c r="DE852" s="7"/>
      <c r="DF852" s="7"/>
      <c r="DG852" s="7"/>
      <c r="DH852" s="7"/>
      <c r="DI852" s="7"/>
      <c r="DJ852" s="7"/>
      <c r="DK852" s="7"/>
      <c r="DL852" s="7"/>
      <c r="DM852" s="7"/>
      <c r="DN852" s="7"/>
      <c r="DO852" s="7"/>
      <c r="DP852" s="7"/>
      <c r="DQ852" s="7"/>
      <c r="DR852" s="7"/>
      <c r="DS852" s="7"/>
      <c r="DT852" s="7"/>
      <c r="DU852" s="7"/>
      <c r="DV852" s="7"/>
      <c r="DW852" s="7"/>
      <c r="DX852" s="7"/>
      <c r="DY852" s="7"/>
      <c r="DZ852" s="7"/>
      <c r="EA852" s="7"/>
      <c r="EB852" s="7"/>
      <c r="EC852" s="7"/>
      <c r="ED852" s="7"/>
      <c r="EE852" s="7"/>
      <c r="EF852" s="7"/>
      <c r="EG852" s="7"/>
      <c r="EH852" s="7"/>
      <c r="EI852" s="7"/>
      <c r="EJ852" s="7"/>
      <c r="EK852" s="7"/>
      <c r="EL852" s="7"/>
      <c r="EM852" s="7"/>
      <c r="EN852" s="7"/>
      <c r="EO852" s="7"/>
      <c r="EP852" s="7"/>
      <c r="EQ852" s="7"/>
      <c r="ER852" s="7"/>
      <c r="ES852" s="7"/>
      <c r="ET852" s="7"/>
      <c r="EU852" s="7"/>
      <c r="EV852" s="7"/>
      <c r="EW852" s="7"/>
      <c r="EX852" s="7"/>
      <c r="EY852" s="7"/>
      <c r="EZ852" s="7"/>
      <c r="FA852" s="7"/>
      <c r="FB852" s="7"/>
      <c r="FC852" s="7"/>
      <c r="FD852" s="7"/>
      <c r="FE852" s="7"/>
      <c r="FF852" s="7"/>
      <c r="FG852" s="7"/>
      <c r="FH852" s="7"/>
      <c r="FI852" s="7"/>
      <c r="FJ852" s="7"/>
      <c r="FK852" s="7"/>
      <c r="FL852" s="7"/>
      <c r="FM852" s="7"/>
      <c r="FN852" s="7"/>
      <c r="FO852" s="7"/>
      <c r="FP852" s="7"/>
      <c r="FQ852" s="7"/>
      <c r="FR852" s="7"/>
      <c r="FS852" s="7"/>
      <c r="FT852" s="7"/>
      <c r="FU852" s="7"/>
      <c r="FV852" s="7"/>
      <c r="FW852" s="7"/>
      <c r="FX852" s="7"/>
      <c r="FY852" s="7"/>
      <c r="FZ852" s="7"/>
      <c r="GA852" s="7"/>
      <c r="GB852" s="7"/>
      <c r="GC852" s="7"/>
      <c r="GD852" s="7"/>
      <c r="GE852" s="7"/>
      <c r="GF852" s="7"/>
      <c r="GG852" s="7"/>
      <c r="GH852" s="7"/>
      <c r="GI852" s="7"/>
      <c r="GJ852" s="7"/>
    </row>
    <row r="853" spans="1:192" s="1" customFormat="1" x14ac:dyDescent="0.2">
      <c r="A853" s="66"/>
      <c r="B853" s="7"/>
      <c r="C853" s="67"/>
      <c r="D853" s="28"/>
      <c r="E853" s="28"/>
      <c r="F853" s="28"/>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7"/>
      <c r="EE853" s="7"/>
      <c r="EF853" s="7"/>
      <c r="EG853" s="7"/>
      <c r="EH853" s="7"/>
      <c r="EI853" s="7"/>
      <c r="EJ853" s="7"/>
      <c r="EK853" s="7"/>
      <c r="EL853" s="7"/>
      <c r="EM853" s="7"/>
      <c r="EN853" s="7"/>
      <c r="EO853" s="7"/>
      <c r="EP853" s="7"/>
      <c r="EQ853" s="7"/>
      <c r="ER853" s="7"/>
      <c r="ES853" s="7"/>
      <c r="ET853" s="7"/>
      <c r="EU853" s="7"/>
      <c r="EV853" s="7"/>
      <c r="EW853" s="7"/>
      <c r="EX853" s="7"/>
      <c r="EY853" s="7"/>
      <c r="EZ853" s="7"/>
      <c r="FA853" s="7"/>
      <c r="FB853" s="7"/>
      <c r="FC853" s="7"/>
      <c r="FD853" s="7"/>
      <c r="FE853" s="7"/>
      <c r="FF853" s="7"/>
      <c r="FG853" s="7"/>
      <c r="FH853" s="7"/>
      <c r="FI853" s="7"/>
      <c r="FJ853" s="7"/>
      <c r="FK853" s="7"/>
      <c r="FL853" s="7"/>
      <c r="FM853" s="7"/>
      <c r="FN853" s="7"/>
      <c r="FO853" s="7"/>
      <c r="FP853" s="7"/>
      <c r="FQ853" s="7"/>
      <c r="FR853" s="7"/>
      <c r="FS853" s="7"/>
      <c r="FT853" s="7"/>
      <c r="FU853" s="7"/>
      <c r="FV853" s="7"/>
      <c r="FW853" s="7"/>
      <c r="FX853" s="7"/>
      <c r="FY853" s="7"/>
      <c r="FZ853" s="7"/>
      <c r="GA853" s="7"/>
      <c r="GB853" s="7"/>
      <c r="GC853" s="7"/>
      <c r="GD853" s="7"/>
      <c r="GE853" s="7"/>
      <c r="GF853" s="7"/>
      <c r="GG853" s="7"/>
      <c r="GH853" s="7"/>
      <c r="GI853" s="7"/>
      <c r="GJ853" s="7"/>
    </row>
    <row r="854" spans="1:192" s="1" customFormat="1" x14ac:dyDescent="0.2">
      <c r="A854" s="66"/>
      <c r="B854" s="7"/>
      <c r="C854" s="67"/>
      <c r="D854" s="28"/>
      <c r="E854" s="28"/>
      <c r="F854" s="28"/>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c r="DN854" s="7"/>
      <c r="DO854" s="7"/>
      <c r="DP854" s="7"/>
      <c r="DQ854" s="7"/>
      <c r="DR854" s="7"/>
      <c r="DS854" s="7"/>
      <c r="DT854" s="7"/>
      <c r="DU854" s="7"/>
      <c r="DV854" s="7"/>
      <c r="DW854" s="7"/>
      <c r="DX854" s="7"/>
      <c r="DY854" s="7"/>
      <c r="DZ854" s="7"/>
      <c r="EA854" s="7"/>
      <c r="EB854" s="7"/>
      <c r="EC854" s="7"/>
      <c r="ED854" s="7"/>
      <c r="EE854" s="7"/>
      <c r="EF854" s="7"/>
      <c r="EG854" s="7"/>
      <c r="EH854" s="7"/>
      <c r="EI854" s="7"/>
      <c r="EJ854" s="7"/>
      <c r="EK854" s="7"/>
      <c r="EL854" s="7"/>
      <c r="EM854" s="7"/>
      <c r="EN854" s="7"/>
      <c r="EO854" s="7"/>
      <c r="EP854" s="7"/>
      <c r="EQ854" s="7"/>
      <c r="ER854" s="7"/>
      <c r="ES854" s="7"/>
      <c r="ET854" s="7"/>
      <c r="EU854" s="7"/>
      <c r="EV854" s="7"/>
      <c r="EW854" s="7"/>
      <c r="EX854" s="7"/>
      <c r="EY854" s="7"/>
      <c r="EZ854" s="7"/>
      <c r="FA854" s="7"/>
      <c r="FB854" s="7"/>
      <c r="FC854" s="7"/>
      <c r="FD854" s="7"/>
      <c r="FE854" s="7"/>
      <c r="FF854" s="7"/>
      <c r="FG854" s="7"/>
      <c r="FH854" s="7"/>
      <c r="FI854" s="7"/>
      <c r="FJ854" s="7"/>
      <c r="FK854" s="7"/>
      <c r="FL854" s="7"/>
      <c r="FM854" s="7"/>
      <c r="FN854" s="7"/>
      <c r="FO854" s="7"/>
      <c r="FP854" s="7"/>
      <c r="FQ854" s="7"/>
      <c r="FR854" s="7"/>
      <c r="FS854" s="7"/>
      <c r="FT854" s="7"/>
      <c r="FU854" s="7"/>
      <c r="FV854" s="7"/>
      <c r="FW854" s="7"/>
      <c r="FX854" s="7"/>
      <c r="FY854" s="7"/>
      <c r="FZ854" s="7"/>
      <c r="GA854" s="7"/>
      <c r="GB854" s="7"/>
      <c r="GC854" s="7"/>
      <c r="GD854" s="7"/>
      <c r="GE854" s="7"/>
      <c r="GF854" s="7"/>
      <c r="GG854" s="7"/>
      <c r="GH854" s="7"/>
      <c r="GI854" s="7"/>
      <c r="GJ854" s="7"/>
    </row>
    <row r="855" spans="1:192" s="1" customFormat="1" x14ac:dyDescent="0.2">
      <c r="A855" s="66"/>
      <c r="B855" s="7"/>
      <c r="C855" s="67"/>
      <c r="D855" s="28"/>
      <c r="E855" s="28"/>
      <c r="F855" s="28"/>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c r="CO855" s="7"/>
      <c r="CP855" s="7"/>
      <c r="CQ855" s="7"/>
      <c r="CR855" s="7"/>
      <c r="CS855" s="7"/>
      <c r="CT855" s="7"/>
      <c r="CU855" s="7"/>
      <c r="CV855" s="7"/>
      <c r="CW855" s="7"/>
      <c r="CX855" s="7"/>
      <c r="CY855" s="7"/>
      <c r="CZ855" s="7"/>
      <c r="DA855" s="7"/>
      <c r="DB855" s="7"/>
      <c r="DC855" s="7"/>
      <c r="DD855" s="7"/>
      <c r="DE855" s="7"/>
      <c r="DF855" s="7"/>
      <c r="DG855" s="7"/>
      <c r="DH855" s="7"/>
      <c r="DI855" s="7"/>
      <c r="DJ855" s="7"/>
      <c r="DK855" s="7"/>
      <c r="DL855" s="7"/>
      <c r="DM855" s="7"/>
      <c r="DN855" s="7"/>
      <c r="DO855" s="7"/>
      <c r="DP855" s="7"/>
      <c r="DQ855" s="7"/>
      <c r="DR855" s="7"/>
      <c r="DS855" s="7"/>
      <c r="DT855" s="7"/>
      <c r="DU855" s="7"/>
      <c r="DV855" s="7"/>
      <c r="DW855" s="7"/>
      <c r="DX855" s="7"/>
      <c r="DY855" s="7"/>
      <c r="DZ855" s="7"/>
      <c r="EA855" s="7"/>
      <c r="EB855" s="7"/>
      <c r="EC855" s="7"/>
      <c r="ED855" s="7"/>
      <c r="EE855" s="7"/>
      <c r="EF855" s="7"/>
      <c r="EG855" s="7"/>
      <c r="EH855" s="7"/>
      <c r="EI855" s="7"/>
      <c r="EJ855" s="7"/>
      <c r="EK855" s="7"/>
      <c r="EL855" s="7"/>
      <c r="EM855" s="7"/>
      <c r="EN855" s="7"/>
      <c r="EO855" s="7"/>
      <c r="EP855" s="7"/>
      <c r="EQ855" s="7"/>
      <c r="ER855" s="7"/>
      <c r="ES855" s="7"/>
      <c r="ET855" s="7"/>
      <c r="EU855" s="7"/>
      <c r="EV855" s="7"/>
      <c r="EW855" s="7"/>
      <c r="EX855" s="7"/>
      <c r="EY855" s="7"/>
      <c r="EZ855" s="7"/>
      <c r="FA855" s="7"/>
      <c r="FB855" s="7"/>
      <c r="FC855" s="7"/>
      <c r="FD855" s="7"/>
      <c r="FE855" s="7"/>
      <c r="FF855" s="7"/>
      <c r="FG855" s="7"/>
      <c r="FH855" s="7"/>
      <c r="FI855" s="7"/>
      <c r="FJ855" s="7"/>
      <c r="FK855" s="7"/>
      <c r="FL855" s="7"/>
      <c r="FM855" s="7"/>
      <c r="FN855" s="7"/>
      <c r="FO855" s="7"/>
      <c r="FP855" s="7"/>
      <c r="FQ855" s="7"/>
      <c r="FR855" s="7"/>
      <c r="FS855" s="7"/>
      <c r="FT855" s="7"/>
      <c r="FU855" s="7"/>
      <c r="FV855" s="7"/>
      <c r="FW855" s="7"/>
      <c r="FX855" s="7"/>
      <c r="FY855" s="7"/>
      <c r="FZ855" s="7"/>
      <c r="GA855" s="7"/>
      <c r="GB855" s="7"/>
      <c r="GC855" s="7"/>
      <c r="GD855" s="7"/>
      <c r="GE855" s="7"/>
      <c r="GF855" s="7"/>
      <c r="GG855" s="7"/>
      <c r="GH855" s="7"/>
      <c r="GI855" s="7"/>
      <c r="GJ855" s="7"/>
    </row>
    <row r="856" spans="1:192" s="1" customFormat="1" x14ac:dyDescent="0.2">
      <c r="A856" s="66"/>
      <c r="B856" s="7"/>
      <c r="C856" s="67"/>
      <c r="D856" s="28"/>
      <c r="E856" s="28"/>
      <c r="F856" s="28"/>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c r="CO856" s="7"/>
      <c r="CP856" s="7"/>
      <c r="CQ856" s="7"/>
      <c r="CR856" s="7"/>
      <c r="CS856" s="7"/>
      <c r="CT856" s="7"/>
      <c r="CU856" s="7"/>
      <c r="CV856" s="7"/>
      <c r="CW856" s="7"/>
      <c r="CX856" s="7"/>
      <c r="CY856" s="7"/>
      <c r="CZ856" s="7"/>
      <c r="DA856" s="7"/>
      <c r="DB856" s="7"/>
      <c r="DC856" s="7"/>
      <c r="DD856" s="7"/>
      <c r="DE856" s="7"/>
      <c r="DF856" s="7"/>
      <c r="DG856" s="7"/>
      <c r="DH856" s="7"/>
      <c r="DI856" s="7"/>
      <c r="DJ856" s="7"/>
      <c r="DK856" s="7"/>
      <c r="DL856" s="7"/>
      <c r="DM856" s="7"/>
      <c r="DN856" s="7"/>
      <c r="DO856" s="7"/>
      <c r="DP856" s="7"/>
      <c r="DQ856" s="7"/>
      <c r="DR856" s="7"/>
      <c r="DS856" s="7"/>
      <c r="DT856" s="7"/>
      <c r="DU856" s="7"/>
      <c r="DV856" s="7"/>
      <c r="DW856" s="7"/>
      <c r="DX856" s="7"/>
      <c r="DY856" s="7"/>
      <c r="DZ856" s="7"/>
      <c r="EA856" s="7"/>
      <c r="EB856" s="7"/>
      <c r="EC856" s="7"/>
      <c r="ED856" s="7"/>
      <c r="EE856" s="7"/>
      <c r="EF856" s="7"/>
      <c r="EG856" s="7"/>
      <c r="EH856" s="7"/>
      <c r="EI856" s="7"/>
      <c r="EJ856" s="7"/>
      <c r="EK856" s="7"/>
      <c r="EL856" s="7"/>
      <c r="EM856" s="7"/>
      <c r="EN856" s="7"/>
      <c r="EO856" s="7"/>
      <c r="EP856" s="7"/>
      <c r="EQ856" s="7"/>
      <c r="ER856" s="7"/>
      <c r="ES856" s="7"/>
      <c r="ET856" s="7"/>
      <c r="EU856" s="7"/>
      <c r="EV856" s="7"/>
      <c r="EW856" s="7"/>
      <c r="EX856" s="7"/>
      <c r="EY856" s="7"/>
      <c r="EZ856" s="7"/>
      <c r="FA856" s="7"/>
      <c r="FB856" s="7"/>
      <c r="FC856" s="7"/>
      <c r="FD856" s="7"/>
      <c r="FE856" s="7"/>
      <c r="FF856" s="7"/>
      <c r="FG856" s="7"/>
      <c r="FH856" s="7"/>
      <c r="FI856" s="7"/>
      <c r="FJ856" s="7"/>
      <c r="FK856" s="7"/>
      <c r="FL856" s="7"/>
      <c r="FM856" s="7"/>
      <c r="FN856" s="7"/>
      <c r="FO856" s="7"/>
      <c r="FP856" s="7"/>
      <c r="FQ856" s="7"/>
      <c r="FR856" s="7"/>
      <c r="FS856" s="7"/>
      <c r="FT856" s="7"/>
      <c r="FU856" s="7"/>
      <c r="FV856" s="7"/>
      <c r="FW856" s="7"/>
      <c r="FX856" s="7"/>
      <c r="FY856" s="7"/>
      <c r="FZ856" s="7"/>
      <c r="GA856" s="7"/>
      <c r="GB856" s="7"/>
      <c r="GC856" s="7"/>
      <c r="GD856" s="7"/>
      <c r="GE856" s="7"/>
      <c r="GF856" s="7"/>
      <c r="GG856" s="7"/>
      <c r="GH856" s="7"/>
      <c r="GI856" s="7"/>
      <c r="GJ856" s="7"/>
    </row>
    <row r="857" spans="1:192" s="1" customFormat="1" x14ac:dyDescent="0.2">
      <c r="A857" s="66"/>
      <c r="B857" s="7"/>
      <c r="C857" s="67"/>
      <c r="D857" s="28"/>
      <c r="E857" s="28"/>
      <c r="F857" s="28"/>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c r="CO857" s="7"/>
      <c r="CP857" s="7"/>
      <c r="CQ857" s="7"/>
      <c r="CR857" s="7"/>
      <c r="CS857" s="7"/>
      <c r="CT857" s="7"/>
      <c r="CU857" s="7"/>
      <c r="CV857" s="7"/>
      <c r="CW857" s="7"/>
      <c r="CX857" s="7"/>
      <c r="CY857" s="7"/>
      <c r="CZ857" s="7"/>
      <c r="DA857" s="7"/>
      <c r="DB857" s="7"/>
      <c r="DC857" s="7"/>
      <c r="DD857" s="7"/>
      <c r="DE857" s="7"/>
      <c r="DF857" s="7"/>
      <c r="DG857" s="7"/>
      <c r="DH857" s="7"/>
      <c r="DI857" s="7"/>
      <c r="DJ857" s="7"/>
      <c r="DK857" s="7"/>
      <c r="DL857" s="7"/>
      <c r="DM857" s="7"/>
      <c r="DN857" s="7"/>
      <c r="DO857" s="7"/>
      <c r="DP857" s="7"/>
      <c r="DQ857" s="7"/>
      <c r="DR857" s="7"/>
      <c r="DS857" s="7"/>
      <c r="DT857" s="7"/>
      <c r="DU857" s="7"/>
      <c r="DV857" s="7"/>
      <c r="DW857" s="7"/>
      <c r="DX857" s="7"/>
      <c r="DY857" s="7"/>
      <c r="DZ857" s="7"/>
      <c r="EA857" s="7"/>
      <c r="EB857" s="7"/>
      <c r="EC857" s="7"/>
      <c r="ED857" s="7"/>
      <c r="EE857" s="7"/>
      <c r="EF857" s="7"/>
      <c r="EG857" s="7"/>
      <c r="EH857" s="7"/>
      <c r="EI857" s="7"/>
      <c r="EJ857" s="7"/>
      <c r="EK857" s="7"/>
      <c r="EL857" s="7"/>
      <c r="EM857" s="7"/>
      <c r="EN857" s="7"/>
      <c r="EO857" s="7"/>
      <c r="EP857" s="7"/>
      <c r="EQ857" s="7"/>
      <c r="ER857" s="7"/>
      <c r="ES857" s="7"/>
      <c r="ET857" s="7"/>
      <c r="EU857" s="7"/>
      <c r="EV857" s="7"/>
      <c r="EW857" s="7"/>
      <c r="EX857" s="7"/>
      <c r="EY857" s="7"/>
      <c r="EZ857" s="7"/>
      <c r="FA857" s="7"/>
      <c r="FB857" s="7"/>
      <c r="FC857" s="7"/>
      <c r="FD857" s="7"/>
      <c r="FE857" s="7"/>
      <c r="FF857" s="7"/>
      <c r="FG857" s="7"/>
      <c r="FH857" s="7"/>
      <c r="FI857" s="7"/>
      <c r="FJ857" s="7"/>
      <c r="FK857" s="7"/>
      <c r="FL857" s="7"/>
      <c r="FM857" s="7"/>
      <c r="FN857" s="7"/>
      <c r="FO857" s="7"/>
      <c r="FP857" s="7"/>
      <c r="FQ857" s="7"/>
      <c r="FR857" s="7"/>
      <c r="FS857" s="7"/>
      <c r="FT857" s="7"/>
      <c r="FU857" s="7"/>
      <c r="FV857" s="7"/>
      <c r="FW857" s="7"/>
      <c r="FX857" s="7"/>
      <c r="FY857" s="7"/>
      <c r="FZ857" s="7"/>
      <c r="GA857" s="7"/>
      <c r="GB857" s="7"/>
      <c r="GC857" s="7"/>
      <c r="GD857" s="7"/>
      <c r="GE857" s="7"/>
      <c r="GF857" s="7"/>
      <c r="GG857" s="7"/>
      <c r="GH857" s="7"/>
      <c r="GI857" s="7"/>
      <c r="GJ857" s="7"/>
    </row>
    <row r="858" spans="1:192" s="1" customFormat="1" x14ac:dyDescent="0.2">
      <c r="A858" s="66"/>
      <c r="B858" s="7"/>
      <c r="C858" s="67"/>
      <c r="D858" s="28"/>
      <c r="E858" s="28"/>
      <c r="F858" s="28"/>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c r="CO858" s="7"/>
      <c r="CP858" s="7"/>
      <c r="CQ858" s="7"/>
      <c r="CR858" s="7"/>
      <c r="CS858" s="7"/>
      <c r="CT858" s="7"/>
      <c r="CU858" s="7"/>
      <c r="CV858" s="7"/>
      <c r="CW858" s="7"/>
      <c r="CX858" s="7"/>
      <c r="CY858" s="7"/>
      <c r="CZ858" s="7"/>
      <c r="DA858" s="7"/>
      <c r="DB858" s="7"/>
      <c r="DC858" s="7"/>
      <c r="DD858" s="7"/>
      <c r="DE858" s="7"/>
      <c r="DF858" s="7"/>
      <c r="DG858" s="7"/>
      <c r="DH858" s="7"/>
      <c r="DI858" s="7"/>
      <c r="DJ858" s="7"/>
      <c r="DK858" s="7"/>
      <c r="DL858" s="7"/>
      <c r="DM858" s="7"/>
      <c r="DN858" s="7"/>
      <c r="DO858" s="7"/>
      <c r="DP858" s="7"/>
      <c r="DQ858" s="7"/>
      <c r="DR858" s="7"/>
      <c r="DS858" s="7"/>
      <c r="DT858" s="7"/>
      <c r="DU858" s="7"/>
      <c r="DV858" s="7"/>
      <c r="DW858" s="7"/>
      <c r="DX858" s="7"/>
      <c r="DY858" s="7"/>
      <c r="DZ858" s="7"/>
      <c r="EA858" s="7"/>
      <c r="EB858" s="7"/>
      <c r="EC858" s="7"/>
      <c r="ED858" s="7"/>
      <c r="EE858" s="7"/>
      <c r="EF858" s="7"/>
      <c r="EG858" s="7"/>
      <c r="EH858" s="7"/>
      <c r="EI858" s="7"/>
      <c r="EJ858" s="7"/>
      <c r="EK858" s="7"/>
      <c r="EL858" s="7"/>
      <c r="EM858" s="7"/>
      <c r="EN858" s="7"/>
      <c r="EO858" s="7"/>
      <c r="EP858" s="7"/>
      <c r="EQ858" s="7"/>
      <c r="ER858" s="7"/>
      <c r="ES858" s="7"/>
      <c r="ET858" s="7"/>
      <c r="EU858" s="7"/>
      <c r="EV858" s="7"/>
      <c r="EW858" s="7"/>
      <c r="EX858" s="7"/>
      <c r="EY858" s="7"/>
      <c r="EZ858" s="7"/>
      <c r="FA858" s="7"/>
      <c r="FB858" s="7"/>
      <c r="FC858" s="7"/>
      <c r="FD858" s="7"/>
      <c r="FE858" s="7"/>
      <c r="FF858" s="7"/>
      <c r="FG858" s="7"/>
      <c r="FH858" s="7"/>
      <c r="FI858" s="7"/>
      <c r="FJ858" s="7"/>
      <c r="FK858" s="7"/>
      <c r="FL858" s="7"/>
      <c r="FM858" s="7"/>
      <c r="FN858" s="7"/>
      <c r="FO858" s="7"/>
      <c r="FP858" s="7"/>
      <c r="FQ858" s="7"/>
      <c r="FR858" s="7"/>
      <c r="FS858" s="7"/>
      <c r="FT858" s="7"/>
      <c r="FU858" s="7"/>
      <c r="FV858" s="7"/>
      <c r="FW858" s="7"/>
      <c r="FX858" s="7"/>
      <c r="FY858" s="7"/>
      <c r="FZ858" s="7"/>
      <c r="GA858" s="7"/>
      <c r="GB858" s="7"/>
      <c r="GC858" s="7"/>
      <c r="GD858" s="7"/>
      <c r="GE858" s="7"/>
      <c r="GF858" s="7"/>
      <c r="GG858" s="7"/>
      <c r="GH858" s="7"/>
      <c r="GI858" s="7"/>
      <c r="GJ858" s="7"/>
    </row>
    <row r="859" spans="1:192" s="1" customFormat="1" x14ac:dyDescent="0.2">
      <c r="A859" s="66"/>
      <c r="B859" s="7"/>
      <c r="C859" s="67"/>
      <c r="D859" s="28"/>
      <c r="E859" s="28"/>
      <c r="F859" s="28"/>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c r="DH859" s="7"/>
      <c r="DI859" s="7"/>
      <c r="DJ859" s="7"/>
      <c r="DK859" s="7"/>
      <c r="DL859" s="7"/>
      <c r="DM859" s="7"/>
      <c r="DN859" s="7"/>
      <c r="DO859" s="7"/>
      <c r="DP859" s="7"/>
      <c r="DQ859" s="7"/>
      <c r="DR859" s="7"/>
      <c r="DS859" s="7"/>
      <c r="DT859" s="7"/>
      <c r="DU859" s="7"/>
      <c r="DV859" s="7"/>
      <c r="DW859" s="7"/>
      <c r="DX859" s="7"/>
      <c r="DY859" s="7"/>
      <c r="DZ859" s="7"/>
      <c r="EA859" s="7"/>
      <c r="EB859" s="7"/>
      <c r="EC859" s="7"/>
      <c r="ED859" s="7"/>
      <c r="EE859" s="7"/>
      <c r="EF859" s="7"/>
      <c r="EG859" s="7"/>
      <c r="EH859" s="7"/>
      <c r="EI859" s="7"/>
      <c r="EJ859" s="7"/>
      <c r="EK859" s="7"/>
      <c r="EL859" s="7"/>
      <c r="EM859" s="7"/>
      <c r="EN859" s="7"/>
      <c r="EO859" s="7"/>
      <c r="EP859" s="7"/>
      <c r="EQ859" s="7"/>
      <c r="ER859" s="7"/>
      <c r="ES859" s="7"/>
      <c r="ET859" s="7"/>
      <c r="EU859" s="7"/>
      <c r="EV859" s="7"/>
      <c r="EW859" s="7"/>
      <c r="EX859" s="7"/>
      <c r="EY859" s="7"/>
      <c r="EZ859" s="7"/>
      <c r="FA859" s="7"/>
      <c r="FB859" s="7"/>
      <c r="FC859" s="7"/>
      <c r="FD859" s="7"/>
      <c r="FE859" s="7"/>
      <c r="FF859" s="7"/>
      <c r="FG859" s="7"/>
      <c r="FH859" s="7"/>
      <c r="FI859" s="7"/>
      <c r="FJ859" s="7"/>
      <c r="FK859" s="7"/>
      <c r="FL859" s="7"/>
      <c r="FM859" s="7"/>
      <c r="FN859" s="7"/>
      <c r="FO859" s="7"/>
      <c r="FP859" s="7"/>
      <c r="FQ859" s="7"/>
      <c r="FR859" s="7"/>
      <c r="FS859" s="7"/>
      <c r="FT859" s="7"/>
      <c r="FU859" s="7"/>
      <c r="FV859" s="7"/>
      <c r="FW859" s="7"/>
      <c r="FX859" s="7"/>
      <c r="FY859" s="7"/>
      <c r="FZ859" s="7"/>
      <c r="GA859" s="7"/>
      <c r="GB859" s="7"/>
      <c r="GC859" s="7"/>
      <c r="GD859" s="7"/>
      <c r="GE859" s="7"/>
      <c r="GF859" s="7"/>
      <c r="GG859" s="7"/>
      <c r="GH859" s="7"/>
      <c r="GI859" s="7"/>
      <c r="GJ859" s="7"/>
    </row>
    <row r="860" spans="1:192" s="1" customFormat="1" x14ac:dyDescent="0.2">
      <c r="A860" s="66"/>
      <c r="B860" s="7"/>
      <c r="C860" s="67"/>
      <c r="D860" s="28"/>
      <c r="E860" s="28"/>
      <c r="F860" s="28"/>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c r="CO860" s="7"/>
      <c r="CP860" s="7"/>
      <c r="CQ860" s="7"/>
      <c r="CR860" s="7"/>
      <c r="CS860" s="7"/>
      <c r="CT860" s="7"/>
      <c r="CU860" s="7"/>
      <c r="CV860" s="7"/>
      <c r="CW860" s="7"/>
      <c r="CX860" s="7"/>
      <c r="CY860" s="7"/>
      <c r="CZ860" s="7"/>
      <c r="DA860" s="7"/>
      <c r="DB860" s="7"/>
      <c r="DC860" s="7"/>
      <c r="DD860" s="7"/>
      <c r="DE860" s="7"/>
      <c r="DF860" s="7"/>
      <c r="DG860" s="7"/>
      <c r="DH860" s="7"/>
      <c r="DI860" s="7"/>
      <c r="DJ860" s="7"/>
      <c r="DK860" s="7"/>
      <c r="DL860" s="7"/>
      <c r="DM860" s="7"/>
      <c r="DN860" s="7"/>
      <c r="DO860" s="7"/>
      <c r="DP860" s="7"/>
      <c r="DQ860" s="7"/>
      <c r="DR860" s="7"/>
      <c r="DS860" s="7"/>
      <c r="DT860" s="7"/>
      <c r="DU860" s="7"/>
      <c r="DV860" s="7"/>
      <c r="DW860" s="7"/>
      <c r="DX860" s="7"/>
      <c r="DY860" s="7"/>
      <c r="DZ860" s="7"/>
      <c r="EA860" s="7"/>
      <c r="EB860" s="7"/>
      <c r="EC860" s="7"/>
      <c r="ED860" s="7"/>
      <c r="EE860" s="7"/>
      <c r="EF860" s="7"/>
      <c r="EG860" s="7"/>
      <c r="EH860" s="7"/>
      <c r="EI860" s="7"/>
      <c r="EJ860" s="7"/>
      <c r="EK860" s="7"/>
      <c r="EL860" s="7"/>
      <c r="EM860" s="7"/>
      <c r="EN860" s="7"/>
      <c r="EO860" s="7"/>
      <c r="EP860" s="7"/>
      <c r="EQ860" s="7"/>
      <c r="ER860" s="7"/>
      <c r="ES860" s="7"/>
      <c r="ET860" s="7"/>
      <c r="EU860" s="7"/>
      <c r="EV860" s="7"/>
      <c r="EW860" s="7"/>
      <c r="EX860" s="7"/>
      <c r="EY860" s="7"/>
      <c r="EZ860" s="7"/>
      <c r="FA860" s="7"/>
      <c r="FB860" s="7"/>
      <c r="FC860" s="7"/>
      <c r="FD860" s="7"/>
      <c r="FE860" s="7"/>
      <c r="FF860" s="7"/>
      <c r="FG860" s="7"/>
      <c r="FH860" s="7"/>
      <c r="FI860" s="7"/>
      <c r="FJ860" s="7"/>
      <c r="FK860" s="7"/>
      <c r="FL860" s="7"/>
      <c r="FM860" s="7"/>
      <c r="FN860" s="7"/>
      <c r="FO860" s="7"/>
      <c r="FP860" s="7"/>
      <c r="FQ860" s="7"/>
      <c r="FR860" s="7"/>
      <c r="FS860" s="7"/>
      <c r="FT860" s="7"/>
      <c r="FU860" s="7"/>
      <c r="FV860" s="7"/>
      <c r="FW860" s="7"/>
      <c r="FX860" s="7"/>
      <c r="FY860" s="7"/>
      <c r="FZ860" s="7"/>
      <c r="GA860" s="7"/>
      <c r="GB860" s="7"/>
      <c r="GC860" s="7"/>
      <c r="GD860" s="7"/>
      <c r="GE860" s="7"/>
      <c r="GF860" s="7"/>
      <c r="GG860" s="7"/>
      <c r="GH860" s="7"/>
      <c r="GI860" s="7"/>
      <c r="GJ860" s="7"/>
    </row>
    <row r="861" spans="1:192" s="1" customFormat="1" x14ac:dyDescent="0.2">
      <c r="A861" s="66"/>
      <c r="B861" s="7"/>
      <c r="C861" s="67"/>
      <c r="D861" s="28"/>
      <c r="E861" s="28"/>
      <c r="F861" s="28"/>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c r="CO861" s="7"/>
      <c r="CP861" s="7"/>
      <c r="CQ861" s="7"/>
      <c r="CR861" s="7"/>
      <c r="CS861" s="7"/>
      <c r="CT861" s="7"/>
      <c r="CU861" s="7"/>
      <c r="CV861" s="7"/>
      <c r="CW861" s="7"/>
      <c r="CX861" s="7"/>
      <c r="CY861" s="7"/>
      <c r="CZ861" s="7"/>
      <c r="DA861" s="7"/>
      <c r="DB861" s="7"/>
      <c r="DC861" s="7"/>
      <c r="DD861" s="7"/>
      <c r="DE861" s="7"/>
      <c r="DF861" s="7"/>
      <c r="DG861" s="7"/>
      <c r="DH861" s="7"/>
      <c r="DI861" s="7"/>
      <c r="DJ861" s="7"/>
      <c r="DK861" s="7"/>
      <c r="DL861" s="7"/>
      <c r="DM861" s="7"/>
      <c r="DN861" s="7"/>
      <c r="DO861" s="7"/>
      <c r="DP861" s="7"/>
      <c r="DQ861" s="7"/>
      <c r="DR861" s="7"/>
      <c r="DS861" s="7"/>
      <c r="DT861" s="7"/>
      <c r="DU861" s="7"/>
      <c r="DV861" s="7"/>
      <c r="DW861" s="7"/>
      <c r="DX861" s="7"/>
      <c r="DY861" s="7"/>
      <c r="DZ861" s="7"/>
      <c r="EA861" s="7"/>
      <c r="EB861" s="7"/>
      <c r="EC861" s="7"/>
      <c r="ED861" s="7"/>
      <c r="EE861" s="7"/>
      <c r="EF861" s="7"/>
      <c r="EG861" s="7"/>
      <c r="EH861" s="7"/>
      <c r="EI861" s="7"/>
      <c r="EJ861" s="7"/>
      <c r="EK861" s="7"/>
      <c r="EL861" s="7"/>
      <c r="EM861" s="7"/>
      <c r="EN861" s="7"/>
      <c r="EO861" s="7"/>
      <c r="EP861" s="7"/>
      <c r="EQ861" s="7"/>
      <c r="ER861" s="7"/>
      <c r="ES861" s="7"/>
      <c r="ET861" s="7"/>
      <c r="EU861" s="7"/>
      <c r="EV861" s="7"/>
      <c r="EW861" s="7"/>
      <c r="EX861" s="7"/>
      <c r="EY861" s="7"/>
      <c r="EZ861" s="7"/>
      <c r="FA861" s="7"/>
      <c r="FB861" s="7"/>
      <c r="FC861" s="7"/>
      <c r="FD861" s="7"/>
      <c r="FE861" s="7"/>
      <c r="FF861" s="7"/>
      <c r="FG861" s="7"/>
      <c r="FH861" s="7"/>
      <c r="FI861" s="7"/>
      <c r="FJ861" s="7"/>
      <c r="FK861" s="7"/>
      <c r="FL861" s="7"/>
      <c r="FM861" s="7"/>
      <c r="FN861" s="7"/>
      <c r="FO861" s="7"/>
      <c r="FP861" s="7"/>
      <c r="FQ861" s="7"/>
      <c r="FR861" s="7"/>
      <c r="FS861" s="7"/>
      <c r="FT861" s="7"/>
      <c r="FU861" s="7"/>
      <c r="FV861" s="7"/>
      <c r="FW861" s="7"/>
      <c r="FX861" s="7"/>
      <c r="FY861" s="7"/>
      <c r="FZ861" s="7"/>
      <c r="GA861" s="7"/>
      <c r="GB861" s="7"/>
      <c r="GC861" s="7"/>
      <c r="GD861" s="7"/>
      <c r="GE861" s="7"/>
      <c r="GF861" s="7"/>
      <c r="GG861" s="7"/>
      <c r="GH861" s="7"/>
      <c r="GI861" s="7"/>
      <c r="GJ861" s="7"/>
    </row>
    <row r="862" spans="1:192" s="1" customFormat="1" x14ac:dyDescent="0.2">
      <c r="A862" s="66"/>
      <c r="B862" s="7"/>
      <c r="C862" s="67"/>
      <c r="D862" s="28"/>
      <c r="E862" s="28"/>
      <c r="F862" s="28"/>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c r="CO862" s="7"/>
      <c r="CP862" s="7"/>
      <c r="CQ862" s="7"/>
      <c r="CR862" s="7"/>
      <c r="CS862" s="7"/>
      <c r="CT862" s="7"/>
      <c r="CU862" s="7"/>
      <c r="CV862" s="7"/>
      <c r="CW862" s="7"/>
      <c r="CX862" s="7"/>
      <c r="CY862" s="7"/>
      <c r="CZ862" s="7"/>
      <c r="DA862" s="7"/>
      <c r="DB862" s="7"/>
      <c r="DC862" s="7"/>
      <c r="DD862" s="7"/>
      <c r="DE862" s="7"/>
      <c r="DF862" s="7"/>
      <c r="DG862" s="7"/>
      <c r="DH862" s="7"/>
      <c r="DI862" s="7"/>
      <c r="DJ862" s="7"/>
      <c r="DK862" s="7"/>
      <c r="DL862" s="7"/>
      <c r="DM862" s="7"/>
      <c r="DN862" s="7"/>
      <c r="DO862" s="7"/>
      <c r="DP862" s="7"/>
      <c r="DQ862" s="7"/>
      <c r="DR862" s="7"/>
      <c r="DS862" s="7"/>
      <c r="DT862" s="7"/>
      <c r="DU862" s="7"/>
      <c r="DV862" s="7"/>
      <c r="DW862" s="7"/>
      <c r="DX862" s="7"/>
      <c r="DY862" s="7"/>
      <c r="DZ862" s="7"/>
      <c r="EA862" s="7"/>
      <c r="EB862" s="7"/>
      <c r="EC862" s="7"/>
      <c r="ED862" s="7"/>
      <c r="EE862" s="7"/>
      <c r="EF862" s="7"/>
      <c r="EG862" s="7"/>
      <c r="EH862" s="7"/>
      <c r="EI862" s="7"/>
      <c r="EJ862" s="7"/>
      <c r="EK862" s="7"/>
      <c r="EL862" s="7"/>
      <c r="EM862" s="7"/>
      <c r="EN862" s="7"/>
      <c r="EO862" s="7"/>
      <c r="EP862" s="7"/>
      <c r="EQ862" s="7"/>
      <c r="ER862" s="7"/>
      <c r="ES862" s="7"/>
      <c r="ET862" s="7"/>
      <c r="EU862" s="7"/>
      <c r="EV862" s="7"/>
      <c r="EW862" s="7"/>
      <c r="EX862" s="7"/>
      <c r="EY862" s="7"/>
      <c r="EZ862" s="7"/>
      <c r="FA862" s="7"/>
      <c r="FB862" s="7"/>
      <c r="FC862" s="7"/>
      <c r="FD862" s="7"/>
      <c r="FE862" s="7"/>
      <c r="FF862" s="7"/>
      <c r="FG862" s="7"/>
      <c r="FH862" s="7"/>
      <c r="FI862" s="7"/>
      <c r="FJ862" s="7"/>
      <c r="FK862" s="7"/>
      <c r="FL862" s="7"/>
      <c r="FM862" s="7"/>
      <c r="FN862" s="7"/>
      <c r="FO862" s="7"/>
      <c r="FP862" s="7"/>
      <c r="FQ862" s="7"/>
      <c r="FR862" s="7"/>
      <c r="FS862" s="7"/>
      <c r="FT862" s="7"/>
      <c r="FU862" s="7"/>
      <c r="FV862" s="7"/>
      <c r="FW862" s="7"/>
      <c r="FX862" s="7"/>
      <c r="FY862" s="7"/>
      <c r="FZ862" s="7"/>
      <c r="GA862" s="7"/>
      <c r="GB862" s="7"/>
      <c r="GC862" s="7"/>
      <c r="GD862" s="7"/>
      <c r="GE862" s="7"/>
      <c r="GF862" s="7"/>
      <c r="GG862" s="7"/>
      <c r="GH862" s="7"/>
      <c r="GI862" s="7"/>
      <c r="GJ862" s="7"/>
    </row>
    <row r="863" spans="1:192" s="1" customFormat="1" x14ac:dyDescent="0.2">
      <c r="A863" s="66"/>
      <c r="B863" s="7"/>
      <c r="C863" s="67"/>
      <c r="D863" s="28"/>
      <c r="E863" s="28"/>
      <c r="F863" s="28"/>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c r="CO863" s="7"/>
      <c r="CP863" s="7"/>
      <c r="CQ863" s="7"/>
      <c r="CR863" s="7"/>
      <c r="CS863" s="7"/>
      <c r="CT863" s="7"/>
      <c r="CU863" s="7"/>
      <c r="CV863" s="7"/>
      <c r="CW863" s="7"/>
      <c r="CX863" s="7"/>
      <c r="CY863" s="7"/>
      <c r="CZ863" s="7"/>
      <c r="DA863" s="7"/>
      <c r="DB863" s="7"/>
      <c r="DC863" s="7"/>
      <c r="DD863" s="7"/>
      <c r="DE863" s="7"/>
      <c r="DF863" s="7"/>
      <c r="DG863" s="7"/>
      <c r="DH863" s="7"/>
      <c r="DI863" s="7"/>
      <c r="DJ863" s="7"/>
      <c r="DK863" s="7"/>
      <c r="DL863" s="7"/>
      <c r="DM863" s="7"/>
      <c r="DN863" s="7"/>
      <c r="DO863" s="7"/>
      <c r="DP863" s="7"/>
      <c r="DQ863" s="7"/>
      <c r="DR863" s="7"/>
      <c r="DS863" s="7"/>
      <c r="DT863" s="7"/>
      <c r="DU863" s="7"/>
      <c r="DV863" s="7"/>
      <c r="DW863" s="7"/>
      <c r="DX863" s="7"/>
      <c r="DY863" s="7"/>
      <c r="DZ863" s="7"/>
      <c r="EA863" s="7"/>
      <c r="EB863" s="7"/>
      <c r="EC863" s="7"/>
      <c r="ED863" s="7"/>
      <c r="EE863" s="7"/>
      <c r="EF863" s="7"/>
      <c r="EG863" s="7"/>
      <c r="EH863" s="7"/>
      <c r="EI863" s="7"/>
      <c r="EJ863" s="7"/>
      <c r="EK863" s="7"/>
      <c r="EL863" s="7"/>
      <c r="EM863" s="7"/>
      <c r="EN863" s="7"/>
      <c r="EO863" s="7"/>
      <c r="EP863" s="7"/>
      <c r="EQ863" s="7"/>
      <c r="ER863" s="7"/>
      <c r="ES863" s="7"/>
      <c r="ET863" s="7"/>
      <c r="EU863" s="7"/>
      <c r="EV863" s="7"/>
      <c r="EW863" s="7"/>
      <c r="EX863" s="7"/>
      <c r="EY863" s="7"/>
      <c r="EZ863" s="7"/>
      <c r="FA863" s="7"/>
      <c r="FB863" s="7"/>
      <c r="FC863" s="7"/>
      <c r="FD863" s="7"/>
      <c r="FE863" s="7"/>
      <c r="FF863" s="7"/>
      <c r="FG863" s="7"/>
      <c r="FH863" s="7"/>
      <c r="FI863" s="7"/>
      <c r="FJ863" s="7"/>
      <c r="FK863" s="7"/>
      <c r="FL863" s="7"/>
      <c r="FM863" s="7"/>
      <c r="FN863" s="7"/>
      <c r="FO863" s="7"/>
      <c r="FP863" s="7"/>
      <c r="FQ863" s="7"/>
      <c r="FR863" s="7"/>
      <c r="FS863" s="7"/>
      <c r="FT863" s="7"/>
      <c r="FU863" s="7"/>
      <c r="FV863" s="7"/>
      <c r="FW863" s="7"/>
      <c r="FX863" s="7"/>
      <c r="FY863" s="7"/>
      <c r="FZ863" s="7"/>
      <c r="GA863" s="7"/>
      <c r="GB863" s="7"/>
      <c r="GC863" s="7"/>
      <c r="GD863" s="7"/>
      <c r="GE863" s="7"/>
      <c r="GF863" s="7"/>
      <c r="GG863" s="7"/>
      <c r="GH863" s="7"/>
      <c r="GI863" s="7"/>
      <c r="GJ863" s="7"/>
    </row>
    <row r="864" spans="1:192" s="1" customFormat="1" x14ac:dyDescent="0.2">
      <c r="A864" s="66"/>
      <c r="B864" s="7"/>
      <c r="C864" s="67"/>
      <c r="D864" s="28"/>
      <c r="E864" s="28"/>
      <c r="F864" s="28"/>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c r="CO864" s="7"/>
      <c r="CP864" s="7"/>
      <c r="CQ864" s="7"/>
      <c r="CR864" s="7"/>
      <c r="CS864" s="7"/>
      <c r="CT864" s="7"/>
      <c r="CU864" s="7"/>
      <c r="CV864" s="7"/>
      <c r="CW864" s="7"/>
      <c r="CX864" s="7"/>
      <c r="CY864" s="7"/>
      <c r="CZ864" s="7"/>
      <c r="DA864" s="7"/>
      <c r="DB864" s="7"/>
      <c r="DC864" s="7"/>
      <c r="DD864" s="7"/>
      <c r="DE864" s="7"/>
      <c r="DF864" s="7"/>
      <c r="DG864" s="7"/>
      <c r="DH864" s="7"/>
      <c r="DI864" s="7"/>
      <c r="DJ864" s="7"/>
      <c r="DK864" s="7"/>
      <c r="DL864" s="7"/>
      <c r="DM864" s="7"/>
      <c r="DN864" s="7"/>
      <c r="DO864" s="7"/>
      <c r="DP864" s="7"/>
      <c r="DQ864" s="7"/>
      <c r="DR864" s="7"/>
      <c r="DS864" s="7"/>
      <c r="DT864" s="7"/>
      <c r="DU864" s="7"/>
      <c r="DV864" s="7"/>
      <c r="DW864" s="7"/>
      <c r="DX864" s="7"/>
      <c r="DY864" s="7"/>
      <c r="DZ864" s="7"/>
      <c r="EA864" s="7"/>
      <c r="EB864" s="7"/>
      <c r="EC864" s="7"/>
      <c r="ED864" s="7"/>
      <c r="EE864" s="7"/>
      <c r="EF864" s="7"/>
      <c r="EG864" s="7"/>
      <c r="EH864" s="7"/>
      <c r="EI864" s="7"/>
      <c r="EJ864" s="7"/>
      <c r="EK864" s="7"/>
      <c r="EL864" s="7"/>
      <c r="EM864" s="7"/>
      <c r="EN864" s="7"/>
      <c r="EO864" s="7"/>
      <c r="EP864" s="7"/>
      <c r="EQ864" s="7"/>
      <c r="ER864" s="7"/>
      <c r="ES864" s="7"/>
      <c r="ET864" s="7"/>
      <c r="EU864" s="7"/>
      <c r="EV864" s="7"/>
      <c r="EW864" s="7"/>
      <c r="EX864" s="7"/>
      <c r="EY864" s="7"/>
      <c r="EZ864" s="7"/>
      <c r="FA864" s="7"/>
      <c r="FB864" s="7"/>
      <c r="FC864" s="7"/>
      <c r="FD864" s="7"/>
      <c r="FE864" s="7"/>
      <c r="FF864" s="7"/>
      <c r="FG864" s="7"/>
      <c r="FH864" s="7"/>
      <c r="FI864" s="7"/>
      <c r="FJ864" s="7"/>
      <c r="FK864" s="7"/>
      <c r="FL864" s="7"/>
      <c r="FM864" s="7"/>
      <c r="FN864" s="7"/>
      <c r="FO864" s="7"/>
      <c r="FP864" s="7"/>
      <c r="FQ864" s="7"/>
      <c r="FR864" s="7"/>
      <c r="FS864" s="7"/>
      <c r="FT864" s="7"/>
      <c r="FU864" s="7"/>
      <c r="FV864" s="7"/>
      <c r="FW864" s="7"/>
      <c r="FX864" s="7"/>
      <c r="FY864" s="7"/>
      <c r="FZ864" s="7"/>
      <c r="GA864" s="7"/>
      <c r="GB864" s="7"/>
      <c r="GC864" s="7"/>
      <c r="GD864" s="7"/>
      <c r="GE864" s="7"/>
      <c r="GF864" s="7"/>
      <c r="GG864" s="7"/>
      <c r="GH864" s="7"/>
      <c r="GI864" s="7"/>
      <c r="GJ864" s="7"/>
    </row>
    <row r="865" spans="1:192" s="1" customFormat="1" x14ac:dyDescent="0.2">
      <c r="A865" s="66"/>
      <c r="B865" s="7"/>
      <c r="C865" s="67"/>
      <c r="D865" s="28"/>
      <c r="E865" s="28"/>
      <c r="F865" s="28"/>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c r="CO865" s="7"/>
      <c r="CP865" s="7"/>
      <c r="CQ865" s="7"/>
      <c r="CR865" s="7"/>
      <c r="CS865" s="7"/>
      <c r="CT865" s="7"/>
      <c r="CU865" s="7"/>
      <c r="CV865" s="7"/>
      <c r="CW865" s="7"/>
      <c r="CX865" s="7"/>
      <c r="CY865" s="7"/>
      <c r="CZ865" s="7"/>
      <c r="DA865" s="7"/>
      <c r="DB865" s="7"/>
      <c r="DC865" s="7"/>
      <c r="DD865" s="7"/>
      <c r="DE865" s="7"/>
      <c r="DF865" s="7"/>
      <c r="DG865" s="7"/>
      <c r="DH865" s="7"/>
      <c r="DI865" s="7"/>
      <c r="DJ865" s="7"/>
      <c r="DK865" s="7"/>
      <c r="DL865" s="7"/>
      <c r="DM865" s="7"/>
      <c r="DN865" s="7"/>
      <c r="DO865" s="7"/>
      <c r="DP865" s="7"/>
      <c r="DQ865" s="7"/>
      <c r="DR865" s="7"/>
      <c r="DS865" s="7"/>
      <c r="DT865" s="7"/>
      <c r="DU865" s="7"/>
      <c r="DV865" s="7"/>
      <c r="DW865" s="7"/>
      <c r="DX865" s="7"/>
      <c r="DY865" s="7"/>
      <c r="DZ865" s="7"/>
      <c r="EA865" s="7"/>
      <c r="EB865" s="7"/>
      <c r="EC865" s="7"/>
      <c r="ED865" s="7"/>
      <c r="EE865" s="7"/>
      <c r="EF865" s="7"/>
      <c r="EG865" s="7"/>
      <c r="EH865" s="7"/>
      <c r="EI865" s="7"/>
      <c r="EJ865" s="7"/>
      <c r="EK865" s="7"/>
      <c r="EL865" s="7"/>
      <c r="EM865" s="7"/>
      <c r="EN865" s="7"/>
      <c r="EO865" s="7"/>
      <c r="EP865" s="7"/>
      <c r="EQ865" s="7"/>
      <c r="ER865" s="7"/>
      <c r="ES865" s="7"/>
      <c r="ET865" s="7"/>
      <c r="EU865" s="7"/>
      <c r="EV865" s="7"/>
      <c r="EW865" s="7"/>
      <c r="EX865" s="7"/>
      <c r="EY865" s="7"/>
      <c r="EZ865" s="7"/>
      <c r="FA865" s="7"/>
      <c r="FB865" s="7"/>
      <c r="FC865" s="7"/>
      <c r="FD865" s="7"/>
      <c r="FE865" s="7"/>
      <c r="FF865" s="7"/>
      <c r="FG865" s="7"/>
      <c r="FH865" s="7"/>
      <c r="FI865" s="7"/>
      <c r="FJ865" s="7"/>
      <c r="FK865" s="7"/>
      <c r="FL865" s="7"/>
      <c r="FM865" s="7"/>
      <c r="FN865" s="7"/>
      <c r="FO865" s="7"/>
      <c r="FP865" s="7"/>
      <c r="FQ865" s="7"/>
      <c r="FR865" s="7"/>
      <c r="FS865" s="7"/>
      <c r="FT865" s="7"/>
      <c r="FU865" s="7"/>
      <c r="FV865" s="7"/>
      <c r="FW865" s="7"/>
      <c r="FX865" s="7"/>
      <c r="FY865" s="7"/>
      <c r="FZ865" s="7"/>
      <c r="GA865" s="7"/>
      <c r="GB865" s="7"/>
      <c r="GC865" s="7"/>
      <c r="GD865" s="7"/>
      <c r="GE865" s="7"/>
      <c r="GF865" s="7"/>
      <c r="GG865" s="7"/>
      <c r="GH865" s="7"/>
      <c r="GI865" s="7"/>
      <c r="GJ865" s="7"/>
    </row>
    <row r="866" spans="1:192" s="1" customFormat="1" x14ac:dyDescent="0.2">
      <c r="A866" s="66"/>
      <c r="B866" s="7"/>
      <c r="C866" s="67"/>
      <c r="D866" s="28"/>
      <c r="E866" s="28"/>
      <c r="F866" s="28"/>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c r="CO866" s="7"/>
      <c r="CP866" s="7"/>
      <c r="CQ866" s="7"/>
      <c r="CR866" s="7"/>
      <c r="CS866" s="7"/>
      <c r="CT866" s="7"/>
      <c r="CU866" s="7"/>
      <c r="CV866" s="7"/>
      <c r="CW866" s="7"/>
      <c r="CX866" s="7"/>
      <c r="CY866" s="7"/>
      <c r="CZ866" s="7"/>
      <c r="DA866" s="7"/>
      <c r="DB866" s="7"/>
      <c r="DC866" s="7"/>
      <c r="DD866" s="7"/>
      <c r="DE866" s="7"/>
      <c r="DF866" s="7"/>
      <c r="DG866" s="7"/>
      <c r="DH866" s="7"/>
      <c r="DI866" s="7"/>
      <c r="DJ866" s="7"/>
      <c r="DK866" s="7"/>
      <c r="DL866" s="7"/>
      <c r="DM866" s="7"/>
      <c r="DN866" s="7"/>
      <c r="DO866" s="7"/>
      <c r="DP866" s="7"/>
      <c r="DQ866" s="7"/>
      <c r="DR866" s="7"/>
      <c r="DS866" s="7"/>
      <c r="DT866" s="7"/>
      <c r="DU866" s="7"/>
      <c r="DV866" s="7"/>
      <c r="DW866" s="7"/>
      <c r="DX866" s="7"/>
      <c r="DY866" s="7"/>
      <c r="DZ866" s="7"/>
      <c r="EA866" s="7"/>
      <c r="EB866" s="7"/>
      <c r="EC866" s="7"/>
      <c r="ED866" s="7"/>
      <c r="EE866" s="7"/>
      <c r="EF866" s="7"/>
      <c r="EG866" s="7"/>
      <c r="EH866" s="7"/>
      <c r="EI866" s="7"/>
      <c r="EJ866" s="7"/>
      <c r="EK866" s="7"/>
      <c r="EL866" s="7"/>
      <c r="EM866" s="7"/>
      <c r="EN866" s="7"/>
      <c r="EO866" s="7"/>
      <c r="EP866" s="7"/>
      <c r="EQ866" s="7"/>
      <c r="ER866" s="7"/>
      <c r="ES866" s="7"/>
      <c r="ET866" s="7"/>
      <c r="EU866" s="7"/>
      <c r="EV866" s="7"/>
      <c r="EW866" s="7"/>
      <c r="EX866" s="7"/>
      <c r="EY866" s="7"/>
      <c r="EZ866" s="7"/>
      <c r="FA866" s="7"/>
      <c r="FB866" s="7"/>
      <c r="FC866" s="7"/>
      <c r="FD866" s="7"/>
      <c r="FE866" s="7"/>
      <c r="FF866" s="7"/>
      <c r="FG866" s="7"/>
      <c r="FH866" s="7"/>
      <c r="FI866" s="7"/>
      <c r="FJ866" s="7"/>
      <c r="FK866" s="7"/>
      <c r="FL866" s="7"/>
      <c r="FM866" s="7"/>
      <c r="FN866" s="7"/>
      <c r="FO866" s="7"/>
      <c r="FP866" s="7"/>
      <c r="FQ866" s="7"/>
      <c r="FR866" s="7"/>
      <c r="FS866" s="7"/>
      <c r="FT866" s="7"/>
      <c r="FU866" s="7"/>
      <c r="FV866" s="7"/>
      <c r="FW866" s="7"/>
      <c r="FX866" s="7"/>
      <c r="FY866" s="7"/>
      <c r="FZ866" s="7"/>
      <c r="GA866" s="7"/>
      <c r="GB866" s="7"/>
      <c r="GC866" s="7"/>
      <c r="GD866" s="7"/>
      <c r="GE866" s="7"/>
      <c r="GF866" s="7"/>
      <c r="GG866" s="7"/>
      <c r="GH866" s="7"/>
      <c r="GI866" s="7"/>
      <c r="GJ866" s="7"/>
    </row>
    <row r="867" spans="1:192" s="1" customFormat="1" x14ac:dyDescent="0.2">
      <c r="A867" s="66"/>
      <c r="B867" s="7"/>
      <c r="C867" s="67"/>
      <c r="D867" s="28"/>
      <c r="E867" s="28"/>
      <c r="F867" s="28"/>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c r="CO867" s="7"/>
      <c r="CP867" s="7"/>
      <c r="CQ867" s="7"/>
      <c r="CR867" s="7"/>
      <c r="CS867" s="7"/>
      <c r="CT867" s="7"/>
      <c r="CU867" s="7"/>
      <c r="CV867" s="7"/>
      <c r="CW867" s="7"/>
      <c r="CX867" s="7"/>
      <c r="CY867" s="7"/>
      <c r="CZ867" s="7"/>
      <c r="DA867" s="7"/>
      <c r="DB867" s="7"/>
      <c r="DC867" s="7"/>
      <c r="DD867" s="7"/>
      <c r="DE867" s="7"/>
      <c r="DF867" s="7"/>
      <c r="DG867" s="7"/>
      <c r="DH867" s="7"/>
      <c r="DI867" s="7"/>
      <c r="DJ867" s="7"/>
      <c r="DK867" s="7"/>
      <c r="DL867" s="7"/>
      <c r="DM867" s="7"/>
      <c r="DN867" s="7"/>
      <c r="DO867" s="7"/>
      <c r="DP867" s="7"/>
      <c r="DQ867" s="7"/>
      <c r="DR867" s="7"/>
      <c r="DS867" s="7"/>
      <c r="DT867" s="7"/>
      <c r="DU867" s="7"/>
      <c r="DV867" s="7"/>
      <c r="DW867" s="7"/>
      <c r="DX867" s="7"/>
      <c r="DY867" s="7"/>
      <c r="DZ867" s="7"/>
      <c r="EA867" s="7"/>
      <c r="EB867" s="7"/>
      <c r="EC867" s="7"/>
      <c r="ED867" s="7"/>
      <c r="EE867" s="7"/>
      <c r="EF867" s="7"/>
      <c r="EG867" s="7"/>
      <c r="EH867" s="7"/>
      <c r="EI867" s="7"/>
      <c r="EJ867" s="7"/>
      <c r="EK867" s="7"/>
      <c r="EL867" s="7"/>
      <c r="EM867" s="7"/>
      <c r="EN867" s="7"/>
      <c r="EO867" s="7"/>
      <c r="EP867" s="7"/>
      <c r="EQ867" s="7"/>
      <c r="ER867" s="7"/>
      <c r="ES867" s="7"/>
      <c r="ET867" s="7"/>
      <c r="EU867" s="7"/>
      <c r="EV867" s="7"/>
      <c r="EW867" s="7"/>
      <c r="EX867" s="7"/>
      <c r="EY867" s="7"/>
      <c r="EZ867" s="7"/>
      <c r="FA867" s="7"/>
      <c r="FB867" s="7"/>
      <c r="FC867" s="7"/>
      <c r="FD867" s="7"/>
      <c r="FE867" s="7"/>
      <c r="FF867" s="7"/>
      <c r="FG867" s="7"/>
      <c r="FH867" s="7"/>
      <c r="FI867" s="7"/>
      <c r="FJ867" s="7"/>
      <c r="FK867" s="7"/>
      <c r="FL867" s="7"/>
      <c r="FM867" s="7"/>
      <c r="FN867" s="7"/>
      <c r="FO867" s="7"/>
      <c r="FP867" s="7"/>
      <c r="FQ867" s="7"/>
      <c r="FR867" s="7"/>
      <c r="FS867" s="7"/>
      <c r="FT867" s="7"/>
      <c r="FU867" s="7"/>
      <c r="FV867" s="7"/>
      <c r="FW867" s="7"/>
      <c r="FX867" s="7"/>
      <c r="FY867" s="7"/>
      <c r="FZ867" s="7"/>
      <c r="GA867" s="7"/>
      <c r="GB867" s="7"/>
      <c r="GC867" s="7"/>
      <c r="GD867" s="7"/>
      <c r="GE867" s="7"/>
      <c r="GF867" s="7"/>
      <c r="GG867" s="7"/>
      <c r="GH867" s="7"/>
      <c r="GI867" s="7"/>
      <c r="GJ867" s="7"/>
    </row>
    <row r="868" spans="1:192" s="1" customFormat="1" x14ac:dyDescent="0.2">
      <c r="A868" s="66"/>
      <c r="B868" s="7"/>
      <c r="C868" s="67"/>
      <c r="D868" s="28"/>
      <c r="E868" s="28"/>
      <c r="F868" s="28"/>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c r="CA868" s="7"/>
      <c r="CB868" s="7"/>
      <c r="CC868" s="7"/>
      <c r="CD868" s="7"/>
      <c r="CE868" s="7"/>
      <c r="CF868" s="7"/>
      <c r="CG868" s="7"/>
      <c r="CH868" s="7"/>
      <c r="CI868" s="7"/>
      <c r="CJ868" s="7"/>
      <c r="CK868" s="7"/>
      <c r="CL868" s="7"/>
      <c r="CM868" s="7"/>
      <c r="CN868" s="7"/>
      <c r="CO868" s="7"/>
      <c r="CP868" s="7"/>
      <c r="CQ868" s="7"/>
      <c r="CR868" s="7"/>
      <c r="CS868" s="7"/>
      <c r="CT868" s="7"/>
      <c r="CU868" s="7"/>
      <c r="CV868" s="7"/>
      <c r="CW868" s="7"/>
      <c r="CX868" s="7"/>
      <c r="CY868" s="7"/>
      <c r="CZ868" s="7"/>
      <c r="DA868" s="7"/>
      <c r="DB868" s="7"/>
      <c r="DC868" s="7"/>
      <c r="DD868" s="7"/>
      <c r="DE868" s="7"/>
      <c r="DF868" s="7"/>
      <c r="DG868" s="7"/>
      <c r="DH868" s="7"/>
      <c r="DI868" s="7"/>
      <c r="DJ868" s="7"/>
      <c r="DK868" s="7"/>
      <c r="DL868" s="7"/>
      <c r="DM868" s="7"/>
      <c r="DN868" s="7"/>
      <c r="DO868" s="7"/>
      <c r="DP868" s="7"/>
      <c r="DQ868" s="7"/>
      <c r="DR868" s="7"/>
      <c r="DS868" s="7"/>
      <c r="DT868" s="7"/>
      <c r="DU868" s="7"/>
      <c r="DV868" s="7"/>
      <c r="DW868" s="7"/>
      <c r="DX868" s="7"/>
      <c r="DY868" s="7"/>
      <c r="DZ868" s="7"/>
      <c r="EA868" s="7"/>
      <c r="EB868" s="7"/>
      <c r="EC868" s="7"/>
      <c r="ED868" s="7"/>
      <c r="EE868" s="7"/>
      <c r="EF868" s="7"/>
      <c r="EG868" s="7"/>
      <c r="EH868" s="7"/>
      <c r="EI868" s="7"/>
      <c r="EJ868" s="7"/>
      <c r="EK868" s="7"/>
      <c r="EL868" s="7"/>
      <c r="EM868" s="7"/>
      <c r="EN868" s="7"/>
      <c r="EO868" s="7"/>
      <c r="EP868" s="7"/>
      <c r="EQ868" s="7"/>
      <c r="ER868" s="7"/>
      <c r="ES868" s="7"/>
      <c r="ET868" s="7"/>
      <c r="EU868" s="7"/>
      <c r="EV868" s="7"/>
      <c r="EW868" s="7"/>
      <c r="EX868" s="7"/>
      <c r="EY868" s="7"/>
      <c r="EZ868" s="7"/>
      <c r="FA868" s="7"/>
      <c r="FB868" s="7"/>
      <c r="FC868" s="7"/>
      <c r="FD868" s="7"/>
      <c r="FE868" s="7"/>
      <c r="FF868" s="7"/>
      <c r="FG868" s="7"/>
      <c r="FH868" s="7"/>
      <c r="FI868" s="7"/>
      <c r="FJ868" s="7"/>
      <c r="FK868" s="7"/>
      <c r="FL868" s="7"/>
      <c r="FM868" s="7"/>
      <c r="FN868" s="7"/>
      <c r="FO868" s="7"/>
      <c r="FP868" s="7"/>
      <c r="FQ868" s="7"/>
      <c r="FR868" s="7"/>
      <c r="FS868" s="7"/>
      <c r="FT868" s="7"/>
      <c r="FU868" s="7"/>
      <c r="FV868" s="7"/>
      <c r="FW868" s="7"/>
      <c r="FX868" s="7"/>
      <c r="FY868" s="7"/>
      <c r="FZ868" s="7"/>
      <c r="GA868" s="7"/>
      <c r="GB868" s="7"/>
      <c r="GC868" s="7"/>
      <c r="GD868" s="7"/>
      <c r="GE868" s="7"/>
      <c r="GF868" s="7"/>
      <c r="GG868" s="7"/>
      <c r="GH868" s="7"/>
      <c r="GI868" s="7"/>
      <c r="GJ868" s="7"/>
    </row>
    <row r="869" spans="1:192" s="1" customFormat="1" x14ac:dyDescent="0.2">
      <c r="A869" s="66"/>
      <c r="B869" s="7"/>
      <c r="C869" s="67"/>
      <c r="D869" s="28"/>
      <c r="E869" s="28"/>
      <c r="F869" s="28"/>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c r="CA869" s="7"/>
      <c r="CB869" s="7"/>
      <c r="CC869" s="7"/>
      <c r="CD869" s="7"/>
      <c r="CE869" s="7"/>
      <c r="CF869" s="7"/>
      <c r="CG869" s="7"/>
      <c r="CH869" s="7"/>
      <c r="CI869" s="7"/>
      <c r="CJ869" s="7"/>
      <c r="CK869" s="7"/>
      <c r="CL869" s="7"/>
      <c r="CM869" s="7"/>
      <c r="CN869" s="7"/>
      <c r="CO869" s="7"/>
      <c r="CP869" s="7"/>
      <c r="CQ869" s="7"/>
      <c r="CR869" s="7"/>
      <c r="CS869" s="7"/>
      <c r="CT869" s="7"/>
      <c r="CU869" s="7"/>
      <c r="CV869" s="7"/>
      <c r="CW869" s="7"/>
      <c r="CX869" s="7"/>
      <c r="CY869" s="7"/>
      <c r="CZ869" s="7"/>
      <c r="DA869" s="7"/>
      <c r="DB869" s="7"/>
      <c r="DC869" s="7"/>
      <c r="DD869" s="7"/>
      <c r="DE869" s="7"/>
      <c r="DF869" s="7"/>
      <c r="DG869" s="7"/>
      <c r="DH869" s="7"/>
      <c r="DI869" s="7"/>
      <c r="DJ869" s="7"/>
      <c r="DK869" s="7"/>
      <c r="DL869" s="7"/>
      <c r="DM869" s="7"/>
      <c r="DN869" s="7"/>
      <c r="DO869" s="7"/>
      <c r="DP869" s="7"/>
      <c r="DQ869" s="7"/>
      <c r="DR869" s="7"/>
      <c r="DS869" s="7"/>
      <c r="DT869" s="7"/>
      <c r="DU869" s="7"/>
      <c r="DV869" s="7"/>
      <c r="DW869" s="7"/>
      <c r="DX869" s="7"/>
      <c r="DY869" s="7"/>
      <c r="DZ869" s="7"/>
      <c r="EA869" s="7"/>
      <c r="EB869" s="7"/>
      <c r="EC869" s="7"/>
      <c r="ED869" s="7"/>
      <c r="EE869" s="7"/>
      <c r="EF869" s="7"/>
      <c r="EG869" s="7"/>
      <c r="EH869" s="7"/>
      <c r="EI869" s="7"/>
      <c r="EJ869" s="7"/>
      <c r="EK869" s="7"/>
      <c r="EL869" s="7"/>
      <c r="EM869" s="7"/>
      <c r="EN869" s="7"/>
      <c r="EO869" s="7"/>
      <c r="EP869" s="7"/>
      <c r="EQ869" s="7"/>
      <c r="ER869" s="7"/>
      <c r="ES869" s="7"/>
      <c r="ET869" s="7"/>
      <c r="EU869" s="7"/>
      <c r="EV869" s="7"/>
      <c r="EW869" s="7"/>
      <c r="EX869" s="7"/>
      <c r="EY869" s="7"/>
      <c r="EZ869" s="7"/>
      <c r="FA869" s="7"/>
      <c r="FB869" s="7"/>
      <c r="FC869" s="7"/>
      <c r="FD869" s="7"/>
      <c r="FE869" s="7"/>
      <c r="FF869" s="7"/>
      <c r="FG869" s="7"/>
      <c r="FH869" s="7"/>
      <c r="FI869" s="7"/>
      <c r="FJ869" s="7"/>
      <c r="FK869" s="7"/>
      <c r="FL869" s="7"/>
      <c r="FM869" s="7"/>
      <c r="FN869" s="7"/>
      <c r="FO869" s="7"/>
      <c r="FP869" s="7"/>
      <c r="FQ869" s="7"/>
      <c r="FR869" s="7"/>
      <c r="FS869" s="7"/>
      <c r="FT869" s="7"/>
      <c r="FU869" s="7"/>
      <c r="FV869" s="7"/>
      <c r="FW869" s="7"/>
      <c r="FX869" s="7"/>
      <c r="FY869" s="7"/>
      <c r="FZ869" s="7"/>
      <c r="GA869" s="7"/>
      <c r="GB869" s="7"/>
      <c r="GC869" s="7"/>
      <c r="GD869" s="7"/>
      <c r="GE869" s="7"/>
      <c r="GF869" s="7"/>
      <c r="GG869" s="7"/>
      <c r="GH869" s="7"/>
      <c r="GI869" s="7"/>
      <c r="GJ869" s="7"/>
    </row>
    <row r="870" spans="1:192" s="1" customFormat="1" x14ac:dyDescent="0.2">
      <c r="A870" s="66"/>
      <c r="B870" s="7"/>
      <c r="C870" s="67"/>
      <c r="D870" s="28"/>
      <c r="E870" s="28"/>
      <c r="F870" s="28"/>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c r="CO870" s="7"/>
      <c r="CP870" s="7"/>
      <c r="CQ870" s="7"/>
      <c r="CR870" s="7"/>
      <c r="CS870" s="7"/>
      <c r="CT870" s="7"/>
      <c r="CU870" s="7"/>
      <c r="CV870" s="7"/>
      <c r="CW870" s="7"/>
      <c r="CX870" s="7"/>
      <c r="CY870" s="7"/>
      <c r="CZ870" s="7"/>
      <c r="DA870" s="7"/>
      <c r="DB870" s="7"/>
      <c r="DC870" s="7"/>
      <c r="DD870" s="7"/>
      <c r="DE870" s="7"/>
      <c r="DF870" s="7"/>
      <c r="DG870" s="7"/>
      <c r="DH870" s="7"/>
      <c r="DI870" s="7"/>
      <c r="DJ870" s="7"/>
      <c r="DK870" s="7"/>
      <c r="DL870" s="7"/>
      <c r="DM870" s="7"/>
      <c r="DN870" s="7"/>
      <c r="DO870" s="7"/>
      <c r="DP870" s="7"/>
      <c r="DQ870" s="7"/>
      <c r="DR870" s="7"/>
      <c r="DS870" s="7"/>
      <c r="DT870" s="7"/>
      <c r="DU870" s="7"/>
      <c r="DV870" s="7"/>
      <c r="DW870" s="7"/>
      <c r="DX870" s="7"/>
      <c r="DY870" s="7"/>
      <c r="DZ870" s="7"/>
      <c r="EA870" s="7"/>
      <c r="EB870" s="7"/>
      <c r="EC870" s="7"/>
      <c r="ED870" s="7"/>
      <c r="EE870" s="7"/>
      <c r="EF870" s="7"/>
      <c r="EG870" s="7"/>
      <c r="EH870" s="7"/>
      <c r="EI870" s="7"/>
      <c r="EJ870" s="7"/>
      <c r="EK870" s="7"/>
      <c r="EL870" s="7"/>
      <c r="EM870" s="7"/>
      <c r="EN870" s="7"/>
      <c r="EO870" s="7"/>
      <c r="EP870" s="7"/>
      <c r="EQ870" s="7"/>
      <c r="ER870" s="7"/>
      <c r="ES870" s="7"/>
      <c r="ET870" s="7"/>
      <c r="EU870" s="7"/>
      <c r="EV870" s="7"/>
      <c r="EW870" s="7"/>
      <c r="EX870" s="7"/>
      <c r="EY870" s="7"/>
      <c r="EZ870" s="7"/>
      <c r="FA870" s="7"/>
      <c r="FB870" s="7"/>
      <c r="FC870" s="7"/>
      <c r="FD870" s="7"/>
      <c r="FE870" s="7"/>
      <c r="FF870" s="7"/>
      <c r="FG870" s="7"/>
      <c r="FH870" s="7"/>
      <c r="FI870" s="7"/>
      <c r="FJ870" s="7"/>
      <c r="FK870" s="7"/>
      <c r="FL870" s="7"/>
      <c r="FM870" s="7"/>
      <c r="FN870" s="7"/>
      <c r="FO870" s="7"/>
      <c r="FP870" s="7"/>
      <c r="FQ870" s="7"/>
      <c r="FR870" s="7"/>
      <c r="FS870" s="7"/>
      <c r="FT870" s="7"/>
      <c r="FU870" s="7"/>
      <c r="FV870" s="7"/>
      <c r="FW870" s="7"/>
      <c r="FX870" s="7"/>
      <c r="FY870" s="7"/>
      <c r="FZ870" s="7"/>
      <c r="GA870" s="7"/>
      <c r="GB870" s="7"/>
      <c r="GC870" s="7"/>
      <c r="GD870" s="7"/>
      <c r="GE870" s="7"/>
      <c r="GF870" s="7"/>
      <c r="GG870" s="7"/>
      <c r="GH870" s="7"/>
      <c r="GI870" s="7"/>
      <c r="GJ870" s="7"/>
    </row>
    <row r="871" spans="1:192" s="1" customFormat="1" x14ac:dyDescent="0.2">
      <c r="A871" s="66"/>
      <c r="B871" s="7"/>
      <c r="C871" s="67"/>
      <c r="D871" s="28"/>
      <c r="E871" s="28"/>
      <c r="F871" s="28"/>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c r="CO871" s="7"/>
      <c r="CP871" s="7"/>
      <c r="CQ871" s="7"/>
      <c r="CR871" s="7"/>
      <c r="CS871" s="7"/>
      <c r="CT871" s="7"/>
      <c r="CU871" s="7"/>
      <c r="CV871" s="7"/>
      <c r="CW871" s="7"/>
      <c r="CX871" s="7"/>
      <c r="CY871" s="7"/>
      <c r="CZ871" s="7"/>
      <c r="DA871" s="7"/>
      <c r="DB871" s="7"/>
      <c r="DC871" s="7"/>
      <c r="DD871" s="7"/>
      <c r="DE871" s="7"/>
      <c r="DF871" s="7"/>
      <c r="DG871" s="7"/>
      <c r="DH871" s="7"/>
      <c r="DI871" s="7"/>
      <c r="DJ871" s="7"/>
      <c r="DK871" s="7"/>
      <c r="DL871" s="7"/>
      <c r="DM871" s="7"/>
      <c r="DN871" s="7"/>
      <c r="DO871" s="7"/>
      <c r="DP871" s="7"/>
      <c r="DQ871" s="7"/>
      <c r="DR871" s="7"/>
      <c r="DS871" s="7"/>
      <c r="DT871" s="7"/>
      <c r="DU871" s="7"/>
      <c r="DV871" s="7"/>
      <c r="DW871" s="7"/>
      <c r="DX871" s="7"/>
      <c r="DY871" s="7"/>
      <c r="DZ871" s="7"/>
      <c r="EA871" s="7"/>
      <c r="EB871" s="7"/>
      <c r="EC871" s="7"/>
      <c r="ED871" s="7"/>
      <c r="EE871" s="7"/>
      <c r="EF871" s="7"/>
      <c r="EG871" s="7"/>
      <c r="EH871" s="7"/>
      <c r="EI871" s="7"/>
      <c r="EJ871" s="7"/>
      <c r="EK871" s="7"/>
      <c r="EL871" s="7"/>
      <c r="EM871" s="7"/>
      <c r="EN871" s="7"/>
      <c r="EO871" s="7"/>
      <c r="EP871" s="7"/>
      <c r="EQ871" s="7"/>
      <c r="ER871" s="7"/>
      <c r="ES871" s="7"/>
      <c r="ET871" s="7"/>
      <c r="EU871" s="7"/>
      <c r="EV871" s="7"/>
      <c r="EW871" s="7"/>
      <c r="EX871" s="7"/>
      <c r="EY871" s="7"/>
      <c r="EZ871" s="7"/>
      <c r="FA871" s="7"/>
      <c r="FB871" s="7"/>
      <c r="FC871" s="7"/>
      <c r="FD871" s="7"/>
      <c r="FE871" s="7"/>
      <c r="FF871" s="7"/>
      <c r="FG871" s="7"/>
      <c r="FH871" s="7"/>
      <c r="FI871" s="7"/>
      <c r="FJ871" s="7"/>
      <c r="FK871" s="7"/>
      <c r="FL871" s="7"/>
      <c r="FM871" s="7"/>
      <c r="FN871" s="7"/>
      <c r="FO871" s="7"/>
      <c r="FP871" s="7"/>
      <c r="FQ871" s="7"/>
      <c r="FR871" s="7"/>
      <c r="FS871" s="7"/>
      <c r="FT871" s="7"/>
      <c r="FU871" s="7"/>
      <c r="FV871" s="7"/>
      <c r="FW871" s="7"/>
      <c r="FX871" s="7"/>
      <c r="FY871" s="7"/>
      <c r="FZ871" s="7"/>
      <c r="GA871" s="7"/>
      <c r="GB871" s="7"/>
      <c r="GC871" s="7"/>
      <c r="GD871" s="7"/>
      <c r="GE871" s="7"/>
      <c r="GF871" s="7"/>
      <c r="GG871" s="7"/>
      <c r="GH871" s="7"/>
      <c r="GI871" s="7"/>
      <c r="GJ871" s="7"/>
    </row>
    <row r="872" spans="1:192" s="1" customFormat="1" x14ac:dyDescent="0.2">
      <c r="A872" s="66"/>
      <c r="B872" s="7"/>
      <c r="C872" s="67"/>
      <c r="D872" s="28"/>
      <c r="E872" s="28"/>
      <c r="F872" s="28"/>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c r="CO872" s="7"/>
      <c r="CP872" s="7"/>
      <c r="CQ872" s="7"/>
      <c r="CR872" s="7"/>
      <c r="CS872" s="7"/>
      <c r="CT872" s="7"/>
      <c r="CU872" s="7"/>
      <c r="CV872" s="7"/>
      <c r="CW872" s="7"/>
      <c r="CX872" s="7"/>
      <c r="CY872" s="7"/>
      <c r="CZ872" s="7"/>
      <c r="DA872" s="7"/>
      <c r="DB872" s="7"/>
      <c r="DC872" s="7"/>
      <c r="DD872" s="7"/>
      <c r="DE872" s="7"/>
      <c r="DF872" s="7"/>
      <c r="DG872" s="7"/>
      <c r="DH872" s="7"/>
      <c r="DI872" s="7"/>
      <c r="DJ872" s="7"/>
      <c r="DK872" s="7"/>
      <c r="DL872" s="7"/>
      <c r="DM872" s="7"/>
      <c r="DN872" s="7"/>
      <c r="DO872" s="7"/>
      <c r="DP872" s="7"/>
      <c r="DQ872" s="7"/>
      <c r="DR872" s="7"/>
      <c r="DS872" s="7"/>
      <c r="DT872" s="7"/>
      <c r="DU872" s="7"/>
      <c r="DV872" s="7"/>
      <c r="DW872" s="7"/>
      <c r="DX872" s="7"/>
      <c r="DY872" s="7"/>
      <c r="DZ872" s="7"/>
      <c r="EA872" s="7"/>
      <c r="EB872" s="7"/>
      <c r="EC872" s="7"/>
      <c r="ED872" s="7"/>
      <c r="EE872" s="7"/>
      <c r="EF872" s="7"/>
      <c r="EG872" s="7"/>
      <c r="EH872" s="7"/>
      <c r="EI872" s="7"/>
      <c r="EJ872" s="7"/>
      <c r="EK872" s="7"/>
      <c r="EL872" s="7"/>
      <c r="EM872" s="7"/>
      <c r="EN872" s="7"/>
      <c r="EO872" s="7"/>
      <c r="EP872" s="7"/>
      <c r="EQ872" s="7"/>
      <c r="ER872" s="7"/>
      <c r="ES872" s="7"/>
      <c r="ET872" s="7"/>
      <c r="EU872" s="7"/>
      <c r="EV872" s="7"/>
      <c r="EW872" s="7"/>
      <c r="EX872" s="7"/>
      <c r="EY872" s="7"/>
      <c r="EZ872" s="7"/>
      <c r="FA872" s="7"/>
      <c r="FB872" s="7"/>
      <c r="FC872" s="7"/>
      <c r="FD872" s="7"/>
      <c r="FE872" s="7"/>
      <c r="FF872" s="7"/>
      <c r="FG872" s="7"/>
      <c r="FH872" s="7"/>
      <c r="FI872" s="7"/>
      <c r="FJ872" s="7"/>
      <c r="FK872" s="7"/>
      <c r="FL872" s="7"/>
      <c r="FM872" s="7"/>
      <c r="FN872" s="7"/>
      <c r="FO872" s="7"/>
      <c r="FP872" s="7"/>
      <c r="FQ872" s="7"/>
      <c r="FR872" s="7"/>
      <c r="FS872" s="7"/>
      <c r="FT872" s="7"/>
      <c r="FU872" s="7"/>
      <c r="FV872" s="7"/>
      <c r="FW872" s="7"/>
      <c r="FX872" s="7"/>
      <c r="FY872" s="7"/>
      <c r="FZ872" s="7"/>
      <c r="GA872" s="7"/>
      <c r="GB872" s="7"/>
      <c r="GC872" s="7"/>
      <c r="GD872" s="7"/>
      <c r="GE872" s="7"/>
      <c r="GF872" s="7"/>
      <c r="GG872" s="7"/>
      <c r="GH872" s="7"/>
      <c r="GI872" s="7"/>
      <c r="GJ872" s="7"/>
    </row>
    <row r="873" spans="1:192" s="1" customFormat="1" x14ac:dyDescent="0.2">
      <c r="A873" s="66"/>
      <c r="B873" s="7"/>
      <c r="C873" s="67"/>
      <c r="D873" s="28"/>
      <c r="E873" s="28"/>
      <c r="F873" s="28"/>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c r="CP873" s="7"/>
      <c r="CQ873" s="7"/>
      <c r="CR873" s="7"/>
      <c r="CS873" s="7"/>
      <c r="CT873" s="7"/>
      <c r="CU873" s="7"/>
      <c r="CV873" s="7"/>
      <c r="CW873" s="7"/>
      <c r="CX873" s="7"/>
      <c r="CY873" s="7"/>
      <c r="CZ873" s="7"/>
      <c r="DA873" s="7"/>
      <c r="DB873" s="7"/>
      <c r="DC873" s="7"/>
      <c r="DD873" s="7"/>
      <c r="DE873" s="7"/>
      <c r="DF873" s="7"/>
      <c r="DG873" s="7"/>
      <c r="DH873" s="7"/>
      <c r="DI873" s="7"/>
      <c r="DJ873" s="7"/>
      <c r="DK873" s="7"/>
      <c r="DL873" s="7"/>
      <c r="DM873" s="7"/>
      <c r="DN873" s="7"/>
      <c r="DO873" s="7"/>
      <c r="DP873" s="7"/>
      <c r="DQ873" s="7"/>
      <c r="DR873" s="7"/>
      <c r="DS873" s="7"/>
      <c r="DT873" s="7"/>
      <c r="DU873" s="7"/>
      <c r="DV873" s="7"/>
      <c r="DW873" s="7"/>
      <c r="DX873" s="7"/>
      <c r="DY873" s="7"/>
      <c r="DZ873" s="7"/>
      <c r="EA873" s="7"/>
      <c r="EB873" s="7"/>
      <c r="EC873" s="7"/>
      <c r="ED873" s="7"/>
      <c r="EE873" s="7"/>
      <c r="EF873" s="7"/>
      <c r="EG873" s="7"/>
      <c r="EH873" s="7"/>
      <c r="EI873" s="7"/>
      <c r="EJ873" s="7"/>
      <c r="EK873" s="7"/>
      <c r="EL873" s="7"/>
      <c r="EM873" s="7"/>
      <c r="EN873" s="7"/>
      <c r="EO873" s="7"/>
      <c r="EP873" s="7"/>
      <c r="EQ873" s="7"/>
      <c r="ER873" s="7"/>
      <c r="ES873" s="7"/>
      <c r="ET873" s="7"/>
      <c r="EU873" s="7"/>
      <c r="EV873" s="7"/>
      <c r="EW873" s="7"/>
      <c r="EX873" s="7"/>
      <c r="EY873" s="7"/>
      <c r="EZ873" s="7"/>
      <c r="FA873" s="7"/>
      <c r="FB873" s="7"/>
      <c r="FC873" s="7"/>
      <c r="FD873" s="7"/>
      <c r="FE873" s="7"/>
      <c r="FF873" s="7"/>
      <c r="FG873" s="7"/>
      <c r="FH873" s="7"/>
      <c r="FI873" s="7"/>
      <c r="FJ873" s="7"/>
      <c r="FK873" s="7"/>
      <c r="FL873" s="7"/>
      <c r="FM873" s="7"/>
      <c r="FN873" s="7"/>
      <c r="FO873" s="7"/>
      <c r="FP873" s="7"/>
      <c r="FQ873" s="7"/>
      <c r="FR873" s="7"/>
      <c r="FS873" s="7"/>
      <c r="FT873" s="7"/>
      <c r="FU873" s="7"/>
      <c r="FV873" s="7"/>
      <c r="FW873" s="7"/>
      <c r="FX873" s="7"/>
      <c r="FY873" s="7"/>
      <c r="FZ873" s="7"/>
      <c r="GA873" s="7"/>
      <c r="GB873" s="7"/>
      <c r="GC873" s="7"/>
      <c r="GD873" s="7"/>
      <c r="GE873" s="7"/>
      <c r="GF873" s="7"/>
      <c r="GG873" s="7"/>
      <c r="GH873" s="7"/>
      <c r="GI873" s="7"/>
      <c r="GJ873" s="7"/>
    </row>
    <row r="874" spans="1:192" s="1" customFormat="1" x14ac:dyDescent="0.2">
      <c r="A874" s="66"/>
      <c r="B874" s="7"/>
      <c r="C874" s="67"/>
      <c r="D874" s="28"/>
      <c r="E874" s="28"/>
      <c r="F874" s="28"/>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c r="CA874" s="7"/>
      <c r="CB874" s="7"/>
      <c r="CC874" s="7"/>
      <c r="CD874" s="7"/>
      <c r="CE874" s="7"/>
      <c r="CF874" s="7"/>
      <c r="CG874" s="7"/>
      <c r="CH874" s="7"/>
      <c r="CI874" s="7"/>
      <c r="CJ874" s="7"/>
      <c r="CK874" s="7"/>
      <c r="CL874" s="7"/>
      <c r="CM874" s="7"/>
      <c r="CN874" s="7"/>
      <c r="CO874" s="7"/>
      <c r="CP874" s="7"/>
      <c r="CQ874" s="7"/>
      <c r="CR874" s="7"/>
      <c r="CS874" s="7"/>
      <c r="CT874" s="7"/>
      <c r="CU874" s="7"/>
      <c r="CV874" s="7"/>
      <c r="CW874" s="7"/>
      <c r="CX874" s="7"/>
      <c r="CY874" s="7"/>
      <c r="CZ874" s="7"/>
      <c r="DA874" s="7"/>
      <c r="DB874" s="7"/>
      <c r="DC874" s="7"/>
      <c r="DD874" s="7"/>
      <c r="DE874" s="7"/>
      <c r="DF874" s="7"/>
      <c r="DG874" s="7"/>
      <c r="DH874" s="7"/>
      <c r="DI874" s="7"/>
      <c r="DJ874" s="7"/>
      <c r="DK874" s="7"/>
      <c r="DL874" s="7"/>
      <c r="DM874" s="7"/>
      <c r="DN874" s="7"/>
      <c r="DO874" s="7"/>
      <c r="DP874" s="7"/>
      <c r="DQ874" s="7"/>
      <c r="DR874" s="7"/>
      <c r="DS874" s="7"/>
      <c r="DT874" s="7"/>
      <c r="DU874" s="7"/>
      <c r="DV874" s="7"/>
      <c r="DW874" s="7"/>
      <c r="DX874" s="7"/>
      <c r="DY874" s="7"/>
      <c r="DZ874" s="7"/>
      <c r="EA874" s="7"/>
      <c r="EB874" s="7"/>
      <c r="EC874" s="7"/>
      <c r="ED874" s="7"/>
      <c r="EE874" s="7"/>
      <c r="EF874" s="7"/>
      <c r="EG874" s="7"/>
      <c r="EH874" s="7"/>
      <c r="EI874" s="7"/>
      <c r="EJ874" s="7"/>
      <c r="EK874" s="7"/>
      <c r="EL874" s="7"/>
      <c r="EM874" s="7"/>
      <c r="EN874" s="7"/>
      <c r="EO874" s="7"/>
      <c r="EP874" s="7"/>
      <c r="EQ874" s="7"/>
      <c r="ER874" s="7"/>
      <c r="ES874" s="7"/>
      <c r="ET874" s="7"/>
      <c r="EU874" s="7"/>
      <c r="EV874" s="7"/>
      <c r="EW874" s="7"/>
      <c r="EX874" s="7"/>
      <c r="EY874" s="7"/>
      <c r="EZ874" s="7"/>
      <c r="FA874" s="7"/>
      <c r="FB874" s="7"/>
      <c r="FC874" s="7"/>
      <c r="FD874" s="7"/>
      <c r="FE874" s="7"/>
      <c r="FF874" s="7"/>
      <c r="FG874" s="7"/>
      <c r="FH874" s="7"/>
      <c r="FI874" s="7"/>
      <c r="FJ874" s="7"/>
      <c r="FK874" s="7"/>
      <c r="FL874" s="7"/>
      <c r="FM874" s="7"/>
      <c r="FN874" s="7"/>
      <c r="FO874" s="7"/>
      <c r="FP874" s="7"/>
      <c r="FQ874" s="7"/>
      <c r="FR874" s="7"/>
      <c r="FS874" s="7"/>
      <c r="FT874" s="7"/>
      <c r="FU874" s="7"/>
      <c r="FV874" s="7"/>
      <c r="FW874" s="7"/>
      <c r="FX874" s="7"/>
      <c r="FY874" s="7"/>
      <c r="FZ874" s="7"/>
      <c r="GA874" s="7"/>
      <c r="GB874" s="7"/>
      <c r="GC874" s="7"/>
      <c r="GD874" s="7"/>
      <c r="GE874" s="7"/>
      <c r="GF874" s="7"/>
      <c r="GG874" s="7"/>
      <c r="GH874" s="7"/>
      <c r="GI874" s="7"/>
      <c r="GJ874" s="7"/>
    </row>
    <row r="875" spans="1:192" s="1" customFormat="1" x14ac:dyDescent="0.2">
      <c r="A875" s="66"/>
      <c r="B875" s="7"/>
      <c r="C875" s="67"/>
      <c r="D875" s="28"/>
      <c r="E875" s="28"/>
      <c r="F875" s="28"/>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c r="CA875" s="7"/>
      <c r="CB875" s="7"/>
      <c r="CC875" s="7"/>
      <c r="CD875" s="7"/>
      <c r="CE875" s="7"/>
      <c r="CF875" s="7"/>
      <c r="CG875" s="7"/>
      <c r="CH875" s="7"/>
      <c r="CI875" s="7"/>
      <c r="CJ875" s="7"/>
      <c r="CK875" s="7"/>
      <c r="CL875" s="7"/>
      <c r="CM875" s="7"/>
      <c r="CN875" s="7"/>
      <c r="CO875" s="7"/>
      <c r="CP875" s="7"/>
      <c r="CQ875" s="7"/>
      <c r="CR875" s="7"/>
      <c r="CS875" s="7"/>
      <c r="CT875" s="7"/>
      <c r="CU875" s="7"/>
      <c r="CV875" s="7"/>
      <c r="CW875" s="7"/>
      <c r="CX875" s="7"/>
      <c r="CY875" s="7"/>
      <c r="CZ875" s="7"/>
      <c r="DA875" s="7"/>
      <c r="DB875" s="7"/>
      <c r="DC875" s="7"/>
      <c r="DD875" s="7"/>
      <c r="DE875" s="7"/>
      <c r="DF875" s="7"/>
      <c r="DG875" s="7"/>
      <c r="DH875" s="7"/>
      <c r="DI875" s="7"/>
      <c r="DJ875" s="7"/>
      <c r="DK875" s="7"/>
      <c r="DL875" s="7"/>
      <c r="DM875" s="7"/>
      <c r="DN875" s="7"/>
      <c r="DO875" s="7"/>
      <c r="DP875" s="7"/>
      <c r="DQ875" s="7"/>
      <c r="DR875" s="7"/>
      <c r="DS875" s="7"/>
      <c r="DT875" s="7"/>
      <c r="DU875" s="7"/>
      <c r="DV875" s="7"/>
      <c r="DW875" s="7"/>
      <c r="DX875" s="7"/>
      <c r="DY875" s="7"/>
      <c r="DZ875" s="7"/>
      <c r="EA875" s="7"/>
      <c r="EB875" s="7"/>
      <c r="EC875" s="7"/>
      <c r="ED875" s="7"/>
      <c r="EE875" s="7"/>
      <c r="EF875" s="7"/>
      <c r="EG875" s="7"/>
      <c r="EH875" s="7"/>
      <c r="EI875" s="7"/>
      <c r="EJ875" s="7"/>
      <c r="EK875" s="7"/>
      <c r="EL875" s="7"/>
      <c r="EM875" s="7"/>
      <c r="EN875" s="7"/>
      <c r="EO875" s="7"/>
      <c r="EP875" s="7"/>
      <c r="EQ875" s="7"/>
      <c r="ER875" s="7"/>
      <c r="ES875" s="7"/>
      <c r="ET875" s="7"/>
      <c r="EU875" s="7"/>
      <c r="EV875" s="7"/>
      <c r="EW875" s="7"/>
      <c r="EX875" s="7"/>
      <c r="EY875" s="7"/>
      <c r="EZ875" s="7"/>
      <c r="FA875" s="7"/>
      <c r="FB875" s="7"/>
      <c r="FC875" s="7"/>
      <c r="FD875" s="7"/>
      <c r="FE875" s="7"/>
      <c r="FF875" s="7"/>
      <c r="FG875" s="7"/>
      <c r="FH875" s="7"/>
      <c r="FI875" s="7"/>
      <c r="FJ875" s="7"/>
      <c r="FK875" s="7"/>
      <c r="FL875" s="7"/>
      <c r="FM875" s="7"/>
      <c r="FN875" s="7"/>
      <c r="FO875" s="7"/>
      <c r="FP875" s="7"/>
      <c r="FQ875" s="7"/>
      <c r="FR875" s="7"/>
      <c r="FS875" s="7"/>
      <c r="FT875" s="7"/>
      <c r="FU875" s="7"/>
      <c r="FV875" s="7"/>
      <c r="FW875" s="7"/>
      <c r="FX875" s="7"/>
      <c r="FY875" s="7"/>
      <c r="FZ875" s="7"/>
      <c r="GA875" s="7"/>
      <c r="GB875" s="7"/>
      <c r="GC875" s="7"/>
      <c r="GD875" s="7"/>
      <c r="GE875" s="7"/>
      <c r="GF875" s="7"/>
      <c r="GG875" s="7"/>
      <c r="GH875" s="7"/>
      <c r="GI875" s="7"/>
      <c r="GJ875" s="7"/>
    </row>
    <row r="876" spans="1:192" s="1" customFormat="1" x14ac:dyDescent="0.2">
      <c r="A876" s="66"/>
      <c r="B876" s="7"/>
      <c r="C876" s="67"/>
      <c r="D876" s="28"/>
      <c r="E876" s="28"/>
      <c r="F876" s="28"/>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c r="CA876" s="7"/>
      <c r="CB876" s="7"/>
      <c r="CC876" s="7"/>
      <c r="CD876" s="7"/>
      <c r="CE876" s="7"/>
      <c r="CF876" s="7"/>
      <c r="CG876" s="7"/>
      <c r="CH876" s="7"/>
      <c r="CI876" s="7"/>
      <c r="CJ876" s="7"/>
      <c r="CK876" s="7"/>
      <c r="CL876" s="7"/>
      <c r="CM876" s="7"/>
      <c r="CN876" s="7"/>
      <c r="CO876" s="7"/>
      <c r="CP876" s="7"/>
      <c r="CQ876" s="7"/>
      <c r="CR876" s="7"/>
      <c r="CS876" s="7"/>
      <c r="CT876" s="7"/>
      <c r="CU876" s="7"/>
      <c r="CV876" s="7"/>
      <c r="CW876" s="7"/>
      <c r="CX876" s="7"/>
      <c r="CY876" s="7"/>
      <c r="CZ876" s="7"/>
      <c r="DA876" s="7"/>
      <c r="DB876" s="7"/>
      <c r="DC876" s="7"/>
      <c r="DD876" s="7"/>
      <c r="DE876" s="7"/>
      <c r="DF876" s="7"/>
      <c r="DG876" s="7"/>
      <c r="DH876" s="7"/>
      <c r="DI876" s="7"/>
      <c r="DJ876" s="7"/>
      <c r="DK876" s="7"/>
      <c r="DL876" s="7"/>
      <c r="DM876" s="7"/>
      <c r="DN876" s="7"/>
      <c r="DO876" s="7"/>
      <c r="DP876" s="7"/>
      <c r="DQ876" s="7"/>
      <c r="DR876" s="7"/>
      <c r="DS876" s="7"/>
      <c r="DT876" s="7"/>
      <c r="DU876" s="7"/>
      <c r="DV876" s="7"/>
      <c r="DW876" s="7"/>
      <c r="DX876" s="7"/>
      <c r="DY876" s="7"/>
      <c r="DZ876" s="7"/>
      <c r="EA876" s="7"/>
      <c r="EB876" s="7"/>
      <c r="EC876" s="7"/>
      <c r="ED876" s="7"/>
      <c r="EE876" s="7"/>
      <c r="EF876" s="7"/>
      <c r="EG876" s="7"/>
      <c r="EH876" s="7"/>
      <c r="EI876" s="7"/>
      <c r="EJ876" s="7"/>
      <c r="EK876" s="7"/>
      <c r="EL876" s="7"/>
      <c r="EM876" s="7"/>
      <c r="EN876" s="7"/>
      <c r="EO876" s="7"/>
      <c r="EP876" s="7"/>
      <c r="EQ876" s="7"/>
      <c r="ER876" s="7"/>
      <c r="ES876" s="7"/>
      <c r="ET876" s="7"/>
      <c r="EU876" s="7"/>
      <c r="EV876" s="7"/>
      <c r="EW876" s="7"/>
      <c r="EX876" s="7"/>
      <c r="EY876" s="7"/>
      <c r="EZ876" s="7"/>
      <c r="FA876" s="7"/>
      <c r="FB876" s="7"/>
      <c r="FC876" s="7"/>
      <c r="FD876" s="7"/>
      <c r="FE876" s="7"/>
      <c r="FF876" s="7"/>
      <c r="FG876" s="7"/>
      <c r="FH876" s="7"/>
      <c r="FI876" s="7"/>
      <c r="FJ876" s="7"/>
      <c r="FK876" s="7"/>
      <c r="FL876" s="7"/>
      <c r="FM876" s="7"/>
      <c r="FN876" s="7"/>
      <c r="FO876" s="7"/>
      <c r="FP876" s="7"/>
      <c r="FQ876" s="7"/>
      <c r="FR876" s="7"/>
      <c r="FS876" s="7"/>
      <c r="FT876" s="7"/>
      <c r="FU876" s="7"/>
      <c r="FV876" s="7"/>
      <c r="FW876" s="7"/>
      <c r="FX876" s="7"/>
      <c r="FY876" s="7"/>
      <c r="FZ876" s="7"/>
      <c r="GA876" s="7"/>
      <c r="GB876" s="7"/>
      <c r="GC876" s="7"/>
      <c r="GD876" s="7"/>
      <c r="GE876" s="7"/>
      <c r="GF876" s="7"/>
      <c r="GG876" s="7"/>
      <c r="GH876" s="7"/>
      <c r="GI876" s="7"/>
      <c r="GJ876" s="7"/>
    </row>
    <row r="877" spans="1:192" s="1" customFormat="1" x14ac:dyDescent="0.2">
      <c r="A877" s="66"/>
      <c r="B877" s="7"/>
      <c r="C877" s="67"/>
      <c r="D877" s="28"/>
      <c r="E877" s="28"/>
      <c r="F877" s="28"/>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c r="CA877" s="7"/>
      <c r="CB877" s="7"/>
      <c r="CC877" s="7"/>
      <c r="CD877" s="7"/>
      <c r="CE877" s="7"/>
      <c r="CF877" s="7"/>
      <c r="CG877" s="7"/>
      <c r="CH877" s="7"/>
      <c r="CI877" s="7"/>
      <c r="CJ877" s="7"/>
      <c r="CK877" s="7"/>
      <c r="CL877" s="7"/>
      <c r="CM877" s="7"/>
      <c r="CN877" s="7"/>
      <c r="CO877" s="7"/>
      <c r="CP877" s="7"/>
      <c r="CQ877" s="7"/>
      <c r="CR877" s="7"/>
      <c r="CS877" s="7"/>
      <c r="CT877" s="7"/>
      <c r="CU877" s="7"/>
      <c r="CV877" s="7"/>
      <c r="CW877" s="7"/>
      <c r="CX877" s="7"/>
      <c r="CY877" s="7"/>
      <c r="CZ877" s="7"/>
      <c r="DA877" s="7"/>
      <c r="DB877" s="7"/>
      <c r="DC877" s="7"/>
      <c r="DD877" s="7"/>
      <c r="DE877" s="7"/>
      <c r="DF877" s="7"/>
      <c r="DG877" s="7"/>
      <c r="DH877" s="7"/>
      <c r="DI877" s="7"/>
      <c r="DJ877" s="7"/>
      <c r="DK877" s="7"/>
      <c r="DL877" s="7"/>
      <c r="DM877" s="7"/>
      <c r="DN877" s="7"/>
      <c r="DO877" s="7"/>
      <c r="DP877" s="7"/>
      <c r="DQ877" s="7"/>
      <c r="DR877" s="7"/>
      <c r="DS877" s="7"/>
      <c r="DT877" s="7"/>
      <c r="DU877" s="7"/>
      <c r="DV877" s="7"/>
      <c r="DW877" s="7"/>
      <c r="DX877" s="7"/>
      <c r="DY877" s="7"/>
      <c r="DZ877" s="7"/>
      <c r="EA877" s="7"/>
      <c r="EB877" s="7"/>
      <c r="EC877" s="7"/>
      <c r="ED877" s="7"/>
      <c r="EE877" s="7"/>
      <c r="EF877" s="7"/>
      <c r="EG877" s="7"/>
      <c r="EH877" s="7"/>
      <c r="EI877" s="7"/>
      <c r="EJ877" s="7"/>
      <c r="EK877" s="7"/>
      <c r="EL877" s="7"/>
      <c r="EM877" s="7"/>
      <c r="EN877" s="7"/>
      <c r="EO877" s="7"/>
      <c r="EP877" s="7"/>
      <c r="EQ877" s="7"/>
      <c r="ER877" s="7"/>
      <c r="ES877" s="7"/>
      <c r="ET877" s="7"/>
      <c r="EU877" s="7"/>
      <c r="EV877" s="7"/>
      <c r="EW877" s="7"/>
      <c r="EX877" s="7"/>
      <c r="EY877" s="7"/>
      <c r="EZ877" s="7"/>
      <c r="FA877" s="7"/>
      <c r="FB877" s="7"/>
      <c r="FC877" s="7"/>
      <c r="FD877" s="7"/>
      <c r="FE877" s="7"/>
      <c r="FF877" s="7"/>
      <c r="FG877" s="7"/>
      <c r="FH877" s="7"/>
      <c r="FI877" s="7"/>
      <c r="FJ877" s="7"/>
      <c r="FK877" s="7"/>
      <c r="FL877" s="7"/>
      <c r="FM877" s="7"/>
      <c r="FN877" s="7"/>
      <c r="FO877" s="7"/>
      <c r="FP877" s="7"/>
      <c r="FQ877" s="7"/>
      <c r="FR877" s="7"/>
      <c r="FS877" s="7"/>
      <c r="FT877" s="7"/>
      <c r="FU877" s="7"/>
      <c r="FV877" s="7"/>
      <c r="FW877" s="7"/>
      <c r="FX877" s="7"/>
      <c r="FY877" s="7"/>
      <c r="FZ877" s="7"/>
      <c r="GA877" s="7"/>
      <c r="GB877" s="7"/>
      <c r="GC877" s="7"/>
      <c r="GD877" s="7"/>
      <c r="GE877" s="7"/>
      <c r="GF877" s="7"/>
      <c r="GG877" s="7"/>
      <c r="GH877" s="7"/>
      <c r="GI877" s="7"/>
      <c r="GJ877" s="7"/>
    </row>
    <row r="878" spans="1:192" s="1" customFormat="1" x14ac:dyDescent="0.2">
      <c r="A878" s="66"/>
      <c r="B878" s="7"/>
      <c r="C878" s="67"/>
      <c r="D878" s="28"/>
      <c r="E878" s="28"/>
      <c r="F878" s="28"/>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7"/>
      <c r="CR878" s="7"/>
      <c r="CS878" s="7"/>
      <c r="CT878" s="7"/>
      <c r="CU878" s="7"/>
      <c r="CV878" s="7"/>
      <c r="CW878" s="7"/>
      <c r="CX878" s="7"/>
      <c r="CY878" s="7"/>
      <c r="CZ878" s="7"/>
      <c r="DA878" s="7"/>
      <c r="DB878" s="7"/>
      <c r="DC878" s="7"/>
      <c r="DD878" s="7"/>
      <c r="DE878" s="7"/>
      <c r="DF878" s="7"/>
      <c r="DG878" s="7"/>
      <c r="DH878" s="7"/>
      <c r="DI878" s="7"/>
      <c r="DJ878" s="7"/>
      <c r="DK878" s="7"/>
      <c r="DL878" s="7"/>
      <c r="DM878" s="7"/>
      <c r="DN878" s="7"/>
      <c r="DO878" s="7"/>
      <c r="DP878" s="7"/>
      <c r="DQ878" s="7"/>
      <c r="DR878" s="7"/>
      <c r="DS878" s="7"/>
      <c r="DT878" s="7"/>
      <c r="DU878" s="7"/>
      <c r="DV878" s="7"/>
      <c r="DW878" s="7"/>
      <c r="DX878" s="7"/>
      <c r="DY878" s="7"/>
      <c r="DZ878" s="7"/>
      <c r="EA878" s="7"/>
      <c r="EB878" s="7"/>
      <c r="EC878" s="7"/>
      <c r="ED878" s="7"/>
      <c r="EE878" s="7"/>
      <c r="EF878" s="7"/>
      <c r="EG878" s="7"/>
      <c r="EH878" s="7"/>
      <c r="EI878" s="7"/>
      <c r="EJ878" s="7"/>
      <c r="EK878" s="7"/>
      <c r="EL878" s="7"/>
      <c r="EM878" s="7"/>
      <c r="EN878" s="7"/>
      <c r="EO878" s="7"/>
      <c r="EP878" s="7"/>
      <c r="EQ878" s="7"/>
      <c r="ER878" s="7"/>
      <c r="ES878" s="7"/>
      <c r="ET878" s="7"/>
      <c r="EU878" s="7"/>
      <c r="EV878" s="7"/>
      <c r="EW878" s="7"/>
      <c r="EX878" s="7"/>
      <c r="EY878" s="7"/>
      <c r="EZ878" s="7"/>
      <c r="FA878" s="7"/>
      <c r="FB878" s="7"/>
      <c r="FC878" s="7"/>
      <c r="FD878" s="7"/>
      <c r="FE878" s="7"/>
      <c r="FF878" s="7"/>
      <c r="FG878" s="7"/>
      <c r="FH878" s="7"/>
      <c r="FI878" s="7"/>
      <c r="FJ878" s="7"/>
      <c r="FK878" s="7"/>
      <c r="FL878" s="7"/>
      <c r="FM878" s="7"/>
      <c r="FN878" s="7"/>
      <c r="FO878" s="7"/>
      <c r="FP878" s="7"/>
      <c r="FQ878" s="7"/>
      <c r="FR878" s="7"/>
      <c r="FS878" s="7"/>
      <c r="FT878" s="7"/>
      <c r="FU878" s="7"/>
      <c r="FV878" s="7"/>
      <c r="FW878" s="7"/>
      <c r="FX878" s="7"/>
      <c r="FY878" s="7"/>
      <c r="FZ878" s="7"/>
      <c r="GA878" s="7"/>
      <c r="GB878" s="7"/>
      <c r="GC878" s="7"/>
      <c r="GD878" s="7"/>
      <c r="GE878" s="7"/>
      <c r="GF878" s="7"/>
      <c r="GG878" s="7"/>
      <c r="GH878" s="7"/>
      <c r="GI878" s="7"/>
      <c r="GJ878" s="7"/>
    </row>
    <row r="879" spans="1:192" s="1" customFormat="1" x14ac:dyDescent="0.2">
      <c r="A879" s="66"/>
      <c r="B879" s="7"/>
      <c r="C879" s="67"/>
      <c r="D879" s="28"/>
      <c r="E879" s="28"/>
      <c r="F879" s="28"/>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7"/>
      <c r="CR879" s="7"/>
      <c r="CS879" s="7"/>
      <c r="CT879" s="7"/>
      <c r="CU879" s="7"/>
      <c r="CV879" s="7"/>
      <c r="CW879" s="7"/>
      <c r="CX879" s="7"/>
      <c r="CY879" s="7"/>
      <c r="CZ879" s="7"/>
      <c r="DA879" s="7"/>
      <c r="DB879" s="7"/>
      <c r="DC879" s="7"/>
      <c r="DD879" s="7"/>
      <c r="DE879" s="7"/>
      <c r="DF879" s="7"/>
      <c r="DG879" s="7"/>
      <c r="DH879" s="7"/>
      <c r="DI879" s="7"/>
      <c r="DJ879" s="7"/>
      <c r="DK879" s="7"/>
      <c r="DL879" s="7"/>
      <c r="DM879" s="7"/>
      <c r="DN879" s="7"/>
      <c r="DO879" s="7"/>
      <c r="DP879" s="7"/>
      <c r="DQ879" s="7"/>
      <c r="DR879" s="7"/>
      <c r="DS879" s="7"/>
      <c r="DT879" s="7"/>
      <c r="DU879" s="7"/>
      <c r="DV879" s="7"/>
      <c r="DW879" s="7"/>
      <c r="DX879" s="7"/>
      <c r="DY879" s="7"/>
      <c r="DZ879" s="7"/>
      <c r="EA879" s="7"/>
      <c r="EB879" s="7"/>
      <c r="EC879" s="7"/>
      <c r="ED879" s="7"/>
      <c r="EE879" s="7"/>
      <c r="EF879" s="7"/>
      <c r="EG879" s="7"/>
      <c r="EH879" s="7"/>
      <c r="EI879" s="7"/>
      <c r="EJ879" s="7"/>
      <c r="EK879" s="7"/>
      <c r="EL879" s="7"/>
      <c r="EM879" s="7"/>
      <c r="EN879" s="7"/>
      <c r="EO879" s="7"/>
      <c r="EP879" s="7"/>
      <c r="EQ879" s="7"/>
      <c r="ER879" s="7"/>
      <c r="ES879" s="7"/>
      <c r="ET879" s="7"/>
      <c r="EU879" s="7"/>
      <c r="EV879" s="7"/>
      <c r="EW879" s="7"/>
      <c r="EX879" s="7"/>
      <c r="EY879" s="7"/>
      <c r="EZ879" s="7"/>
      <c r="FA879" s="7"/>
      <c r="FB879" s="7"/>
      <c r="FC879" s="7"/>
      <c r="FD879" s="7"/>
      <c r="FE879" s="7"/>
      <c r="FF879" s="7"/>
      <c r="FG879" s="7"/>
      <c r="FH879" s="7"/>
      <c r="FI879" s="7"/>
      <c r="FJ879" s="7"/>
      <c r="FK879" s="7"/>
      <c r="FL879" s="7"/>
      <c r="FM879" s="7"/>
      <c r="FN879" s="7"/>
      <c r="FO879" s="7"/>
      <c r="FP879" s="7"/>
      <c r="FQ879" s="7"/>
      <c r="FR879" s="7"/>
      <c r="FS879" s="7"/>
      <c r="FT879" s="7"/>
      <c r="FU879" s="7"/>
      <c r="FV879" s="7"/>
      <c r="FW879" s="7"/>
      <c r="FX879" s="7"/>
      <c r="FY879" s="7"/>
      <c r="FZ879" s="7"/>
      <c r="GA879" s="7"/>
      <c r="GB879" s="7"/>
      <c r="GC879" s="7"/>
      <c r="GD879" s="7"/>
      <c r="GE879" s="7"/>
      <c r="GF879" s="7"/>
      <c r="GG879" s="7"/>
      <c r="GH879" s="7"/>
      <c r="GI879" s="7"/>
      <c r="GJ879" s="7"/>
    </row>
    <row r="880" spans="1:192" s="1" customFormat="1" x14ac:dyDescent="0.2">
      <c r="A880" s="66"/>
      <c r="B880" s="7"/>
      <c r="C880" s="67"/>
      <c r="D880" s="28"/>
      <c r="E880" s="28"/>
      <c r="F880" s="28"/>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7"/>
      <c r="CR880" s="7"/>
      <c r="CS880" s="7"/>
      <c r="CT880" s="7"/>
      <c r="CU880" s="7"/>
      <c r="CV880" s="7"/>
      <c r="CW880" s="7"/>
      <c r="CX880" s="7"/>
      <c r="CY880" s="7"/>
      <c r="CZ880" s="7"/>
      <c r="DA880" s="7"/>
      <c r="DB880" s="7"/>
      <c r="DC880" s="7"/>
      <c r="DD880" s="7"/>
      <c r="DE880" s="7"/>
      <c r="DF880" s="7"/>
      <c r="DG880" s="7"/>
      <c r="DH880" s="7"/>
      <c r="DI880" s="7"/>
      <c r="DJ880" s="7"/>
      <c r="DK880" s="7"/>
      <c r="DL880" s="7"/>
      <c r="DM880" s="7"/>
      <c r="DN880" s="7"/>
      <c r="DO880" s="7"/>
      <c r="DP880" s="7"/>
      <c r="DQ880" s="7"/>
      <c r="DR880" s="7"/>
      <c r="DS880" s="7"/>
      <c r="DT880" s="7"/>
      <c r="DU880" s="7"/>
      <c r="DV880" s="7"/>
      <c r="DW880" s="7"/>
      <c r="DX880" s="7"/>
      <c r="DY880" s="7"/>
      <c r="DZ880" s="7"/>
      <c r="EA880" s="7"/>
      <c r="EB880" s="7"/>
      <c r="EC880" s="7"/>
      <c r="ED880" s="7"/>
      <c r="EE880" s="7"/>
      <c r="EF880" s="7"/>
      <c r="EG880" s="7"/>
      <c r="EH880" s="7"/>
      <c r="EI880" s="7"/>
      <c r="EJ880" s="7"/>
      <c r="EK880" s="7"/>
      <c r="EL880" s="7"/>
      <c r="EM880" s="7"/>
      <c r="EN880" s="7"/>
      <c r="EO880" s="7"/>
      <c r="EP880" s="7"/>
      <c r="EQ880" s="7"/>
      <c r="ER880" s="7"/>
      <c r="ES880" s="7"/>
      <c r="ET880" s="7"/>
      <c r="EU880" s="7"/>
      <c r="EV880" s="7"/>
      <c r="EW880" s="7"/>
      <c r="EX880" s="7"/>
      <c r="EY880" s="7"/>
      <c r="EZ880" s="7"/>
      <c r="FA880" s="7"/>
      <c r="FB880" s="7"/>
      <c r="FC880" s="7"/>
      <c r="FD880" s="7"/>
      <c r="FE880" s="7"/>
      <c r="FF880" s="7"/>
      <c r="FG880" s="7"/>
      <c r="FH880" s="7"/>
      <c r="FI880" s="7"/>
      <c r="FJ880" s="7"/>
      <c r="FK880" s="7"/>
      <c r="FL880" s="7"/>
      <c r="FM880" s="7"/>
      <c r="FN880" s="7"/>
      <c r="FO880" s="7"/>
      <c r="FP880" s="7"/>
      <c r="FQ880" s="7"/>
      <c r="FR880" s="7"/>
      <c r="FS880" s="7"/>
      <c r="FT880" s="7"/>
      <c r="FU880" s="7"/>
      <c r="FV880" s="7"/>
      <c r="FW880" s="7"/>
      <c r="FX880" s="7"/>
      <c r="FY880" s="7"/>
      <c r="FZ880" s="7"/>
      <c r="GA880" s="7"/>
      <c r="GB880" s="7"/>
      <c r="GC880" s="7"/>
      <c r="GD880" s="7"/>
      <c r="GE880" s="7"/>
      <c r="GF880" s="7"/>
      <c r="GG880" s="7"/>
      <c r="GH880" s="7"/>
      <c r="GI880" s="7"/>
      <c r="GJ880" s="7"/>
    </row>
    <row r="881" spans="1:192" s="1" customFormat="1" x14ac:dyDescent="0.2">
      <c r="A881" s="66"/>
      <c r="B881" s="7"/>
      <c r="C881" s="67"/>
      <c r="D881" s="28"/>
      <c r="E881" s="28"/>
      <c r="F881" s="28"/>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c r="CA881" s="7"/>
      <c r="CB881" s="7"/>
      <c r="CC881" s="7"/>
      <c r="CD881" s="7"/>
      <c r="CE881" s="7"/>
      <c r="CF881" s="7"/>
      <c r="CG881" s="7"/>
      <c r="CH881" s="7"/>
      <c r="CI881" s="7"/>
      <c r="CJ881" s="7"/>
      <c r="CK881" s="7"/>
      <c r="CL881" s="7"/>
      <c r="CM881" s="7"/>
      <c r="CN881" s="7"/>
      <c r="CO881" s="7"/>
      <c r="CP881" s="7"/>
      <c r="CQ881" s="7"/>
      <c r="CR881" s="7"/>
      <c r="CS881" s="7"/>
      <c r="CT881" s="7"/>
      <c r="CU881" s="7"/>
      <c r="CV881" s="7"/>
      <c r="CW881" s="7"/>
      <c r="CX881" s="7"/>
      <c r="CY881" s="7"/>
      <c r="CZ881" s="7"/>
      <c r="DA881" s="7"/>
      <c r="DB881" s="7"/>
      <c r="DC881" s="7"/>
      <c r="DD881" s="7"/>
      <c r="DE881" s="7"/>
      <c r="DF881" s="7"/>
      <c r="DG881" s="7"/>
      <c r="DH881" s="7"/>
      <c r="DI881" s="7"/>
      <c r="DJ881" s="7"/>
      <c r="DK881" s="7"/>
      <c r="DL881" s="7"/>
      <c r="DM881" s="7"/>
      <c r="DN881" s="7"/>
      <c r="DO881" s="7"/>
      <c r="DP881" s="7"/>
      <c r="DQ881" s="7"/>
      <c r="DR881" s="7"/>
      <c r="DS881" s="7"/>
      <c r="DT881" s="7"/>
      <c r="DU881" s="7"/>
      <c r="DV881" s="7"/>
      <c r="DW881" s="7"/>
      <c r="DX881" s="7"/>
      <c r="DY881" s="7"/>
      <c r="DZ881" s="7"/>
      <c r="EA881" s="7"/>
      <c r="EB881" s="7"/>
      <c r="EC881" s="7"/>
      <c r="ED881" s="7"/>
      <c r="EE881" s="7"/>
      <c r="EF881" s="7"/>
      <c r="EG881" s="7"/>
      <c r="EH881" s="7"/>
      <c r="EI881" s="7"/>
      <c r="EJ881" s="7"/>
      <c r="EK881" s="7"/>
      <c r="EL881" s="7"/>
      <c r="EM881" s="7"/>
      <c r="EN881" s="7"/>
      <c r="EO881" s="7"/>
      <c r="EP881" s="7"/>
      <c r="EQ881" s="7"/>
      <c r="ER881" s="7"/>
      <c r="ES881" s="7"/>
      <c r="ET881" s="7"/>
      <c r="EU881" s="7"/>
      <c r="EV881" s="7"/>
      <c r="EW881" s="7"/>
      <c r="EX881" s="7"/>
      <c r="EY881" s="7"/>
      <c r="EZ881" s="7"/>
      <c r="FA881" s="7"/>
      <c r="FB881" s="7"/>
      <c r="FC881" s="7"/>
      <c r="FD881" s="7"/>
      <c r="FE881" s="7"/>
      <c r="FF881" s="7"/>
      <c r="FG881" s="7"/>
      <c r="FH881" s="7"/>
      <c r="FI881" s="7"/>
      <c r="FJ881" s="7"/>
      <c r="FK881" s="7"/>
      <c r="FL881" s="7"/>
      <c r="FM881" s="7"/>
      <c r="FN881" s="7"/>
      <c r="FO881" s="7"/>
      <c r="FP881" s="7"/>
      <c r="FQ881" s="7"/>
      <c r="FR881" s="7"/>
      <c r="FS881" s="7"/>
      <c r="FT881" s="7"/>
      <c r="FU881" s="7"/>
      <c r="FV881" s="7"/>
      <c r="FW881" s="7"/>
      <c r="FX881" s="7"/>
      <c r="FY881" s="7"/>
      <c r="FZ881" s="7"/>
      <c r="GA881" s="7"/>
      <c r="GB881" s="7"/>
      <c r="GC881" s="7"/>
      <c r="GD881" s="7"/>
      <c r="GE881" s="7"/>
      <c r="GF881" s="7"/>
      <c r="GG881" s="7"/>
      <c r="GH881" s="7"/>
      <c r="GI881" s="7"/>
      <c r="GJ881" s="7"/>
    </row>
    <row r="882" spans="1:192" s="1" customFormat="1" x14ac:dyDescent="0.2">
      <c r="A882" s="66"/>
      <c r="B882" s="7"/>
      <c r="C882" s="67"/>
      <c r="D882" s="28"/>
      <c r="E882" s="28"/>
      <c r="F882" s="28"/>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c r="CA882" s="7"/>
      <c r="CB882" s="7"/>
      <c r="CC882" s="7"/>
      <c r="CD882" s="7"/>
      <c r="CE882" s="7"/>
      <c r="CF882" s="7"/>
      <c r="CG882" s="7"/>
      <c r="CH882" s="7"/>
      <c r="CI882" s="7"/>
      <c r="CJ882" s="7"/>
      <c r="CK882" s="7"/>
      <c r="CL882" s="7"/>
      <c r="CM882" s="7"/>
      <c r="CN882" s="7"/>
      <c r="CO882" s="7"/>
      <c r="CP882" s="7"/>
      <c r="CQ882" s="7"/>
      <c r="CR882" s="7"/>
      <c r="CS882" s="7"/>
      <c r="CT882" s="7"/>
      <c r="CU882" s="7"/>
      <c r="CV882" s="7"/>
      <c r="CW882" s="7"/>
      <c r="CX882" s="7"/>
      <c r="CY882" s="7"/>
      <c r="CZ882" s="7"/>
      <c r="DA882" s="7"/>
      <c r="DB882" s="7"/>
      <c r="DC882" s="7"/>
      <c r="DD882" s="7"/>
      <c r="DE882" s="7"/>
      <c r="DF882" s="7"/>
      <c r="DG882" s="7"/>
      <c r="DH882" s="7"/>
      <c r="DI882" s="7"/>
      <c r="DJ882" s="7"/>
      <c r="DK882" s="7"/>
      <c r="DL882" s="7"/>
      <c r="DM882" s="7"/>
      <c r="DN882" s="7"/>
      <c r="DO882" s="7"/>
      <c r="DP882" s="7"/>
      <c r="DQ882" s="7"/>
      <c r="DR882" s="7"/>
      <c r="DS882" s="7"/>
      <c r="DT882" s="7"/>
      <c r="DU882" s="7"/>
      <c r="DV882" s="7"/>
      <c r="DW882" s="7"/>
      <c r="DX882" s="7"/>
      <c r="DY882" s="7"/>
      <c r="DZ882" s="7"/>
      <c r="EA882" s="7"/>
      <c r="EB882" s="7"/>
      <c r="EC882" s="7"/>
      <c r="ED882" s="7"/>
      <c r="EE882" s="7"/>
      <c r="EF882" s="7"/>
      <c r="EG882" s="7"/>
      <c r="EH882" s="7"/>
      <c r="EI882" s="7"/>
      <c r="EJ882" s="7"/>
      <c r="EK882" s="7"/>
      <c r="EL882" s="7"/>
      <c r="EM882" s="7"/>
      <c r="EN882" s="7"/>
      <c r="EO882" s="7"/>
      <c r="EP882" s="7"/>
      <c r="EQ882" s="7"/>
      <c r="ER882" s="7"/>
      <c r="ES882" s="7"/>
      <c r="ET882" s="7"/>
      <c r="EU882" s="7"/>
      <c r="EV882" s="7"/>
      <c r="EW882" s="7"/>
      <c r="EX882" s="7"/>
      <c r="EY882" s="7"/>
      <c r="EZ882" s="7"/>
      <c r="FA882" s="7"/>
      <c r="FB882" s="7"/>
      <c r="FC882" s="7"/>
      <c r="FD882" s="7"/>
      <c r="FE882" s="7"/>
      <c r="FF882" s="7"/>
      <c r="FG882" s="7"/>
      <c r="FH882" s="7"/>
      <c r="FI882" s="7"/>
      <c r="FJ882" s="7"/>
      <c r="FK882" s="7"/>
      <c r="FL882" s="7"/>
      <c r="FM882" s="7"/>
      <c r="FN882" s="7"/>
      <c r="FO882" s="7"/>
      <c r="FP882" s="7"/>
      <c r="FQ882" s="7"/>
      <c r="FR882" s="7"/>
      <c r="FS882" s="7"/>
      <c r="FT882" s="7"/>
      <c r="FU882" s="7"/>
      <c r="FV882" s="7"/>
      <c r="FW882" s="7"/>
      <c r="FX882" s="7"/>
      <c r="FY882" s="7"/>
      <c r="FZ882" s="7"/>
      <c r="GA882" s="7"/>
      <c r="GB882" s="7"/>
      <c r="GC882" s="7"/>
      <c r="GD882" s="7"/>
      <c r="GE882" s="7"/>
      <c r="GF882" s="7"/>
      <c r="GG882" s="7"/>
      <c r="GH882" s="7"/>
      <c r="GI882" s="7"/>
      <c r="GJ882" s="7"/>
    </row>
    <row r="883" spans="1:192" s="1" customFormat="1" x14ac:dyDescent="0.2">
      <c r="A883" s="66"/>
      <c r="B883" s="7"/>
      <c r="C883" s="67"/>
      <c r="D883" s="28"/>
      <c r="E883" s="28"/>
      <c r="F883" s="28"/>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c r="CA883" s="7"/>
      <c r="CB883" s="7"/>
      <c r="CC883" s="7"/>
      <c r="CD883" s="7"/>
      <c r="CE883" s="7"/>
      <c r="CF883" s="7"/>
      <c r="CG883" s="7"/>
      <c r="CH883" s="7"/>
      <c r="CI883" s="7"/>
      <c r="CJ883" s="7"/>
      <c r="CK883" s="7"/>
      <c r="CL883" s="7"/>
      <c r="CM883" s="7"/>
      <c r="CN883" s="7"/>
      <c r="CO883" s="7"/>
      <c r="CP883" s="7"/>
      <c r="CQ883" s="7"/>
      <c r="CR883" s="7"/>
      <c r="CS883" s="7"/>
      <c r="CT883" s="7"/>
      <c r="CU883" s="7"/>
      <c r="CV883" s="7"/>
      <c r="CW883" s="7"/>
      <c r="CX883" s="7"/>
      <c r="CY883" s="7"/>
      <c r="CZ883" s="7"/>
      <c r="DA883" s="7"/>
      <c r="DB883" s="7"/>
      <c r="DC883" s="7"/>
      <c r="DD883" s="7"/>
      <c r="DE883" s="7"/>
      <c r="DF883" s="7"/>
      <c r="DG883" s="7"/>
      <c r="DH883" s="7"/>
      <c r="DI883" s="7"/>
      <c r="DJ883" s="7"/>
      <c r="DK883" s="7"/>
      <c r="DL883" s="7"/>
      <c r="DM883" s="7"/>
      <c r="DN883" s="7"/>
      <c r="DO883" s="7"/>
      <c r="DP883" s="7"/>
      <c r="DQ883" s="7"/>
      <c r="DR883" s="7"/>
      <c r="DS883" s="7"/>
      <c r="DT883" s="7"/>
      <c r="DU883" s="7"/>
      <c r="DV883" s="7"/>
      <c r="DW883" s="7"/>
      <c r="DX883" s="7"/>
      <c r="DY883" s="7"/>
      <c r="DZ883" s="7"/>
      <c r="EA883" s="7"/>
      <c r="EB883" s="7"/>
      <c r="EC883" s="7"/>
      <c r="ED883" s="7"/>
      <c r="EE883" s="7"/>
      <c r="EF883" s="7"/>
      <c r="EG883" s="7"/>
      <c r="EH883" s="7"/>
      <c r="EI883" s="7"/>
      <c r="EJ883" s="7"/>
      <c r="EK883" s="7"/>
      <c r="EL883" s="7"/>
      <c r="EM883" s="7"/>
      <c r="EN883" s="7"/>
      <c r="EO883" s="7"/>
      <c r="EP883" s="7"/>
      <c r="EQ883" s="7"/>
      <c r="ER883" s="7"/>
      <c r="ES883" s="7"/>
      <c r="ET883" s="7"/>
      <c r="EU883" s="7"/>
      <c r="EV883" s="7"/>
      <c r="EW883" s="7"/>
      <c r="EX883" s="7"/>
      <c r="EY883" s="7"/>
      <c r="EZ883" s="7"/>
      <c r="FA883" s="7"/>
      <c r="FB883" s="7"/>
      <c r="FC883" s="7"/>
      <c r="FD883" s="7"/>
      <c r="FE883" s="7"/>
      <c r="FF883" s="7"/>
      <c r="FG883" s="7"/>
      <c r="FH883" s="7"/>
      <c r="FI883" s="7"/>
      <c r="FJ883" s="7"/>
      <c r="FK883" s="7"/>
      <c r="FL883" s="7"/>
      <c r="FM883" s="7"/>
      <c r="FN883" s="7"/>
      <c r="FO883" s="7"/>
      <c r="FP883" s="7"/>
      <c r="FQ883" s="7"/>
      <c r="FR883" s="7"/>
      <c r="FS883" s="7"/>
      <c r="FT883" s="7"/>
      <c r="FU883" s="7"/>
      <c r="FV883" s="7"/>
      <c r="FW883" s="7"/>
      <c r="FX883" s="7"/>
      <c r="FY883" s="7"/>
      <c r="FZ883" s="7"/>
      <c r="GA883" s="7"/>
      <c r="GB883" s="7"/>
      <c r="GC883" s="7"/>
      <c r="GD883" s="7"/>
      <c r="GE883" s="7"/>
      <c r="GF883" s="7"/>
      <c r="GG883" s="7"/>
      <c r="GH883" s="7"/>
      <c r="GI883" s="7"/>
      <c r="GJ883" s="7"/>
    </row>
    <row r="884" spans="1:192" s="1" customFormat="1" x14ac:dyDescent="0.2">
      <c r="A884" s="66"/>
      <c r="B884" s="7"/>
      <c r="C884" s="67"/>
      <c r="D884" s="28"/>
      <c r="E884" s="28"/>
      <c r="F884" s="28"/>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c r="CA884" s="7"/>
      <c r="CB884" s="7"/>
      <c r="CC884" s="7"/>
      <c r="CD884" s="7"/>
      <c r="CE884" s="7"/>
      <c r="CF884" s="7"/>
      <c r="CG884" s="7"/>
      <c r="CH884" s="7"/>
      <c r="CI884" s="7"/>
      <c r="CJ884" s="7"/>
      <c r="CK884" s="7"/>
      <c r="CL884" s="7"/>
      <c r="CM884" s="7"/>
      <c r="CN884" s="7"/>
      <c r="CO884" s="7"/>
      <c r="CP884" s="7"/>
      <c r="CQ884" s="7"/>
      <c r="CR884" s="7"/>
      <c r="CS884" s="7"/>
      <c r="CT884" s="7"/>
      <c r="CU884" s="7"/>
      <c r="CV884" s="7"/>
      <c r="CW884" s="7"/>
      <c r="CX884" s="7"/>
      <c r="CY884" s="7"/>
      <c r="CZ884" s="7"/>
      <c r="DA884" s="7"/>
      <c r="DB884" s="7"/>
      <c r="DC884" s="7"/>
      <c r="DD884" s="7"/>
      <c r="DE884" s="7"/>
      <c r="DF884" s="7"/>
      <c r="DG884" s="7"/>
      <c r="DH884" s="7"/>
      <c r="DI884" s="7"/>
      <c r="DJ884" s="7"/>
      <c r="DK884" s="7"/>
      <c r="DL884" s="7"/>
      <c r="DM884" s="7"/>
      <c r="DN884" s="7"/>
      <c r="DO884" s="7"/>
      <c r="DP884" s="7"/>
      <c r="DQ884" s="7"/>
      <c r="DR884" s="7"/>
      <c r="DS884" s="7"/>
      <c r="DT884" s="7"/>
      <c r="DU884" s="7"/>
      <c r="DV884" s="7"/>
      <c r="DW884" s="7"/>
      <c r="DX884" s="7"/>
      <c r="DY884" s="7"/>
      <c r="DZ884" s="7"/>
      <c r="EA884" s="7"/>
      <c r="EB884" s="7"/>
      <c r="EC884" s="7"/>
      <c r="ED884" s="7"/>
      <c r="EE884" s="7"/>
      <c r="EF884" s="7"/>
      <c r="EG884" s="7"/>
      <c r="EH884" s="7"/>
      <c r="EI884" s="7"/>
      <c r="EJ884" s="7"/>
      <c r="EK884" s="7"/>
      <c r="EL884" s="7"/>
      <c r="EM884" s="7"/>
      <c r="EN884" s="7"/>
      <c r="EO884" s="7"/>
      <c r="EP884" s="7"/>
      <c r="EQ884" s="7"/>
      <c r="ER884" s="7"/>
      <c r="ES884" s="7"/>
      <c r="ET884" s="7"/>
      <c r="EU884" s="7"/>
      <c r="EV884" s="7"/>
      <c r="EW884" s="7"/>
      <c r="EX884" s="7"/>
      <c r="EY884" s="7"/>
      <c r="EZ884" s="7"/>
      <c r="FA884" s="7"/>
      <c r="FB884" s="7"/>
      <c r="FC884" s="7"/>
      <c r="FD884" s="7"/>
      <c r="FE884" s="7"/>
      <c r="FF884" s="7"/>
      <c r="FG884" s="7"/>
      <c r="FH884" s="7"/>
      <c r="FI884" s="7"/>
      <c r="FJ884" s="7"/>
      <c r="FK884" s="7"/>
      <c r="FL884" s="7"/>
      <c r="FM884" s="7"/>
      <c r="FN884" s="7"/>
      <c r="FO884" s="7"/>
      <c r="FP884" s="7"/>
      <c r="FQ884" s="7"/>
      <c r="FR884" s="7"/>
      <c r="FS884" s="7"/>
      <c r="FT884" s="7"/>
      <c r="FU884" s="7"/>
      <c r="FV884" s="7"/>
      <c r="FW884" s="7"/>
      <c r="FX884" s="7"/>
      <c r="FY884" s="7"/>
      <c r="FZ884" s="7"/>
      <c r="GA884" s="7"/>
      <c r="GB884" s="7"/>
      <c r="GC884" s="7"/>
      <c r="GD884" s="7"/>
      <c r="GE884" s="7"/>
      <c r="GF884" s="7"/>
      <c r="GG884" s="7"/>
      <c r="GH884" s="7"/>
      <c r="GI884" s="7"/>
      <c r="GJ884" s="7"/>
    </row>
    <row r="885" spans="1:192" s="1" customFormat="1" x14ac:dyDescent="0.2">
      <c r="A885" s="66"/>
      <c r="B885" s="7"/>
      <c r="C885" s="67"/>
      <c r="D885" s="28"/>
      <c r="E885" s="28"/>
      <c r="F885" s="28"/>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c r="CA885" s="7"/>
      <c r="CB885" s="7"/>
      <c r="CC885" s="7"/>
      <c r="CD885" s="7"/>
      <c r="CE885" s="7"/>
      <c r="CF885" s="7"/>
      <c r="CG885" s="7"/>
      <c r="CH885" s="7"/>
      <c r="CI885" s="7"/>
      <c r="CJ885" s="7"/>
      <c r="CK885" s="7"/>
      <c r="CL885" s="7"/>
      <c r="CM885" s="7"/>
      <c r="CN885" s="7"/>
      <c r="CO885" s="7"/>
      <c r="CP885" s="7"/>
      <c r="CQ885" s="7"/>
      <c r="CR885" s="7"/>
      <c r="CS885" s="7"/>
      <c r="CT885" s="7"/>
      <c r="CU885" s="7"/>
      <c r="CV885" s="7"/>
      <c r="CW885" s="7"/>
      <c r="CX885" s="7"/>
      <c r="CY885" s="7"/>
      <c r="CZ885" s="7"/>
      <c r="DA885" s="7"/>
      <c r="DB885" s="7"/>
      <c r="DC885" s="7"/>
      <c r="DD885" s="7"/>
      <c r="DE885" s="7"/>
      <c r="DF885" s="7"/>
      <c r="DG885" s="7"/>
      <c r="DH885" s="7"/>
      <c r="DI885" s="7"/>
      <c r="DJ885" s="7"/>
      <c r="DK885" s="7"/>
      <c r="DL885" s="7"/>
      <c r="DM885" s="7"/>
      <c r="DN885" s="7"/>
      <c r="DO885" s="7"/>
      <c r="DP885" s="7"/>
      <c r="DQ885" s="7"/>
      <c r="DR885" s="7"/>
      <c r="DS885" s="7"/>
      <c r="DT885" s="7"/>
      <c r="DU885" s="7"/>
      <c r="DV885" s="7"/>
      <c r="DW885" s="7"/>
      <c r="DX885" s="7"/>
      <c r="DY885" s="7"/>
      <c r="DZ885" s="7"/>
      <c r="EA885" s="7"/>
      <c r="EB885" s="7"/>
      <c r="EC885" s="7"/>
      <c r="ED885" s="7"/>
      <c r="EE885" s="7"/>
      <c r="EF885" s="7"/>
      <c r="EG885" s="7"/>
      <c r="EH885" s="7"/>
      <c r="EI885" s="7"/>
      <c r="EJ885" s="7"/>
      <c r="EK885" s="7"/>
      <c r="EL885" s="7"/>
      <c r="EM885" s="7"/>
      <c r="EN885" s="7"/>
      <c r="EO885" s="7"/>
      <c r="EP885" s="7"/>
      <c r="EQ885" s="7"/>
      <c r="ER885" s="7"/>
      <c r="ES885" s="7"/>
      <c r="ET885" s="7"/>
      <c r="EU885" s="7"/>
      <c r="EV885" s="7"/>
      <c r="EW885" s="7"/>
      <c r="EX885" s="7"/>
      <c r="EY885" s="7"/>
      <c r="EZ885" s="7"/>
      <c r="FA885" s="7"/>
      <c r="FB885" s="7"/>
      <c r="FC885" s="7"/>
      <c r="FD885" s="7"/>
      <c r="FE885" s="7"/>
      <c r="FF885" s="7"/>
      <c r="FG885" s="7"/>
      <c r="FH885" s="7"/>
      <c r="FI885" s="7"/>
      <c r="FJ885" s="7"/>
      <c r="FK885" s="7"/>
      <c r="FL885" s="7"/>
      <c r="FM885" s="7"/>
      <c r="FN885" s="7"/>
      <c r="FO885" s="7"/>
      <c r="FP885" s="7"/>
      <c r="FQ885" s="7"/>
      <c r="FR885" s="7"/>
      <c r="FS885" s="7"/>
      <c r="FT885" s="7"/>
      <c r="FU885" s="7"/>
      <c r="FV885" s="7"/>
      <c r="FW885" s="7"/>
      <c r="FX885" s="7"/>
      <c r="FY885" s="7"/>
      <c r="FZ885" s="7"/>
      <c r="GA885" s="7"/>
      <c r="GB885" s="7"/>
      <c r="GC885" s="7"/>
      <c r="GD885" s="7"/>
      <c r="GE885" s="7"/>
      <c r="GF885" s="7"/>
      <c r="GG885" s="7"/>
      <c r="GH885" s="7"/>
      <c r="GI885" s="7"/>
      <c r="GJ885" s="7"/>
    </row>
    <row r="886" spans="1:192" s="1" customFormat="1" x14ac:dyDescent="0.2">
      <c r="A886" s="66"/>
      <c r="B886" s="7"/>
      <c r="C886" s="67"/>
      <c r="D886" s="28"/>
      <c r="E886" s="28"/>
      <c r="F886" s="28"/>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c r="CA886" s="7"/>
      <c r="CB886" s="7"/>
      <c r="CC886" s="7"/>
      <c r="CD886" s="7"/>
      <c r="CE886" s="7"/>
      <c r="CF886" s="7"/>
      <c r="CG886" s="7"/>
      <c r="CH886" s="7"/>
      <c r="CI886" s="7"/>
      <c r="CJ886" s="7"/>
      <c r="CK886" s="7"/>
      <c r="CL886" s="7"/>
      <c r="CM886" s="7"/>
      <c r="CN886" s="7"/>
      <c r="CO886" s="7"/>
      <c r="CP886" s="7"/>
      <c r="CQ886" s="7"/>
      <c r="CR886" s="7"/>
      <c r="CS886" s="7"/>
      <c r="CT886" s="7"/>
      <c r="CU886" s="7"/>
      <c r="CV886" s="7"/>
      <c r="CW886" s="7"/>
      <c r="CX886" s="7"/>
      <c r="CY886" s="7"/>
      <c r="CZ886" s="7"/>
      <c r="DA886" s="7"/>
      <c r="DB886" s="7"/>
      <c r="DC886" s="7"/>
      <c r="DD886" s="7"/>
      <c r="DE886" s="7"/>
      <c r="DF886" s="7"/>
      <c r="DG886" s="7"/>
      <c r="DH886" s="7"/>
      <c r="DI886" s="7"/>
      <c r="DJ886" s="7"/>
      <c r="DK886" s="7"/>
      <c r="DL886" s="7"/>
      <c r="DM886" s="7"/>
      <c r="DN886" s="7"/>
      <c r="DO886" s="7"/>
      <c r="DP886" s="7"/>
      <c r="DQ886" s="7"/>
      <c r="DR886" s="7"/>
      <c r="DS886" s="7"/>
      <c r="DT886" s="7"/>
      <c r="DU886" s="7"/>
      <c r="DV886" s="7"/>
      <c r="DW886" s="7"/>
      <c r="DX886" s="7"/>
      <c r="DY886" s="7"/>
      <c r="DZ886" s="7"/>
      <c r="EA886" s="7"/>
      <c r="EB886" s="7"/>
      <c r="EC886" s="7"/>
      <c r="ED886" s="7"/>
      <c r="EE886" s="7"/>
      <c r="EF886" s="7"/>
      <c r="EG886" s="7"/>
      <c r="EH886" s="7"/>
      <c r="EI886" s="7"/>
      <c r="EJ886" s="7"/>
      <c r="EK886" s="7"/>
      <c r="EL886" s="7"/>
      <c r="EM886" s="7"/>
      <c r="EN886" s="7"/>
      <c r="EO886" s="7"/>
      <c r="EP886" s="7"/>
      <c r="EQ886" s="7"/>
      <c r="ER886" s="7"/>
      <c r="ES886" s="7"/>
      <c r="ET886" s="7"/>
      <c r="EU886" s="7"/>
      <c r="EV886" s="7"/>
      <c r="EW886" s="7"/>
      <c r="EX886" s="7"/>
      <c r="EY886" s="7"/>
      <c r="EZ886" s="7"/>
      <c r="FA886" s="7"/>
      <c r="FB886" s="7"/>
      <c r="FC886" s="7"/>
      <c r="FD886" s="7"/>
      <c r="FE886" s="7"/>
      <c r="FF886" s="7"/>
      <c r="FG886" s="7"/>
      <c r="FH886" s="7"/>
      <c r="FI886" s="7"/>
      <c r="FJ886" s="7"/>
      <c r="FK886" s="7"/>
      <c r="FL886" s="7"/>
      <c r="FM886" s="7"/>
      <c r="FN886" s="7"/>
      <c r="FO886" s="7"/>
      <c r="FP886" s="7"/>
      <c r="FQ886" s="7"/>
      <c r="FR886" s="7"/>
      <c r="FS886" s="7"/>
      <c r="FT886" s="7"/>
      <c r="FU886" s="7"/>
      <c r="FV886" s="7"/>
      <c r="FW886" s="7"/>
      <c r="FX886" s="7"/>
      <c r="FY886" s="7"/>
      <c r="FZ886" s="7"/>
      <c r="GA886" s="7"/>
      <c r="GB886" s="7"/>
      <c r="GC886" s="7"/>
      <c r="GD886" s="7"/>
      <c r="GE886" s="7"/>
      <c r="GF886" s="7"/>
      <c r="GG886" s="7"/>
      <c r="GH886" s="7"/>
      <c r="GI886" s="7"/>
      <c r="GJ886" s="7"/>
    </row>
    <row r="887" spans="1:192" s="1" customFormat="1" x14ac:dyDescent="0.2">
      <c r="A887" s="66"/>
      <c r="B887" s="7"/>
      <c r="C887" s="67"/>
      <c r="D887" s="28"/>
      <c r="E887" s="28"/>
      <c r="F887" s="28"/>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c r="CA887" s="7"/>
      <c r="CB887" s="7"/>
      <c r="CC887" s="7"/>
      <c r="CD887" s="7"/>
      <c r="CE887" s="7"/>
      <c r="CF887" s="7"/>
      <c r="CG887" s="7"/>
      <c r="CH887" s="7"/>
      <c r="CI887" s="7"/>
      <c r="CJ887" s="7"/>
      <c r="CK887" s="7"/>
      <c r="CL887" s="7"/>
      <c r="CM887" s="7"/>
      <c r="CN887" s="7"/>
      <c r="CO887" s="7"/>
      <c r="CP887" s="7"/>
      <c r="CQ887" s="7"/>
      <c r="CR887" s="7"/>
      <c r="CS887" s="7"/>
      <c r="CT887" s="7"/>
      <c r="CU887" s="7"/>
      <c r="CV887" s="7"/>
      <c r="CW887" s="7"/>
      <c r="CX887" s="7"/>
      <c r="CY887" s="7"/>
      <c r="CZ887" s="7"/>
      <c r="DA887" s="7"/>
      <c r="DB887" s="7"/>
      <c r="DC887" s="7"/>
      <c r="DD887" s="7"/>
      <c r="DE887" s="7"/>
      <c r="DF887" s="7"/>
      <c r="DG887" s="7"/>
      <c r="DH887" s="7"/>
      <c r="DI887" s="7"/>
      <c r="DJ887" s="7"/>
      <c r="DK887" s="7"/>
      <c r="DL887" s="7"/>
      <c r="DM887" s="7"/>
      <c r="DN887" s="7"/>
      <c r="DO887" s="7"/>
      <c r="DP887" s="7"/>
      <c r="DQ887" s="7"/>
      <c r="DR887" s="7"/>
      <c r="DS887" s="7"/>
      <c r="DT887" s="7"/>
      <c r="DU887" s="7"/>
      <c r="DV887" s="7"/>
      <c r="DW887" s="7"/>
      <c r="DX887" s="7"/>
      <c r="DY887" s="7"/>
      <c r="DZ887" s="7"/>
      <c r="EA887" s="7"/>
      <c r="EB887" s="7"/>
      <c r="EC887" s="7"/>
      <c r="ED887" s="7"/>
      <c r="EE887" s="7"/>
      <c r="EF887" s="7"/>
      <c r="EG887" s="7"/>
      <c r="EH887" s="7"/>
      <c r="EI887" s="7"/>
      <c r="EJ887" s="7"/>
      <c r="EK887" s="7"/>
      <c r="EL887" s="7"/>
      <c r="EM887" s="7"/>
      <c r="EN887" s="7"/>
      <c r="EO887" s="7"/>
      <c r="EP887" s="7"/>
      <c r="EQ887" s="7"/>
      <c r="ER887" s="7"/>
      <c r="ES887" s="7"/>
      <c r="ET887" s="7"/>
      <c r="EU887" s="7"/>
      <c r="EV887" s="7"/>
      <c r="EW887" s="7"/>
      <c r="EX887" s="7"/>
      <c r="EY887" s="7"/>
      <c r="EZ887" s="7"/>
      <c r="FA887" s="7"/>
      <c r="FB887" s="7"/>
      <c r="FC887" s="7"/>
      <c r="FD887" s="7"/>
      <c r="FE887" s="7"/>
      <c r="FF887" s="7"/>
      <c r="FG887" s="7"/>
      <c r="FH887" s="7"/>
      <c r="FI887" s="7"/>
      <c r="FJ887" s="7"/>
      <c r="FK887" s="7"/>
      <c r="FL887" s="7"/>
      <c r="FM887" s="7"/>
      <c r="FN887" s="7"/>
      <c r="FO887" s="7"/>
      <c r="FP887" s="7"/>
      <c r="FQ887" s="7"/>
      <c r="FR887" s="7"/>
      <c r="FS887" s="7"/>
      <c r="FT887" s="7"/>
      <c r="FU887" s="7"/>
      <c r="FV887" s="7"/>
      <c r="FW887" s="7"/>
      <c r="FX887" s="7"/>
      <c r="FY887" s="7"/>
      <c r="FZ887" s="7"/>
      <c r="GA887" s="7"/>
      <c r="GB887" s="7"/>
      <c r="GC887" s="7"/>
      <c r="GD887" s="7"/>
      <c r="GE887" s="7"/>
      <c r="GF887" s="7"/>
      <c r="GG887" s="7"/>
      <c r="GH887" s="7"/>
      <c r="GI887" s="7"/>
      <c r="GJ887" s="7"/>
    </row>
    <row r="888" spans="1:192" s="1" customFormat="1" x14ac:dyDescent="0.2">
      <c r="A888" s="66"/>
      <c r="B888" s="7"/>
      <c r="C888" s="67"/>
      <c r="D888" s="28"/>
      <c r="E888" s="28"/>
      <c r="F888" s="28"/>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c r="CA888" s="7"/>
      <c r="CB888" s="7"/>
      <c r="CC888" s="7"/>
      <c r="CD888" s="7"/>
      <c r="CE888" s="7"/>
      <c r="CF888" s="7"/>
      <c r="CG888" s="7"/>
      <c r="CH888" s="7"/>
      <c r="CI888" s="7"/>
      <c r="CJ888" s="7"/>
      <c r="CK888" s="7"/>
      <c r="CL888" s="7"/>
      <c r="CM888" s="7"/>
      <c r="CN888" s="7"/>
      <c r="CO888" s="7"/>
      <c r="CP888" s="7"/>
      <c r="CQ888" s="7"/>
      <c r="CR888" s="7"/>
      <c r="CS888" s="7"/>
      <c r="CT888" s="7"/>
      <c r="CU888" s="7"/>
      <c r="CV888" s="7"/>
      <c r="CW888" s="7"/>
      <c r="CX888" s="7"/>
      <c r="CY888" s="7"/>
      <c r="CZ888" s="7"/>
      <c r="DA888" s="7"/>
      <c r="DB888" s="7"/>
      <c r="DC888" s="7"/>
      <c r="DD888" s="7"/>
      <c r="DE888" s="7"/>
      <c r="DF888" s="7"/>
      <c r="DG888" s="7"/>
      <c r="DH888" s="7"/>
      <c r="DI888" s="7"/>
      <c r="DJ888" s="7"/>
      <c r="DK888" s="7"/>
      <c r="DL888" s="7"/>
      <c r="DM888" s="7"/>
      <c r="DN888" s="7"/>
      <c r="DO888" s="7"/>
      <c r="DP888" s="7"/>
      <c r="DQ888" s="7"/>
      <c r="DR888" s="7"/>
      <c r="DS888" s="7"/>
      <c r="DT888" s="7"/>
      <c r="DU888" s="7"/>
      <c r="DV888" s="7"/>
      <c r="DW888" s="7"/>
      <c r="DX888" s="7"/>
      <c r="DY888" s="7"/>
      <c r="DZ888" s="7"/>
      <c r="EA888" s="7"/>
      <c r="EB888" s="7"/>
      <c r="EC888" s="7"/>
      <c r="ED888" s="7"/>
      <c r="EE888" s="7"/>
      <c r="EF888" s="7"/>
      <c r="EG888" s="7"/>
      <c r="EH888" s="7"/>
      <c r="EI888" s="7"/>
      <c r="EJ888" s="7"/>
      <c r="EK888" s="7"/>
      <c r="EL888" s="7"/>
      <c r="EM888" s="7"/>
      <c r="EN888" s="7"/>
      <c r="EO888" s="7"/>
      <c r="EP888" s="7"/>
      <c r="EQ888" s="7"/>
      <c r="ER888" s="7"/>
      <c r="ES888" s="7"/>
      <c r="ET888" s="7"/>
      <c r="EU888" s="7"/>
      <c r="EV888" s="7"/>
      <c r="EW888" s="7"/>
      <c r="EX888" s="7"/>
      <c r="EY888" s="7"/>
      <c r="EZ888" s="7"/>
      <c r="FA888" s="7"/>
      <c r="FB888" s="7"/>
      <c r="FC888" s="7"/>
      <c r="FD888" s="7"/>
      <c r="FE888" s="7"/>
      <c r="FF888" s="7"/>
      <c r="FG888" s="7"/>
      <c r="FH888" s="7"/>
      <c r="FI888" s="7"/>
      <c r="FJ888" s="7"/>
      <c r="FK888" s="7"/>
      <c r="FL888" s="7"/>
      <c r="FM888" s="7"/>
      <c r="FN888" s="7"/>
      <c r="FO888" s="7"/>
      <c r="FP888" s="7"/>
      <c r="FQ888" s="7"/>
      <c r="FR888" s="7"/>
      <c r="FS888" s="7"/>
      <c r="FT888" s="7"/>
      <c r="FU888" s="7"/>
      <c r="FV888" s="7"/>
      <c r="FW888" s="7"/>
      <c r="FX888" s="7"/>
      <c r="FY888" s="7"/>
      <c r="FZ888" s="7"/>
      <c r="GA888" s="7"/>
      <c r="GB888" s="7"/>
      <c r="GC888" s="7"/>
      <c r="GD888" s="7"/>
      <c r="GE888" s="7"/>
      <c r="GF888" s="7"/>
      <c r="GG888" s="7"/>
      <c r="GH888" s="7"/>
      <c r="GI888" s="7"/>
      <c r="GJ888" s="7"/>
    </row>
    <row r="889" spans="1:192" s="1" customFormat="1" x14ac:dyDescent="0.2">
      <c r="A889" s="66"/>
      <c r="B889" s="7"/>
      <c r="C889" s="67"/>
      <c r="D889" s="28"/>
      <c r="E889" s="28"/>
      <c r="F889" s="28"/>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c r="CA889" s="7"/>
      <c r="CB889" s="7"/>
      <c r="CC889" s="7"/>
      <c r="CD889" s="7"/>
      <c r="CE889" s="7"/>
      <c r="CF889" s="7"/>
      <c r="CG889" s="7"/>
      <c r="CH889" s="7"/>
      <c r="CI889" s="7"/>
      <c r="CJ889" s="7"/>
      <c r="CK889" s="7"/>
      <c r="CL889" s="7"/>
      <c r="CM889" s="7"/>
      <c r="CN889" s="7"/>
      <c r="CO889" s="7"/>
      <c r="CP889" s="7"/>
      <c r="CQ889" s="7"/>
      <c r="CR889" s="7"/>
      <c r="CS889" s="7"/>
      <c r="CT889" s="7"/>
      <c r="CU889" s="7"/>
      <c r="CV889" s="7"/>
      <c r="CW889" s="7"/>
      <c r="CX889" s="7"/>
      <c r="CY889" s="7"/>
      <c r="CZ889" s="7"/>
      <c r="DA889" s="7"/>
      <c r="DB889" s="7"/>
      <c r="DC889" s="7"/>
      <c r="DD889" s="7"/>
      <c r="DE889" s="7"/>
      <c r="DF889" s="7"/>
      <c r="DG889" s="7"/>
      <c r="DH889" s="7"/>
      <c r="DI889" s="7"/>
      <c r="DJ889" s="7"/>
      <c r="DK889" s="7"/>
      <c r="DL889" s="7"/>
      <c r="DM889" s="7"/>
      <c r="DN889" s="7"/>
      <c r="DO889" s="7"/>
      <c r="DP889" s="7"/>
      <c r="DQ889" s="7"/>
      <c r="DR889" s="7"/>
      <c r="DS889" s="7"/>
      <c r="DT889" s="7"/>
      <c r="DU889" s="7"/>
      <c r="DV889" s="7"/>
      <c r="DW889" s="7"/>
      <c r="DX889" s="7"/>
      <c r="DY889" s="7"/>
      <c r="DZ889" s="7"/>
      <c r="EA889" s="7"/>
      <c r="EB889" s="7"/>
      <c r="EC889" s="7"/>
      <c r="ED889" s="7"/>
      <c r="EE889" s="7"/>
      <c r="EF889" s="7"/>
      <c r="EG889" s="7"/>
      <c r="EH889" s="7"/>
      <c r="EI889" s="7"/>
      <c r="EJ889" s="7"/>
      <c r="EK889" s="7"/>
      <c r="EL889" s="7"/>
      <c r="EM889" s="7"/>
      <c r="EN889" s="7"/>
      <c r="EO889" s="7"/>
      <c r="EP889" s="7"/>
      <c r="EQ889" s="7"/>
      <c r="ER889" s="7"/>
      <c r="ES889" s="7"/>
      <c r="ET889" s="7"/>
      <c r="EU889" s="7"/>
      <c r="EV889" s="7"/>
      <c r="EW889" s="7"/>
      <c r="EX889" s="7"/>
      <c r="EY889" s="7"/>
      <c r="EZ889" s="7"/>
      <c r="FA889" s="7"/>
      <c r="FB889" s="7"/>
      <c r="FC889" s="7"/>
      <c r="FD889" s="7"/>
      <c r="FE889" s="7"/>
      <c r="FF889" s="7"/>
      <c r="FG889" s="7"/>
      <c r="FH889" s="7"/>
      <c r="FI889" s="7"/>
      <c r="FJ889" s="7"/>
      <c r="FK889" s="7"/>
      <c r="FL889" s="7"/>
      <c r="FM889" s="7"/>
      <c r="FN889" s="7"/>
      <c r="FO889" s="7"/>
      <c r="FP889" s="7"/>
      <c r="FQ889" s="7"/>
      <c r="FR889" s="7"/>
      <c r="FS889" s="7"/>
      <c r="FT889" s="7"/>
      <c r="FU889" s="7"/>
      <c r="FV889" s="7"/>
      <c r="FW889" s="7"/>
      <c r="FX889" s="7"/>
      <c r="FY889" s="7"/>
      <c r="FZ889" s="7"/>
      <c r="GA889" s="7"/>
      <c r="GB889" s="7"/>
      <c r="GC889" s="7"/>
      <c r="GD889" s="7"/>
      <c r="GE889" s="7"/>
      <c r="GF889" s="7"/>
      <c r="GG889" s="7"/>
      <c r="GH889" s="7"/>
      <c r="GI889" s="7"/>
      <c r="GJ889" s="7"/>
    </row>
    <row r="890" spans="1:192" s="1" customFormat="1" x14ac:dyDescent="0.2">
      <c r="A890" s="66"/>
      <c r="B890" s="7"/>
      <c r="C890" s="67"/>
      <c r="D890" s="28"/>
      <c r="E890" s="28"/>
      <c r="F890" s="28"/>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c r="CA890" s="7"/>
      <c r="CB890" s="7"/>
      <c r="CC890" s="7"/>
      <c r="CD890" s="7"/>
      <c r="CE890" s="7"/>
      <c r="CF890" s="7"/>
      <c r="CG890" s="7"/>
      <c r="CH890" s="7"/>
      <c r="CI890" s="7"/>
      <c r="CJ890" s="7"/>
      <c r="CK890" s="7"/>
      <c r="CL890" s="7"/>
      <c r="CM890" s="7"/>
      <c r="CN890" s="7"/>
      <c r="CO890" s="7"/>
      <c r="CP890" s="7"/>
      <c r="CQ890" s="7"/>
      <c r="CR890" s="7"/>
      <c r="CS890" s="7"/>
      <c r="CT890" s="7"/>
      <c r="CU890" s="7"/>
      <c r="CV890" s="7"/>
      <c r="CW890" s="7"/>
      <c r="CX890" s="7"/>
      <c r="CY890" s="7"/>
      <c r="CZ890" s="7"/>
      <c r="DA890" s="7"/>
      <c r="DB890" s="7"/>
      <c r="DC890" s="7"/>
      <c r="DD890" s="7"/>
      <c r="DE890" s="7"/>
      <c r="DF890" s="7"/>
      <c r="DG890" s="7"/>
      <c r="DH890" s="7"/>
      <c r="DI890" s="7"/>
      <c r="DJ890" s="7"/>
      <c r="DK890" s="7"/>
      <c r="DL890" s="7"/>
      <c r="DM890" s="7"/>
      <c r="DN890" s="7"/>
      <c r="DO890" s="7"/>
      <c r="DP890" s="7"/>
      <c r="DQ890" s="7"/>
      <c r="DR890" s="7"/>
      <c r="DS890" s="7"/>
      <c r="DT890" s="7"/>
      <c r="DU890" s="7"/>
      <c r="DV890" s="7"/>
      <c r="DW890" s="7"/>
      <c r="DX890" s="7"/>
      <c r="DY890" s="7"/>
      <c r="DZ890" s="7"/>
      <c r="EA890" s="7"/>
      <c r="EB890" s="7"/>
      <c r="EC890" s="7"/>
      <c r="ED890" s="7"/>
      <c r="EE890" s="7"/>
      <c r="EF890" s="7"/>
      <c r="EG890" s="7"/>
      <c r="EH890" s="7"/>
      <c r="EI890" s="7"/>
      <c r="EJ890" s="7"/>
      <c r="EK890" s="7"/>
      <c r="EL890" s="7"/>
      <c r="EM890" s="7"/>
      <c r="EN890" s="7"/>
      <c r="EO890" s="7"/>
      <c r="EP890" s="7"/>
      <c r="EQ890" s="7"/>
      <c r="ER890" s="7"/>
      <c r="ES890" s="7"/>
      <c r="ET890" s="7"/>
      <c r="EU890" s="7"/>
      <c r="EV890" s="7"/>
      <c r="EW890" s="7"/>
      <c r="EX890" s="7"/>
      <c r="EY890" s="7"/>
      <c r="EZ890" s="7"/>
      <c r="FA890" s="7"/>
      <c r="FB890" s="7"/>
      <c r="FC890" s="7"/>
      <c r="FD890" s="7"/>
      <c r="FE890" s="7"/>
      <c r="FF890" s="7"/>
      <c r="FG890" s="7"/>
      <c r="FH890" s="7"/>
      <c r="FI890" s="7"/>
      <c r="FJ890" s="7"/>
      <c r="FK890" s="7"/>
      <c r="FL890" s="7"/>
      <c r="FM890" s="7"/>
      <c r="FN890" s="7"/>
      <c r="FO890" s="7"/>
      <c r="FP890" s="7"/>
      <c r="FQ890" s="7"/>
      <c r="FR890" s="7"/>
      <c r="FS890" s="7"/>
      <c r="FT890" s="7"/>
      <c r="FU890" s="7"/>
      <c r="FV890" s="7"/>
      <c r="FW890" s="7"/>
      <c r="FX890" s="7"/>
      <c r="FY890" s="7"/>
      <c r="FZ890" s="7"/>
      <c r="GA890" s="7"/>
      <c r="GB890" s="7"/>
      <c r="GC890" s="7"/>
      <c r="GD890" s="7"/>
      <c r="GE890" s="7"/>
      <c r="GF890" s="7"/>
      <c r="GG890" s="7"/>
      <c r="GH890" s="7"/>
      <c r="GI890" s="7"/>
      <c r="GJ890" s="7"/>
    </row>
    <row r="891" spans="1:192" s="1" customFormat="1" x14ac:dyDescent="0.2">
      <c r="A891" s="66"/>
      <c r="B891" s="7"/>
      <c r="C891" s="67"/>
      <c r="D891" s="28"/>
      <c r="E891" s="28"/>
      <c r="F891" s="28"/>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c r="CA891" s="7"/>
      <c r="CB891" s="7"/>
      <c r="CC891" s="7"/>
      <c r="CD891" s="7"/>
      <c r="CE891" s="7"/>
      <c r="CF891" s="7"/>
      <c r="CG891" s="7"/>
      <c r="CH891" s="7"/>
      <c r="CI891" s="7"/>
      <c r="CJ891" s="7"/>
      <c r="CK891" s="7"/>
      <c r="CL891" s="7"/>
      <c r="CM891" s="7"/>
      <c r="CN891" s="7"/>
      <c r="CO891" s="7"/>
      <c r="CP891" s="7"/>
      <c r="CQ891" s="7"/>
      <c r="CR891" s="7"/>
      <c r="CS891" s="7"/>
      <c r="CT891" s="7"/>
      <c r="CU891" s="7"/>
      <c r="CV891" s="7"/>
      <c r="CW891" s="7"/>
      <c r="CX891" s="7"/>
      <c r="CY891" s="7"/>
      <c r="CZ891" s="7"/>
      <c r="DA891" s="7"/>
      <c r="DB891" s="7"/>
      <c r="DC891" s="7"/>
      <c r="DD891" s="7"/>
      <c r="DE891" s="7"/>
      <c r="DF891" s="7"/>
      <c r="DG891" s="7"/>
      <c r="DH891" s="7"/>
      <c r="DI891" s="7"/>
      <c r="DJ891" s="7"/>
      <c r="DK891" s="7"/>
      <c r="DL891" s="7"/>
      <c r="DM891" s="7"/>
      <c r="DN891" s="7"/>
      <c r="DO891" s="7"/>
      <c r="DP891" s="7"/>
      <c r="DQ891" s="7"/>
      <c r="DR891" s="7"/>
      <c r="DS891" s="7"/>
      <c r="DT891" s="7"/>
      <c r="DU891" s="7"/>
      <c r="DV891" s="7"/>
      <c r="DW891" s="7"/>
      <c r="DX891" s="7"/>
      <c r="DY891" s="7"/>
      <c r="DZ891" s="7"/>
      <c r="EA891" s="7"/>
      <c r="EB891" s="7"/>
      <c r="EC891" s="7"/>
      <c r="ED891" s="7"/>
      <c r="EE891" s="7"/>
      <c r="EF891" s="7"/>
      <c r="EG891" s="7"/>
      <c r="EH891" s="7"/>
      <c r="EI891" s="7"/>
      <c r="EJ891" s="7"/>
      <c r="EK891" s="7"/>
      <c r="EL891" s="7"/>
      <c r="EM891" s="7"/>
      <c r="EN891" s="7"/>
      <c r="EO891" s="7"/>
      <c r="EP891" s="7"/>
      <c r="EQ891" s="7"/>
      <c r="ER891" s="7"/>
      <c r="ES891" s="7"/>
      <c r="ET891" s="7"/>
      <c r="EU891" s="7"/>
      <c r="EV891" s="7"/>
      <c r="EW891" s="7"/>
      <c r="EX891" s="7"/>
      <c r="EY891" s="7"/>
      <c r="EZ891" s="7"/>
      <c r="FA891" s="7"/>
      <c r="FB891" s="7"/>
      <c r="FC891" s="7"/>
      <c r="FD891" s="7"/>
      <c r="FE891" s="7"/>
      <c r="FF891" s="7"/>
      <c r="FG891" s="7"/>
      <c r="FH891" s="7"/>
      <c r="FI891" s="7"/>
      <c r="FJ891" s="7"/>
      <c r="FK891" s="7"/>
      <c r="FL891" s="7"/>
      <c r="FM891" s="7"/>
      <c r="FN891" s="7"/>
      <c r="FO891" s="7"/>
      <c r="FP891" s="7"/>
      <c r="FQ891" s="7"/>
      <c r="FR891" s="7"/>
      <c r="FS891" s="7"/>
      <c r="FT891" s="7"/>
      <c r="FU891" s="7"/>
      <c r="FV891" s="7"/>
      <c r="FW891" s="7"/>
      <c r="FX891" s="7"/>
      <c r="FY891" s="7"/>
      <c r="FZ891" s="7"/>
      <c r="GA891" s="7"/>
      <c r="GB891" s="7"/>
      <c r="GC891" s="7"/>
      <c r="GD891" s="7"/>
      <c r="GE891" s="7"/>
      <c r="GF891" s="7"/>
      <c r="GG891" s="7"/>
      <c r="GH891" s="7"/>
      <c r="GI891" s="7"/>
      <c r="GJ891" s="7"/>
    </row>
    <row r="892" spans="1:192" s="1" customFormat="1" x14ac:dyDescent="0.2">
      <c r="A892" s="66"/>
      <c r="B892" s="7"/>
      <c r="C892" s="67"/>
      <c r="D892" s="28"/>
      <c r="E892" s="28"/>
      <c r="F892" s="28"/>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c r="CA892" s="7"/>
      <c r="CB892" s="7"/>
      <c r="CC892" s="7"/>
      <c r="CD892" s="7"/>
      <c r="CE892" s="7"/>
      <c r="CF892" s="7"/>
      <c r="CG892" s="7"/>
      <c r="CH892" s="7"/>
      <c r="CI892" s="7"/>
      <c r="CJ892" s="7"/>
      <c r="CK892" s="7"/>
      <c r="CL892" s="7"/>
      <c r="CM892" s="7"/>
      <c r="CN892" s="7"/>
      <c r="CO892" s="7"/>
      <c r="CP892" s="7"/>
      <c r="CQ892" s="7"/>
      <c r="CR892" s="7"/>
      <c r="CS892" s="7"/>
      <c r="CT892" s="7"/>
      <c r="CU892" s="7"/>
      <c r="CV892" s="7"/>
      <c r="CW892" s="7"/>
      <c r="CX892" s="7"/>
      <c r="CY892" s="7"/>
      <c r="CZ892" s="7"/>
      <c r="DA892" s="7"/>
      <c r="DB892" s="7"/>
      <c r="DC892" s="7"/>
      <c r="DD892" s="7"/>
      <c r="DE892" s="7"/>
      <c r="DF892" s="7"/>
      <c r="DG892" s="7"/>
      <c r="DH892" s="7"/>
      <c r="DI892" s="7"/>
      <c r="DJ892" s="7"/>
      <c r="DK892" s="7"/>
      <c r="DL892" s="7"/>
      <c r="DM892" s="7"/>
      <c r="DN892" s="7"/>
      <c r="DO892" s="7"/>
      <c r="DP892" s="7"/>
      <c r="DQ892" s="7"/>
      <c r="DR892" s="7"/>
      <c r="DS892" s="7"/>
      <c r="DT892" s="7"/>
      <c r="DU892" s="7"/>
      <c r="DV892" s="7"/>
      <c r="DW892" s="7"/>
      <c r="DX892" s="7"/>
      <c r="DY892" s="7"/>
      <c r="DZ892" s="7"/>
      <c r="EA892" s="7"/>
      <c r="EB892" s="7"/>
      <c r="EC892" s="7"/>
      <c r="ED892" s="7"/>
      <c r="EE892" s="7"/>
      <c r="EF892" s="7"/>
      <c r="EG892" s="7"/>
      <c r="EH892" s="7"/>
      <c r="EI892" s="7"/>
      <c r="EJ892" s="7"/>
      <c r="EK892" s="7"/>
      <c r="EL892" s="7"/>
      <c r="EM892" s="7"/>
      <c r="EN892" s="7"/>
      <c r="EO892" s="7"/>
      <c r="EP892" s="7"/>
      <c r="EQ892" s="7"/>
      <c r="ER892" s="7"/>
      <c r="ES892" s="7"/>
      <c r="ET892" s="7"/>
      <c r="EU892" s="7"/>
      <c r="EV892" s="7"/>
      <c r="EW892" s="7"/>
      <c r="EX892" s="7"/>
      <c r="EY892" s="7"/>
      <c r="EZ892" s="7"/>
      <c r="FA892" s="7"/>
      <c r="FB892" s="7"/>
      <c r="FC892" s="7"/>
      <c r="FD892" s="7"/>
      <c r="FE892" s="7"/>
      <c r="FF892" s="7"/>
      <c r="FG892" s="7"/>
      <c r="FH892" s="7"/>
      <c r="FI892" s="7"/>
      <c r="FJ892" s="7"/>
      <c r="FK892" s="7"/>
      <c r="FL892" s="7"/>
      <c r="FM892" s="7"/>
      <c r="FN892" s="7"/>
      <c r="FO892" s="7"/>
      <c r="FP892" s="7"/>
      <c r="FQ892" s="7"/>
      <c r="FR892" s="7"/>
      <c r="FS892" s="7"/>
      <c r="FT892" s="7"/>
      <c r="FU892" s="7"/>
      <c r="FV892" s="7"/>
      <c r="FW892" s="7"/>
      <c r="FX892" s="7"/>
      <c r="FY892" s="7"/>
      <c r="FZ892" s="7"/>
      <c r="GA892" s="7"/>
      <c r="GB892" s="7"/>
      <c r="GC892" s="7"/>
      <c r="GD892" s="7"/>
      <c r="GE892" s="7"/>
      <c r="GF892" s="7"/>
      <c r="GG892" s="7"/>
      <c r="GH892" s="7"/>
      <c r="GI892" s="7"/>
      <c r="GJ892" s="7"/>
    </row>
    <row r="893" spans="1:192" s="1" customFormat="1" x14ac:dyDescent="0.2">
      <c r="A893" s="66"/>
      <c r="B893" s="7"/>
      <c r="C893" s="67"/>
      <c r="D893" s="28"/>
      <c r="E893" s="28"/>
      <c r="F893" s="28"/>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c r="CA893" s="7"/>
      <c r="CB893" s="7"/>
      <c r="CC893" s="7"/>
      <c r="CD893" s="7"/>
      <c r="CE893" s="7"/>
      <c r="CF893" s="7"/>
      <c r="CG893" s="7"/>
      <c r="CH893" s="7"/>
      <c r="CI893" s="7"/>
      <c r="CJ893" s="7"/>
      <c r="CK893" s="7"/>
      <c r="CL893" s="7"/>
      <c r="CM893" s="7"/>
      <c r="CN893" s="7"/>
      <c r="CO893" s="7"/>
      <c r="CP893" s="7"/>
      <c r="CQ893" s="7"/>
      <c r="CR893" s="7"/>
      <c r="CS893" s="7"/>
      <c r="CT893" s="7"/>
      <c r="CU893" s="7"/>
      <c r="CV893" s="7"/>
      <c r="CW893" s="7"/>
      <c r="CX893" s="7"/>
      <c r="CY893" s="7"/>
      <c r="CZ893" s="7"/>
      <c r="DA893" s="7"/>
      <c r="DB893" s="7"/>
      <c r="DC893" s="7"/>
      <c r="DD893" s="7"/>
      <c r="DE893" s="7"/>
      <c r="DF893" s="7"/>
      <c r="DG893" s="7"/>
      <c r="DH893" s="7"/>
      <c r="DI893" s="7"/>
      <c r="DJ893" s="7"/>
      <c r="DK893" s="7"/>
      <c r="DL893" s="7"/>
      <c r="DM893" s="7"/>
      <c r="DN893" s="7"/>
      <c r="DO893" s="7"/>
      <c r="DP893" s="7"/>
      <c r="DQ893" s="7"/>
      <c r="DR893" s="7"/>
      <c r="DS893" s="7"/>
      <c r="DT893" s="7"/>
      <c r="DU893" s="7"/>
      <c r="DV893" s="7"/>
      <c r="DW893" s="7"/>
      <c r="DX893" s="7"/>
      <c r="DY893" s="7"/>
      <c r="DZ893" s="7"/>
      <c r="EA893" s="7"/>
      <c r="EB893" s="7"/>
      <c r="EC893" s="7"/>
      <c r="ED893" s="7"/>
      <c r="EE893" s="7"/>
      <c r="EF893" s="7"/>
      <c r="EG893" s="7"/>
      <c r="EH893" s="7"/>
      <c r="EI893" s="7"/>
      <c r="EJ893" s="7"/>
      <c r="EK893" s="7"/>
      <c r="EL893" s="7"/>
      <c r="EM893" s="7"/>
      <c r="EN893" s="7"/>
      <c r="EO893" s="7"/>
      <c r="EP893" s="7"/>
      <c r="EQ893" s="7"/>
      <c r="ER893" s="7"/>
      <c r="ES893" s="7"/>
      <c r="ET893" s="7"/>
      <c r="EU893" s="7"/>
      <c r="EV893" s="7"/>
      <c r="EW893" s="7"/>
      <c r="EX893" s="7"/>
      <c r="EY893" s="7"/>
      <c r="EZ893" s="7"/>
      <c r="FA893" s="7"/>
      <c r="FB893" s="7"/>
      <c r="FC893" s="7"/>
      <c r="FD893" s="7"/>
      <c r="FE893" s="7"/>
      <c r="FF893" s="7"/>
      <c r="FG893" s="7"/>
      <c r="FH893" s="7"/>
      <c r="FI893" s="7"/>
      <c r="FJ893" s="7"/>
      <c r="FK893" s="7"/>
      <c r="FL893" s="7"/>
      <c r="FM893" s="7"/>
      <c r="FN893" s="7"/>
      <c r="FO893" s="7"/>
      <c r="FP893" s="7"/>
      <c r="FQ893" s="7"/>
      <c r="FR893" s="7"/>
      <c r="FS893" s="7"/>
      <c r="FT893" s="7"/>
      <c r="FU893" s="7"/>
      <c r="FV893" s="7"/>
      <c r="FW893" s="7"/>
      <c r="FX893" s="7"/>
      <c r="FY893" s="7"/>
      <c r="FZ893" s="7"/>
      <c r="GA893" s="7"/>
      <c r="GB893" s="7"/>
      <c r="GC893" s="7"/>
      <c r="GD893" s="7"/>
      <c r="GE893" s="7"/>
      <c r="GF893" s="7"/>
      <c r="GG893" s="7"/>
      <c r="GH893" s="7"/>
      <c r="GI893" s="7"/>
      <c r="GJ893" s="7"/>
    </row>
    <row r="894" spans="1:192" s="1" customFormat="1" x14ac:dyDescent="0.2">
      <c r="A894" s="66"/>
      <c r="B894" s="7"/>
      <c r="C894" s="67"/>
      <c r="D894" s="28"/>
      <c r="E894" s="28"/>
      <c r="F894" s="28"/>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c r="CA894" s="7"/>
      <c r="CB894" s="7"/>
      <c r="CC894" s="7"/>
      <c r="CD894" s="7"/>
      <c r="CE894" s="7"/>
      <c r="CF894" s="7"/>
      <c r="CG894" s="7"/>
      <c r="CH894" s="7"/>
      <c r="CI894" s="7"/>
      <c r="CJ894" s="7"/>
      <c r="CK894" s="7"/>
      <c r="CL894" s="7"/>
      <c r="CM894" s="7"/>
      <c r="CN894" s="7"/>
      <c r="CO894" s="7"/>
      <c r="CP894" s="7"/>
      <c r="CQ894" s="7"/>
      <c r="CR894" s="7"/>
      <c r="CS894" s="7"/>
      <c r="CT894" s="7"/>
      <c r="CU894" s="7"/>
      <c r="CV894" s="7"/>
      <c r="CW894" s="7"/>
      <c r="CX894" s="7"/>
      <c r="CY894" s="7"/>
      <c r="CZ894" s="7"/>
      <c r="DA894" s="7"/>
      <c r="DB894" s="7"/>
      <c r="DC894" s="7"/>
      <c r="DD894" s="7"/>
      <c r="DE894" s="7"/>
      <c r="DF894" s="7"/>
      <c r="DG894" s="7"/>
      <c r="DH894" s="7"/>
      <c r="DI894" s="7"/>
      <c r="DJ894" s="7"/>
      <c r="DK894" s="7"/>
      <c r="DL894" s="7"/>
      <c r="DM894" s="7"/>
      <c r="DN894" s="7"/>
      <c r="DO894" s="7"/>
      <c r="DP894" s="7"/>
      <c r="DQ894" s="7"/>
      <c r="DR894" s="7"/>
      <c r="DS894" s="7"/>
      <c r="DT894" s="7"/>
      <c r="DU894" s="7"/>
      <c r="DV894" s="7"/>
      <c r="DW894" s="7"/>
      <c r="DX894" s="7"/>
      <c r="DY894" s="7"/>
      <c r="DZ894" s="7"/>
      <c r="EA894" s="7"/>
      <c r="EB894" s="7"/>
      <c r="EC894" s="7"/>
      <c r="ED894" s="7"/>
      <c r="EE894" s="7"/>
      <c r="EF894" s="7"/>
      <c r="EG894" s="7"/>
      <c r="EH894" s="7"/>
      <c r="EI894" s="7"/>
      <c r="EJ894" s="7"/>
      <c r="EK894" s="7"/>
      <c r="EL894" s="7"/>
      <c r="EM894" s="7"/>
      <c r="EN894" s="7"/>
      <c r="EO894" s="7"/>
      <c r="EP894" s="7"/>
      <c r="EQ894" s="7"/>
      <c r="ER894" s="7"/>
      <c r="ES894" s="7"/>
      <c r="ET894" s="7"/>
      <c r="EU894" s="7"/>
      <c r="EV894" s="7"/>
      <c r="EW894" s="7"/>
      <c r="EX894" s="7"/>
      <c r="EY894" s="7"/>
      <c r="EZ894" s="7"/>
      <c r="FA894" s="7"/>
      <c r="FB894" s="7"/>
      <c r="FC894" s="7"/>
      <c r="FD894" s="7"/>
      <c r="FE894" s="7"/>
      <c r="FF894" s="7"/>
      <c r="FG894" s="7"/>
      <c r="FH894" s="7"/>
      <c r="FI894" s="7"/>
      <c r="FJ894" s="7"/>
      <c r="FK894" s="7"/>
      <c r="FL894" s="7"/>
      <c r="FM894" s="7"/>
      <c r="FN894" s="7"/>
      <c r="FO894" s="7"/>
      <c r="FP894" s="7"/>
      <c r="FQ894" s="7"/>
      <c r="FR894" s="7"/>
      <c r="FS894" s="7"/>
      <c r="FT894" s="7"/>
      <c r="FU894" s="7"/>
      <c r="FV894" s="7"/>
      <c r="FW894" s="7"/>
      <c r="FX894" s="7"/>
      <c r="FY894" s="7"/>
      <c r="FZ894" s="7"/>
      <c r="GA894" s="7"/>
      <c r="GB894" s="7"/>
      <c r="GC894" s="7"/>
      <c r="GD894" s="7"/>
      <c r="GE894" s="7"/>
      <c r="GF894" s="7"/>
      <c r="GG894" s="7"/>
      <c r="GH894" s="7"/>
      <c r="GI894" s="7"/>
      <c r="GJ894" s="7"/>
    </row>
    <row r="895" spans="1:192" s="1" customFormat="1" x14ac:dyDescent="0.2">
      <c r="A895" s="66"/>
      <c r="B895" s="7"/>
      <c r="C895" s="67"/>
      <c r="D895" s="28"/>
      <c r="E895" s="28"/>
      <c r="F895" s="28"/>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c r="CA895" s="7"/>
      <c r="CB895" s="7"/>
      <c r="CC895" s="7"/>
      <c r="CD895" s="7"/>
      <c r="CE895" s="7"/>
      <c r="CF895" s="7"/>
      <c r="CG895" s="7"/>
      <c r="CH895" s="7"/>
      <c r="CI895" s="7"/>
      <c r="CJ895" s="7"/>
      <c r="CK895" s="7"/>
      <c r="CL895" s="7"/>
      <c r="CM895" s="7"/>
      <c r="CN895" s="7"/>
      <c r="CO895" s="7"/>
      <c r="CP895" s="7"/>
      <c r="CQ895" s="7"/>
      <c r="CR895" s="7"/>
      <c r="CS895" s="7"/>
      <c r="CT895" s="7"/>
      <c r="CU895" s="7"/>
      <c r="CV895" s="7"/>
      <c r="CW895" s="7"/>
      <c r="CX895" s="7"/>
      <c r="CY895" s="7"/>
      <c r="CZ895" s="7"/>
      <c r="DA895" s="7"/>
      <c r="DB895" s="7"/>
      <c r="DC895" s="7"/>
      <c r="DD895" s="7"/>
      <c r="DE895" s="7"/>
      <c r="DF895" s="7"/>
      <c r="DG895" s="7"/>
      <c r="DH895" s="7"/>
      <c r="DI895" s="7"/>
      <c r="DJ895" s="7"/>
      <c r="DK895" s="7"/>
      <c r="DL895" s="7"/>
      <c r="DM895" s="7"/>
      <c r="DN895" s="7"/>
      <c r="DO895" s="7"/>
      <c r="DP895" s="7"/>
      <c r="DQ895" s="7"/>
      <c r="DR895" s="7"/>
      <c r="DS895" s="7"/>
      <c r="DT895" s="7"/>
      <c r="DU895" s="7"/>
      <c r="DV895" s="7"/>
      <c r="DW895" s="7"/>
      <c r="DX895" s="7"/>
      <c r="DY895" s="7"/>
      <c r="DZ895" s="7"/>
      <c r="EA895" s="7"/>
      <c r="EB895" s="7"/>
      <c r="EC895" s="7"/>
      <c r="ED895" s="7"/>
      <c r="EE895" s="7"/>
      <c r="EF895" s="7"/>
      <c r="EG895" s="7"/>
      <c r="EH895" s="7"/>
      <c r="EI895" s="7"/>
      <c r="EJ895" s="7"/>
      <c r="EK895" s="7"/>
      <c r="EL895" s="7"/>
      <c r="EM895" s="7"/>
      <c r="EN895" s="7"/>
      <c r="EO895" s="7"/>
      <c r="EP895" s="7"/>
      <c r="EQ895" s="7"/>
      <c r="ER895" s="7"/>
      <c r="ES895" s="7"/>
      <c r="ET895" s="7"/>
      <c r="EU895" s="7"/>
      <c r="EV895" s="7"/>
      <c r="EW895" s="7"/>
      <c r="EX895" s="7"/>
      <c r="EY895" s="7"/>
      <c r="EZ895" s="7"/>
      <c r="FA895" s="7"/>
      <c r="FB895" s="7"/>
      <c r="FC895" s="7"/>
      <c r="FD895" s="7"/>
      <c r="FE895" s="7"/>
      <c r="FF895" s="7"/>
      <c r="FG895" s="7"/>
      <c r="FH895" s="7"/>
      <c r="FI895" s="7"/>
      <c r="FJ895" s="7"/>
      <c r="FK895" s="7"/>
      <c r="FL895" s="7"/>
      <c r="FM895" s="7"/>
      <c r="FN895" s="7"/>
      <c r="FO895" s="7"/>
      <c r="FP895" s="7"/>
      <c r="FQ895" s="7"/>
      <c r="FR895" s="7"/>
      <c r="FS895" s="7"/>
      <c r="FT895" s="7"/>
      <c r="FU895" s="7"/>
      <c r="FV895" s="7"/>
      <c r="FW895" s="7"/>
      <c r="FX895" s="7"/>
      <c r="FY895" s="7"/>
      <c r="FZ895" s="7"/>
      <c r="GA895" s="7"/>
      <c r="GB895" s="7"/>
      <c r="GC895" s="7"/>
      <c r="GD895" s="7"/>
      <c r="GE895" s="7"/>
      <c r="GF895" s="7"/>
      <c r="GG895" s="7"/>
      <c r="GH895" s="7"/>
      <c r="GI895" s="7"/>
      <c r="GJ895" s="7"/>
    </row>
    <row r="896" spans="1:192" s="1" customFormat="1" x14ac:dyDescent="0.2">
      <c r="A896" s="66"/>
      <c r="B896" s="7"/>
      <c r="C896" s="67"/>
      <c r="D896" s="28"/>
      <c r="E896" s="28"/>
      <c r="F896" s="28"/>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c r="CA896" s="7"/>
      <c r="CB896" s="7"/>
      <c r="CC896" s="7"/>
      <c r="CD896" s="7"/>
      <c r="CE896" s="7"/>
      <c r="CF896" s="7"/>
      <c r="CG896" s="7"/>
      <c r="CH896" s="7"/>
      <c r="CI896" s="7"/>
      <c r="CJ896" s="7"/>
      <c r="CK896" s="7"/>
      <c r="CL896" s="7"/>
      <c r="CM896" s="7"/>
      <c r="CN896" s="7"/>
      <c r="CO896" s="7"/>
      <c r="CP896" s="7"/>
      <c r="CQ896" s="7"/>
      <c r="CR896" s="7"/>
      <c r="CS896" s="7"/>
      <c r="CT896" s="7"/>
      <c r="CU896" s="7"/>
      <c r="CV896" s="7"/>
      <c r="CW896" s="7"/>
      <c r="CX896" s="7"/>
      <c r="CY896" s="7"/>
      <c r="CZ896" s="7"/>
      <c r="DA896" s="7"/>
      <c r="DB896" s="7"/>
      <c r="DC896" s="7"/>
      <c r="DD896" s="7"/>
      <c r="DE896" s="7"/>
      <c r="DF896" s="7"/>
      <c r="DG896" s="7"/>
      <c r="DH896" s="7"/>
      <c r="DI896" s="7"/>
      <c r="DJ896" s="7"/>
      <c r="DK896" s="7"/>
      <c r="DL896" s="7"/>
      <c r="DM896" s="7"/>
      <c r="DN896" s="7"/>
      <c r="DO896" s="7"/>
      <c r="DP896" s="7"/>
      <c r="DQ896" s="7"/>
      <c r="DR896" s="7"/>
      <c r="DS896" s="7"/>
      <c r="DT896" s="7"/>
      <c r="DU896" s="7"/>
      <c r="DV896" s="7"/>
      <c r="DW896" s="7"/>
      <c r="DX896" s="7"/>
      <c r="DY896" s="7"/>
      <c r="DZ896" s="7"/>
      <c r="EA896" s="7"/>
      <c r="EB896" s="7"/>
      <c r="EC896" s="7"/>
      <c r="ED896" s="7"/>
      <c r="EE896" s="7"/>
      <c r="EF896" s="7"/>
      <c r="EG896" s="7"/>
      <c r="EH896" s="7"/>
      <c r="EI896" s="7"/>
      <c r="EJ896" s="7"/>
      <c r="EK896" s="7"/>
      <c r="EL896" s="7"/>
      <c r="EM896" s="7"/>
      <c r="EN896" s="7"/>
      <c r="EO896" s="7"/>
      <c r="EP896" s="7"/>
      <c r="EQ896" s="7"/>
      <c r="ER896" s="7"/>
      <c r="ES896" s="7"/>
      <c r="ET896" s="7"/>
      <c r="EU896" s="7"/>
      <c r="EV896" s="7"/>
      <c r="EW896" s="7"/>
      <c r="EX896" s="7"/>
      <c r="EY896" s="7"/>
      <c r="EZ896" s="7"/>
      <c r="FA896" s="7"/>
      <c r="FB896" s="7"/>
      <c r="FC896" s="7"/>
      <c r="FD896" s="7"/>
      <c r="FE896" s="7"/>
      <c r="FF896" s="7"/>
      <c r="FG896" s="7"/>
      <c r="FH896" s="7"/>
      <c r="FI896" s="7"/>
      <c r="FJ896" s="7"/>
      <c r="FK896" s="7"/>
      <c r="FL896" s="7"/>
      <c r="FM896" s="7"/>
      <c r="FN896" s="7"/>
      <c r="FO896" s="7"/>
      <c r="FP896" s="7"/>
      <c r="FQ896" s="7"/>
      <c r="FR896" s="7"/>
      <c r="FS896" s="7"/>
      <c r="FT896" s="7"/>
      <c r="FU896" s="7"/>
      <c r="FV896" s="7"/>
      <c r="FW896" s="7"/>
      <c r="FX896" s="7"/>
      <c r="FY896" s="7"/>
      <c r="FZ896" s="7"/>
      <c r="GA896" s="7"/>
      <c r="GB896" s="7"/>
      <c r="GC896" s="7"/>
      <c r="GD896" s="7"/>
      <c r="GE896" s="7"/>
      <c r="GF896" s="7"/>
      <c r="GG896" s="7"/>
      <c r="GH896" s="7"/>
      <c r="GI896" s="7"/>
      <c r="GJ896" s="7"/>
    </row>
    <row r="897" spans="1:192" s="1" customFormat="1" x14ac:dyDescent="0.2">
      <c r="A897" s="66"/>
      <c r="B897" s="7"/>
      <c r="C897" s="67"/>
      <c r="D897" s="28"/>
      <c r="E897" s="28"/>
      <c r="F897" s="28"/>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c r="CA897" s="7"/>
      <c r="CB897" s="7"/>
      <c r="CC897" s="7"/>
      <c r="CD897" s="7"/>
      <c r="CE897" s="7"/>
      <c r="CF897" s="7"/>
      <c r="CG897" s="7"/>
      <c r="CH897" s="7"/>
      <c r="CI897" s="7"/>
      <c r="CJ897" s="7"/>
      <c r="CK897" s="7"/>
      <c r="CL897" s="7"/>
      <c r="CM897" s="7"/>
      <c r="CN897" s="7"/>
      <c r="CO897" s="7"/>
      <c r="CP897" s="7"/>
      <c r="CQ897" s="7"/>
      <c r="CR897" s="7"/>
      <c r="CS897" s="7"/>
      <c r="CT897" s="7"/>
      <c r="CU897" s="7"/>
      <c r="CV897" s="7"/>
      <c r="CW897" s="7"/>
      <c r="CX897" s="7"/>
      <c r="CY897" s="7"/>
      <c r="CZ897" s="7"/>
      <c r="DA897" s="7"/>
      <c r="DB897" s="7"/>
      <c r="DC897" s="7"/>
      <c r="DD897" s="7"/>
      <c r="DE897" s="7"/>
      <c r="DF897" s="7"/>
      <c r="DG897" s="7"/>
      <c r="DH897" s="7"/>
      <c r="DI897" s="7"/>
      <c r="DJ897" s="7"/>
      <c r="DK897" s="7"/>
      <c r="DL897" s="7"/>
      <c r="DM897" s="7"/>
      <c r="DN897" s="7"/>
      <c r="DO897" s="7"/>
      <c r="DP897" s="7"/>
      <c r="DQ897" s="7"/>
      <c r="DR897" s="7"/>
      <c r="DS897" s="7"/>
      <c r="DT897" s="7"/>
      <c r="DU897" s="7"/>
      <c r="DV897" s="7"/>
      <c r="DW897" s="7"/>
      <c r="DX897" s="7"/>
      <c r="DY897" s="7"/>
      <c r="DZ897" s="7"/>
      <c r="EA897" s="7"/>
      <c r="EB897" s="7"/>
      <c r="EC897" s="7"/>
      <c r="ED897" s="7"/>
      <c r="EE897" s="7"/>
      <c r="EF897" s="7"/>
      <c r="EG897" s="7"/>
      <c r="EH897" s="7"/>
      <c r="EI897" s="7"/>
      <c r="EJ897" s="7"/>
      <c r="EK897" s="7"/>
      <c r="EL897" s="7"/>
      <c r="EM897" s="7"/>
      <c r="EN897" s="7"/>
      <c r="EO897" s="7"/>
      <c r="EP897" s="7"/>
      <c r="EQ897" s="7"/>
      <c r="ER897" s="7"/>
      <c r="ES897" s="7"/>
      <c r="ET897" s="7"/>
      <c r="EU897" s="7"/>
      <c r="EV897" s="7"/>
      <c r="EW897" s="7"/>
      <c r="EX897" s="7"/>
      <c r="EY897" s="7"/>
      <c r="EZ897" s="7"/>
      <c r="FA897" s="7"/>
      <c r="FB897" s="7"/>
      <c r="FC897" s="7"/>
      <c r="FD897" s="7"/>
      <c r="FE897" s="7"/>
      <c r="FF897" s="7"/>
      <c r="FG897" s="7"/>
      <c r="FH897" s="7"/>
      <c r="FI897" s="7"/>
      <c r="FJ897" s="7"/>
      <c r="FK897" s="7"/>
      <c r="FL897" s="7"/>
      <c r="FM897" s="7"/>
      <c r="FN897" s="7"/>
      <c r="FO897" s="7"/>
      <c r="FP897" s="7"/>
      <c r="FQ897" s="7"/>
      <c r="FR897" s="7"/>
      <c r="FS897" s="7"/>
      <c r="FT897" s="7"/>
      <c r="FU897" s="7"/>
      <c r="FV897" s="7"/>
      <c r="FW897" s="7"/>
      <c r="FX897" s="7"/>
      <c r="FY897" s="7"/>
      <c r="FZ897" s="7"/>
      <c r="GA897" s="7"/>
      <c r="GB897" s="7"/>
      <c r="GC897" s="7"/>
      <c r="GD897" s="7"/>
      <c r="GE897" s="7"/>
      <c r="GF897" s="7"/>
      <c r="GG897" s="7"/>
      <c r="GH897" s="7"/>
      <c r="GI897" s="7"/>
      <c r="GJ897" s="7"/>
    </row>
    <row r="898" spans="1:192" s="1" customFormat="1" x14ac:dyDescent="0.2">
      <c r="A898" s="66"/>
      <c r="B898" s="7"/>
      <c r="C898" s="67"/>
      <c r="D898" s="28"/>
      <c r="E898" s="28"/>
      <c r="F898" s="28"/>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c r="CA898" s="7"/>
      <c r="CB898" s="7"/>
      <c r="CC898" s="7"/>
      <c r="CD898" s="7"/>
      <c r="CE898" s="7"/>
      <c r="CF898" s="7"/>
      <c r="CG898" s="7"/>
      <c r="CH898" s="7"/>
      <c r="CI898" s="7"/>
      <c r="CJ898" s="7"/>
      <c r="CK898" s="7"/>
      <c r="CL898" s="7"/>
      <c r="CM898" s="7"/>
      <c r="CN898" s="7"/>
      <c r="CO898" s="7"/>
      <c r="CP898" s="7"/>
      <c r="CQ898" s="7"/>
      <c r="CR898" s="7"/>
      <c r="CS898" s="7"/>
      <c r="CT898" s="7"/>
      <c r="CU898" s="7"/>
      <c r="CV898" s="7"/>
      <c r="CW898" s="7"/>
      <c r="CX898" s="7"/>
      <c r="CY898" s="7"/>
      <c r="CZ898" s="7"/>
      <c r="DA898" s="7"/>
      <c r="DB898" s="7"/>
      <c r="DC898" s="7"/>
      <c r="DD898" s="7"/>
      <c r="DE898" s="7"/>
      <c r="DF898" s="7"/>
      <c r="DG898" s="7"/>
      <c r="DH898" s="7"/>
      <c r="DI898" s="7"/>
      <c r="DJ898" s="7"/>
      <c r="DK898" s="7"/>
      <c r="DL898" s="7"/>
      <c r="DM898" s="7"/>
      <c r="DN898" s="7"/>
      <c r="DO898" s="7"/>
      <c r="DP898" s="7"/>
      <c r="DQ898" s="7"/>
      <c r="DR898" s="7"/>
      <c r="DS898" s="7"/>
      <c r="DT898" s="7"/>
      <c r="DU898" s="7"/>
      <c r="DV898" s="7"/>
      <c r="DW898" s="7"/>
      <c r="DX898" s="7"/>
      <c r="DY898" s="7"/>
      <c r="DZ898" s="7"/>
      <c r="EA898" s="7"/>
      <c r="EB898" s="7"/>
      <c r="EC898" s="7"/>
      <c r="ED898" s="7"/>
      <c r="EE898" s="7"/>
      <c r="EF898" s="7"/>
      <c r="EG898" s="7"/>
      <c r="EH898" s="7"/>
      <c r="EI898" s="7"/>
      <c r="EJ898" s="7"/>
      <c r="EK898" s="7"/>
      <c r="EL898" s="7"/>
      <c r="EM898" s="7"/>
      <c r="EN898" s="7"/>
      <c r="EO898" s="7"/>
      <c r="EP898" s="7"/>
      <c r="EQ898" s="7"/>
      <c r="ER898" s="7"/>
      <c r="ES898" s="7"/>
      <c r="ET898" s="7"/>
      <c r="EU898" s="7"/>
      <c r="EV898" s="7"/>
      <c r="EW898" s="7"/>
      <c r="EX898" s="7"/>
      <c r="EY898" s="7"/>
      <c r="EZ898" s="7"/>
      <c r="FA898" s="7"/>
      <c r="FB898" s="7"/>
      <c r="FC898" s="7"/>
      <c r="FD898" s="7"/>
      <c r="FE898" s="7"/>
      <c r="FF898" s="7"/>
      <c r="FG898" s="7"/>
      <c r="FH898" s="7"/>
      <c r="FI898" s="7"/>
      <c r="FJ898" s="7"/>
      <c r="FK898" s="7"/>
      <c r="FL898" s="7"/>
      <c r="FM898" s="7"/>
      <c r="FN898" s="7"/>
      <c r="FO898" s="7"/>
      <c r="FP898" s="7"/>
      <c r="FQ898" s="7"/>
      <c r="FR898" s="7"/>
      <c r="FS898" s="7"/>
      <c r="FT898" s="7"/>
      <c r="FU898" s="7"/>
      <c r="FV898" s="7"/>
      <c r="FW898" s="7"/>
      <c r="FX898" s="7"/>
      <c r="FY898" s="7"/>
      <c r="FZ898" s="7"/>
      <c r="GA898" s="7"/>
      <c r="GB898" s="7"/>
      <c r="GC898" s="7"/>
      <c r="GD898" s="7"/>
      <c r="GE898" s="7"/>
      <c r="GF898" s="7"/>
      <c r="GG898" s="7"/>
      <c r="GH898" s="7"/>
      <c r="GI898" s="7"/>
      <c r="GJ898" s="7"/>
    </row>
    <row r="899" spans="1:192" s="1" customFormat="1" x14ac:dyDescent="0.2">
      <c r="A899" s="66"/>
      <c r="B899" s="7"/>
      <c r="C899" s="67"/>
      <c r="D899" s="28"/>
      <c r="E899" s="28"/>
      <c r="F899" s="28"/>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c r="CA899" s="7"/>
      <c r="CB899" s="7"/>
      <c r="CC899" s="7"/>
      <c r="CD899" s="7"/>
      <c r="CE899" s="7"/>
      <c r="CF899" s="7"/>
      <c r="CG899" s="7"/>
      <c r="CH899" s="7"/>
      <c r="CI899" s="7"/>
      <c r="CJ899" s="7"/>
      <c r="CK899" s="7"/>
      <c r="CL899" s="7"/>
      <c r="CM899" s="7"/>
      <c r="CN899" s="7"/>
      <c r="CO899" s="7"/>
      <c r="CP899" s="7"/>
      <c r="CQ899" s="7"/>
      <c r="CR899" s="7"/>
      <c r="CS899" s="7"/>
      <c r="CT899" s="7"/>
      <c r="CU899" s="7"/>
      <c r="CV899" s="7"/>
      <c r="CW899" s="7"/>
      <c r="CX899" s="7"/>
      <c r="CY899" s="7"/>
      <c r="CZ899" s="7"/>
      <c r="DA899" s="7"/>
      <c r="DB899" s="7"/>
      <c r="DC899" s="7"/>
      <c r="DD899" s="7"/>
      <c r="DE899" s="7"/>
      <c r="DF899" s="7"/>
      <c r="DG899" s="7"/>
      <c r="DH899" s="7"/>
      <c r="DI899" s="7"/>
      <c r="DJ899" s="7"/>
      <c r="DK899" s="7"/>
      <c r="DL899" s="7"/>
      <c r="DM899" s="7"/>
      <c r="DN899" s="7"/>
      <c r="DO899" s="7"/>
      <c r="DP899" s="7"/>
      <c r="DQ899" s="7"/>
      <c r="DR899" s="7"/>
      <c r="DS899" s="7"/>
      <c r="DT899" s="7"/>
      <c r="DU899" s="7"/>
      <c r="DV899" s="7"/>
      <c r="DW899" s="7"/>
      <c r="DX899" s="7"/>
      <c r="DY899" s="7"/>
      <c r="DZ899" s="7"/>
      <c r="EA899" s="7"/>
      <c r="EB899" s="7"/>
      <c r="EC899" s="7"/>
      <c r="ED899" s="7"/>
      <c r="EE899" s="7"/>
      <c r="EF899" s="7"/>
      <c r="EG899" s="7"/>
      <c r="EH899" s="7"/>
      <c r="EI899" s="7"/>
      <c r="EJ899" s="7"/>
      <c r="EK899" s="7"/>
      <c r="EL899" s="7"/>
      <c r="EM899" s="7"/>
      <c r="EN899" s="7"/>
      <c r="EO899" s="7"/>
      <c r="EP899" s="7"/>
      <c r="EQ899" s="7"/>
      <c r="ER899" s="7"/>
      <c r="ES899" s="7"/>
      <c r="ET899" s="7"/>
      <c r="EU899" s="7"/>
      <c r="EV899" s="7"/>
      <c r="EW899" s="7"/>
      <c r="EX899" s="7"/>
      <c r="EY899" s="7"/>
      <c r="EZ899" s="7"/>
      <c r="FA899" s="7"/>
      <c r="FB899" s="7"/>
      <c r="FC899" s="7"/>
      <c r="FD899" s="7"/>
      <c r="FE899" s="7"/>
      <c r="FF899" s="7"/>
      <c r="FG899" s="7"/>
      <c r="FH899" s="7"/>
      <c r="FI899" s="7"/>
      <c r="FJ899" s="7"/>
      <c r="FK899" s="7"/>
      <c r="FL899" s="7"/>
      <c r="FM899" s="7"/>
      <c r="FN899" s="7"/>
      <c r="FO899" s="7"/>
      <c r="FP899" s="7"/>
      <c r="FQ899" s="7"/>
      <c r="FR899" s="7"/>
      <c r="FS899" s="7"/>
      <c r="FT899" s="7"/>
      <c r="FU899" s="7"/>
      <c r="FV899" s="7"/>
      <c r="FW899" s="7"/>
      <c r="FX899" s="7"/>
      <c r="FY899" s="7"/>
      <c r="FZ899" s="7"/>
      <c r="GA899" s="7"/>
      <c r="GB899" s="7"/>
      <c r="GC899" s="7"/>
      <c r="GD899" s="7"/>
      <c r="GE899" s="7"/>
      <c r="GF899" s="7"/>
      <c r="GG899" s="7"/>
      <c r="GH899" s="7"/>
      <c r="GI899" s="7"/>
      <c r="GJ899" s="7"/>
    </row>
    <row r="900" spans="1:192" s="1" customFormat="1" x14ac:dyDescent="0.2">
      <c r="A900" s="66"/>
      <c r="B900" s="7"/>
      <c r="C900" s="67"/>
      <c r="D900" s="28"/>
      <c r="E900" s="28"/>
      <c r="F900" s="28"/>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c r="CA900" s="7"/>
      <c r="CB900" s="7"/>
      <c r="CC900" s="7"/>
      <c r="CD900" s="7"/>
      <c r="CE900" s="7"/>
      <c r="CF900" s="7"/>
      <c r="CG900" s="7"/>
      <c r="CH900" s="7"/>
      <c r="CI900" s="7"/>
      <c r="CJ900" s="7"/>
      <c r="CK900" s="7"/>
      <c r="CL900" s="7"/>
      <c r="CM900" s="7"/>
      <c r="CN900" s="7"/>
      <c r="CO900" s="7"/>
      <c r="CP900" s="7"/>
      <c r="CQ900" s="7"/>
      <c r="CR900" s="7"/>
      <c r="CS900" s="7"/>
      <c r="CT900" s="7"/>
      <c r="CU900" s="7"/>
      <c r="CV900" s="7"/>
      <c r="CW900" s="7"/>
      <c r="CX900" s="7"/>
      <c r="CY900" s="7"/>
      <c r="CZ900" s="7"/>
      <c r="DA900" s="7"/>
      <c r="DB900" s="7"/>
      <c r="DC900" s="7"/>
      <c r="DD900" s="7"/>
      <c r="DE900" s="7"/>
      <c r="DF900" s="7"/>
      <c r="DG900" s="7"/>
      <c r="DH900" s="7"/>
      <c r="DI900" s="7"/>
      <c r="DJ900" s="7"/>
      <c r="DK900" s="7"/>
      <c r="DL900" s="7"/>
      <c r="DM900" s="7"/>
      <c r="DN900" s="7"/>
      <c r="DO900" s="7"/>
      <c r="DP900" s="7"/>
      <c r="DQ900" s="7"/>
      <c r="DR900" s="7"/>
      <c r="DS900" s="7"/>
      <c r="DT900" s="7"/>
      <c r="DU900" s="7"/>
      <c r="DV900" s="7"/>
      <c r="DW900" s="7"/>
      <c r="DX900" s="7"/>
      <c r="DY900" s="7"/>
      <c r="DZ900" s="7"/>
      <c r="EA900" s="7"/>
      <c r="EB900" s="7"/>
      <c r="EC900" s="7"/>
      <c r="ED900" s="7"/>
      <c r="EE900" s="7"/>
      <c r="EF900" s="7"/>
      <c r="EG900" s="7"/>
      <c r="EH900" s="7"/>
      <c r="EI900" s="7"/>
      <c r="EJ900" s="7"/>
      <c r="EK900" s="7"/>
      <c r="EL900" s="7"/>
      <c r="EM900" s="7"/>
      <c r="EN900" s="7"/>
      <c r="EO900" s="7"/>
      <c r="EP900" s="7"/>
      <c r="EQ900" s="7"/>
      <c r="ER900" s="7"/>
      <c r="ES900" s="7"/>
      <c r="ET900" s="7"/>
      <c r="EU900" s="7"/>
      <c r="EV900" s="7"/>
      <c r="EW900" s="7"/>
      <c r="EX900" s="7"/>
      <c r="EY900" s="7"/>
      <c r="EZ900" s="7"/>
      <c r="FA900" s="7"/>
      <c r="FB900" s="7"/>
      <c r="FC900" s="7"/>
      <c r="FD900" s="7"/>
      <c r="FE900" s="7"/>
      <c r="FF900" s="7"/>
      <c r="FG900" s="7"/>
      <c r="FH900" s="7"/>
      <c r="FI900" s="7"/>
      <c r="FJ900" s="7"/>
      <c r="FK900" s="7"/>
      <c r="FL900" s="7"/>
      <c r="FM900" s="7"/>
      <c r="FN900" s="7"/>
      <c r="FO900" s="7"/>
      <c r="FP900" s="7"/>
      <c r="FQ900" s="7"/>
      <c r="FR900" s="7"/>
      <c r="FS900" s="7"/>
      <c r="FT900" s="7"/>
      <c r="FU900" s="7"/>
      <c r="FV900" s="7"/>
      <c r="FW900" s="7"/>
      <c r="FX900" s="7"/>
      <c r="FY900" s="7"/>
      <c r="FZ900" s="7"/>
      <c r="GA900" s="7"/>
      <c r="GB900" s="7"/>
      <c r="GC900" s="7"/>
      <c r="GD900" s="7"/>
      <c r="GE900" s="7"/>
      <c r="GF900" s="7"/>
      <c r="GG900" s="7"/>
      <c r="GH900" s="7"/>
      <c r="GI900" s="7"/>
      <c r="GJ900" s="7"/>
    </row>
    <row r="901" spans="1:192" s="1" customFormat="1" x14ac:dyDescent="0.2">
      <c r="A901" s="66"/>
      <c r="B901" s="7"/>
      <c r="C901" s="67"/>
      <c r="D901" s="28"/>
      <c r="E901" s="28"/>
      <c r="F901" s="28"/>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c r="CO901" s="7"/>
      <c r="CP901" s="7"/>
      <c r="CQ901" s="7"/>
      <c r="CR901" s="7"/>
      <c r="CS901" s="7"/>
      <c r="CT901" s="7"/>
      <c r="CU901" s="7"/>
      <c r="CV901" s="7"/>
      <c r="CW901" s="7"/>
      <c r="CX901" s="7"/>
      <c r="CY901" s="7"/>
      <c r="CZ901" s="7"/>
      <c r="DA901" s="7"/>
      <c r="DB901" s="7"/>
      <c r="DC901" s="7"/>
      <c r="DD901" s="7"/>
      <c r="DE901" s="7"/>
      <c r="DF901" s="7"/>
      <c r="DG901" s="7"/>
      <c r="DH901" s="7"/>
      <c r="DI901" s="7"/>
      <c r="DJ901" s="7"/>
      <c r="DK901" s="7"/>
      <c r="DL901" s="7"/>
      <c r="DM901" s="7"/>
      <c r="DN901" s="7"/>
      <c r="DO901" s="7"/>
      <c r="DP901" s="7"/>
      <c r="DQ901" s="7"/>
      <c r="DR901" s="7"/>
      <c r="DS901" s="7"/>
      <c r="DT901" s="7"/>
      <c r="DU901" s="7"/>
      <c r="DV901" s="7"/>
      <c r="DW901" s="7"/>
      <c r="DX901" s="7"/>
      <c r="DY901" s="7"/>
      <c r="DZ901" s="7"/>
      <c r="EA901" s="7"/>
      <c r="EB901" s="7"/>
      <c r="EC901" s="7"/>
      <c r="ED901" s="7"/>
      <c r="EE901" s="7"/>
      <c r="EF901" s="7"/>
      <c r="EG901" s="7"/>
      <c r="EH901" s="7"/>
      <c r="EI901" s="7"/>
      <c r="EJ901" s="7"/>
      <c r="EK901" s="7"/>
      <c r="EL901" s="7"/>
      <c r="EM901" s="7"/>
      <c r="EN901" s="7"/>
      <c r="EO901" s="7"/>
      <c r="EP901" s="7"/>
      <c r="EQ901" s="7"/>
      <c r="ER901" s="7"/>
      <c r="ES901" s="7"/>
      <c r="ET901" s="7"/>
      <c r="EU901" s="7"/>
      <c r="EV901" s="7"/>
      <c r="EW901" s="7"/>
      <c r="EX901" s="7"/>
      <c r="EY901" s="7"/>
      <c r="EZ901" s="7"/>
      <c r="FA901" s="7"/>
      <c r="FB901" s="7"/>
      <c r="FC901" s="7"/>
      <c r="FD901" s="7"/>
      <c r="FE901" s="7"/>
      <c r="FF901" s="7"/>
      <c r="FG901" s="7"/>
      <c r="FH901" s="7"/>
      <c r="FI901" s="7"/>
      <c r="FJ901" s="7"/>
      <c r="FK901" s="7"/>
      <c r="FL901" s="7"/>
      <c r="FM901" s="7"/>
      <c r="FN901" s="7"/>
      <c r="FO901" s="7"/>
      <c r="FP901" s="7"/>
      <c r="FQ901" s="7"/>
      <c r="FR901" s="7"/>
      <c r="FS901" s="7"/>
      <c r="FT901" s="7"/>
      <c r="FU901" s="7"/>
      <c r="FV901" s="7"/>
      <c r="FW901" s="7"/>
      <c r="FX901" s="7"/>
      <c r="FY901" s="7"/>
      <c r="FZ901" s="7"/>
      <c r="GA901" s="7"/>
      <c r="GB901" s="7"/>
      <c r="GC901" s="7"/>
      <c r="GD901" s="7"/>
      <c r="GE901" s="7"/>
      <c r="GF901" s="7"/>
      <c r="GG901" s="7"/>
      <c r="GH901" s="7"/>
      <c r="GI901" s="7"/>
      <c r="GJ901" s="7"/>
    </row>
    <row r="902" spans="1:192" s="1" customFormat="1" x14ac:dyDescent="0.2">
      <c r="A902" s="66"/>
      <c r="B902" s="7"/>
      <c r="C902" s="67"/>
      <c r="D902" s="28"/>
      <c r="E902" s="28"/>
      <c r="F902" s="28"/>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c r="CA902" s="7"/>
      <c r="CB902" s="7"/>
      <c r="CC902" s="7"/>
      <c r="CD902" s="7"/>
      <c r="CE902" s="7"/>
      <c r="CF902" s="7"/>
      <c r="CG902" s="7"/>
      <c r="CH902" s="7"/>
      <c r="CI902" s="7"/>
      <c r="CJ902" s="7"/>
      <c r="CK902" s="7"/>
      <c r="CL902" s="7"/>
      <c r="CM902" s="7"/>
      <c r="CN902" s="7"/>
      <c r="CO902" s="7"/>
      <c r="CP902" s="7"/>
      <c r="CQ902" s="7"/>
      <c r="CR902" s="7"/>
      <c r="CS902" s="7"/>
      <c r="CT902" s="7"/>
      <c r="CU902" s="7"/>
      <c r="CV902" s="7"/>
      <c r="CW902" s="7"/>
      <c r="CX902" s="7"/>
      <c r="CY902" s="7"/>
      <c r="CZ902" s="7"/>
      <c r="DA902" s="7"/>
      <c r="DB902" s="7"/>
      <c r="DC902" s="7"/>
      <c r="DD902" s="7"/>
      <c r="DE902" s="7"/>
      <c r="DF902" s="7"/>
      <c r="DG902" s="7"/>
      <c r="DH902" s="7"/>
      <c r="DI902" s="7"/>
      <c r="DJ902" s="7"/>
      <c r="DK902" s="7"/>
      <c r="DL902" s="7"/>
      <c r="DM902" s="7"/>
      <c r="DN902" s="7"/>
      <c r="DO902" s="7"/>
      <c r="DP902" s="7"/>
      <c r="DQ902" s="7"/>
      <c r="DR902" s="7"/>
      <c r="DS902" s="7"/>
      <c r="DT902" s="7"/>
      <c r="DU902" s="7"/>
      <c r="DV902" s="7"/>
      <c r="DW902" s="7"/>
      <c r="DX902" s="7"/>
      <c r="DY902" s="7"/>
      <c r="DZ902" s="7"/>
      <c r="EA902" s="7"/>
      <c r="EB902" s="7"/>
      <c r="EC902" s="7"/>
      <c r="ED902" s="7"/>
      <c r="EE902" s="7"/>
      <c r="EF902" s="7"/>
      <c r="EG902" s="7"/>
      <c r="EH902" s="7"/>
      <c r="EI902" s="7"/>
      <c r="EJ902" s="7"/>
      <c r="EK902" s="7"/>
      <c r="EL902" s="7"/>
      <c r="EM902" s="7"/>
      <c r="EN902" s="7"/>
      <c r="EO902" s="7"/>
      <c r="EP902" s="7"/>
      <c r="EQ902" s="7"/>
      <c r="ER902" s="7"/>
      <c r="ES902" s="7"/>
      <c r="ET902" s="7"/>
      <c r="EU902" s="7"/>
      <c r="EV902" s="7"/>
      <c r="EW902" s="7"/>
      <c r="EX902" s="7"/>
      <c r="EY902" s="7"/>
      <c r="EZ902" s="7"/>
      <c r="FA902" s="7"/>
      <c r="FB902" s="7"/>
      <c r="FC902" s="7"/>
      <c r="FD902" s="7"/>
      <c r="FE902" s="7"/>
      <c r="FF902" s="7"/>
      <c r="FG902" s="7"/>
      <c r="FH902" s="7"/>
      <c r="FI902" s="7"/>
      <c r="FJ902" s="7"/>
      <c r="FK902" s="7"/>
      <c r="FL902" s="7"/>
      <c r="FM902" s="7"/>
      <c r="FN902" s="7"/>
      <c r="FO902" s="7"/>
      <c r="FP902" s="7"/>
      <c r="FQ902" s="7"/>
      <c r="FR902" s="7"/>
      <c r="FS902" s="7"/>
      <c r="FT902" s="7"/>
      <c r="FU902" s="7"/>
      <c r="FV902" s="7"/>
      <c r="FW902" s="7"/>
      <c r="FX902" s="7"/>
      <c r="FY902" s="7"/>
      <c r="FZ902" s="7"/>
      <c r="GA902" s="7"/>
      <c r="GB902" s="7"/>
      <c r="GC902" s="7"/>
      <c r="GD902" s="7"/>
      <c r="GE902" s="7"/>
      <c r="GF902" s="7"/>
      <c r="GG902" s="7"/>
      <c r="GH902" s="7"/>
      <c r="GI902" s="7"/>
      <c r="GJ902" s="7"/>
    </row>
    <row r="903" spans="1:192" s="1" customFormat="1" x14ac:dyDescent="0.2">
      <c r="A903" s="66"/>
      <c r="B903" s="7"/>
      <c r="C903" s="67"/>
      <c r="D903" s="28"/>
      <c r="E903" s="28"/>
      <c r="F903" s="28"/>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c r="CA903" s="7"/>
      <c r="CB903" s="7"/>
      <c r="CC903" s="7"/>
      <c r="CD903" s="7"/>
      <c r="CE903" s="7"/>
      <c r="CF903" s="7"/>
      <c r="CG903" s="7"/>
      <c r="CH903" s="7"/>
      <c r="CI903" s="7"/>
      <c r="CJ903" s="7"/>
      <c r="CK903" s="7"/>
      <c r="CL903" s="7"/>
      <c r="CM903" s="7"/>
      <c r="CN903" s="7"/>
      <c r="CO903" s="7"/>
      <c r="CP903" s="7"/>
      <c r="CQ903" s="7"/>
      <c r="CR903" s="7"/>
      <c r="CS903" s="7"/>
      <c r="CT903" s="7"/>
      <c r="CU903" s="7"/>
      <c r="CV903" s="7"/>
      <c r="CW903" s="7"/>
      <c r="CX903" s="7"/>
      <c r="CY903" s="7"/>
      <c r="CZ903" s="7"/>
      <c r="DA903" s="7"/>
      <c r="DB903" s="7"/>
      <c r="DC903" s="7"/>
      <c r="DD903" s="7"/>
      <c r="DE903" s="7"/>
      <c r="DF903" s="7"/>
      <c r="DG903" s="7"/>
      <c r="DH903" s="7"/>
      <c r="DI903" s="7"/>
      <c r="DJ903" s="7"/>
      <c r="DK903" s="7"/>
      <c r="DL903" s="7"/>
      <c r="DM903" s="7"/>
      <c r="DN903" s="7"/>
      <c r="DO903" s="7"/>
      <c r="DP903" s="7"/>
      <c r="DQ903" s="7"/>
      <c r="DR903" s="7"/>
      <c r="DS903" s="7"/>
      <c r="DT903" s="7"/>
      <c r="DU903" s="7"/>
      <c r="DV903" s="7"/>
      <c r="DW903" s="7"/>
      <c r="DX903" s="7"/>
      <c r="DY903" s="7"/>
      <c r="DZ903" s="7"/>
      <c r="EA903" s="7"/>
      <c r="EB903" s="7"/>
      <c r="EC903" s="7"/>
      <c r="ED903" s="7"/>
      <c r="EE903" s="7"/>
      <c r="EF903" s="7"/>
      <c r="EG903" s="7"/>
      <c r="EH903" s="7"/>
      <c r="EI903" s="7"/>
      <c r="EJ903" s="7"/>
      <c r="EK903" s="7"/>
      <c r="EL903" s="7"/>
      <c r="EM903" s="7"/>
      <c r="EN903" s="7"/>
      <c r="EO903" s="7"/>
      <c r="EP903" s="7"/>
      <c r="EQ903" s="7"/>
      <c r="ER903" s="7"/>
      <c r="ES903" s="7"/>
      <c r="ET903" s="7"/>
      <c r="EU903" s="7"/>
      <c r="EV903" s="7"/>
      <c r="EW903" s="7"/>
      <c r="EX903" s="7"/>
      <c r="EY903" s="7"/>
      <c r="EZ903" s="7"/>
      <c r="FA903" s="7"/>
      <c r="FB903" s="7"/>
      <c r="FC903" s="7"/>
      <c r="FD903" s="7"/>
      <c r="FE903" s="7"/>
      <c r="FF903" s="7"/>
      <c r="FG903" s="7"/>
      <c r="FH903" s="7"/>
      <c r="FI903" s="7"/>
      <c r="FJ903" s="7"/>
      <c r="FK903" s="7"/>
      <c r="FL903" s="7"/>
      <c r="FM903" s="7"/>
      <c r="FN903" s="7"/>
      <c r="FO903" s="7"/>
      <c r="FP903" s="7"/>
      <c r="FQ903" s="7"/>
      <c r="FR903" s="7"/>
      <c r="FS903" s="7"/>
      <c r="FT903" s="7"/>
      <c r="FU903" s="7"/>
      <c r="FV903" s="7"/>
      <c r="FW903" s="7"/>
      <c r="FX903" s="7"/>
      <c r="FY903" s="7"/>
      <c r="FZ903" s="7"/>
      <c r="GA903" s="7"/>
      <c r="GB903" s="7"/>
      <c r="GC903" s="7"/>
      <c r="GD903" s="7"/>
      <c r="GE903" s="7"/>
      <c r="GF903" s="7"/>
      <c r="GG903" s="7"/>
      <c r="GH903" s="7"/>
      <c r="GI903" s="7"/>
      <c r="GJ903" s="7"/>
    </row>
    <row r="904" spans="1:192" s="1" customFormat="1" x14ac:dyDescent="0.2">
      <c r="A904" s="66"/>
      <c r="B904" s="7"/>
      <c r="C904" s="67"/>
      <c r="D904" s="28"/>
      <c r="E904" s="28"/>
      <c r="F904" s="28"/>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c r="CA904" s="7"/>
      <c r="CB904" s="7"/>
      <c r="CC904" s="7"/>
      <c r="CD904" s="7"/>
      <c r="CE904" s="7"/>
      <c r="CF904" s="7"/>
      <c r="CG904" s="7"/>
      <c r="CH904" s="7"/>
      <c r="CI904" s="7"/>
      <c r="CJ904" s="7"/>
      <c r="CK904" s="7"/>
      <c r="CL904" s="7"/>
      <c r="CM904" s="7"/>
      <c r="CN904" s="7"/>
      <c r="CO904" s="7"/>
      <c r="CP904" s="7"/>
      <c r="CQ904" s="7"/>
      <c r="CR904" s="7"/>
      <c r="CS904" s="7"/>
      <c r="CT904" s="7"/>
      <c r="CU904" s="7"/>
      <c r="CV904" s="7"/>
      <c r="CW904" s="7"/>
      <c r="CX904" s="7"/>
      <c r="CY904" s="7"/>
      <c r="CZ904" s="7"/>
      <c r="DA904" s="7"/>
      <c r="DB904" s="7"/>
      <c r="DC904" s="7"/>
      <c r="DD904" s="7"/>
      <c r="DE904" s="7"/>
      <c r="DF904" s="7"/>
      <c r="DG904" s="7"/>
      <c r="DH904" s="7"/>
      <c r="DI904" s="7"/>
      <c r="DJ904" s="7"/>
      <c r="DK904" s="7"/>
      <c r="DL904" s="7"/>
      <c r="DM904" s="7"/>
      <c r="DN904" s="7"/>
      <c r="DO904" s="7"/>
      <c r="DP904" s="7"/>
      <c r="DQ904" s="7"/>
      <c r="DR904" s="7"/>
      <c r="DS904" s="7"/>
      <c r="DT904" s="7"/>
      <c r="DU904" s="7"/>
      <c r="DV904" s="7"/>
      <c r="DW904" s="7"/>
      <c r="DX904" s="7"/>
      <c r="DY904" s="7"/>
      <c r="DZ904" s="7"/>
      <c r="EA904" s="7"/>
      <c r="EB904" s="7"/>
      <c r="EC904" s="7"/>
      <c r="ED904" s="7"/>
      <c r="EE904" s="7"/>
      <c r="EF904" s="7"/>
      <c r="EG904" s="7"/>
      <c r="EH904" s="7"/>
      <c r="EI904" s="7"/>
      <c r="EJ904" s="7"/>
      <c r="EK904" s="7"/>
      <c r="EL904" s="7"/>
      <c r="EM904" s="7"/>
      <c r="EN904" s="7"/>
      <c r="EO904" s="7"/>
      <c r="EP904" s="7"/>
      <c r="EQ904" s="7"/>
      <c r="ER904" s="7"/>
      <c r="ES904" s="7"/>
      <c r="ET904" s="7"/>
      <c r="EU904" s="7"/>
      <c r="EV904" s="7"/>
      <c r="EW904" s="7"/>
      <c r="EX904" s="7"/>
      <c r="EY904" s="7"/>
      <c r="EZ904" s="7"/>
      <c r="FA904" s="7"/>
      <c r="FB904" s="7"/>
      <c r="FC904" s="7"/>
      <c r="FD904" s="7"/>
      <c r="FE904" s="7"/>
      <c r="FF904" s="7"/>
      <c r="FG904" s="7"/>
      <c r="FH904" s="7"/>
      <c r="FI904" s="7"/>
      <c r="FJ904" s="7"/>
      <c r="FK904" s="7"/>
      <c r="FL904" s="7"/>
      <c r="FM904" s="7"/>
      <c r="FN904" s="7"/>
      <c r="FO904" s="7"/>
      <c r="FP904" s="7"/>
      <c r="FQ904" s="7"/>
      <c r="FR904" s="7"/>
      <c r="FS904" s="7"/>
      <c r="FT904" s="7"/>
      <c r="FU904" s="7"/>
      <c r="FV904" s="7"/>
      <c r="FW904" s="7"/>
      <c r="FX904" s="7"/>
      <c r="FY904" s="7"/>
      <c r="FZ904" s="7"/>
      <c r="GA904" s="7"/>
      <c r="GB904" s="7"/>
      <c r="GC904" s="7"/>
      <c r="GD904" s="7"/>
      <c r="GE904" s="7"/>
      <c r="GF904" s="7"/>
      <c r="GG904" s="7"/>
      <c r="GH904" s="7"/>
      <c r="GI904" s="7"/>
      <c r="GJ904" s="7"/>
    </row>
    <row r="905" spans="1:192" s="1" customFormat="1" x14ac:dyDescent="0.2">
      <c r="A905" s="66"/>
      <c r="B905" s="7"/>
      <c r="C905" s="67"/>
      <c r="D905" s="28"/>
      <c r="E905" s="28"/>
      <c r="F905" s="28"/>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c r="CP905" s="7"/>
      <c r="CQ905" s="7"/>
      <c r="CR905" s="7"/>
      <c r="CS905" s="7"/>
      <c r="CT905" s="7"/>
      <c r="CU905" s="7"/>
      <c r="CV905" s="7"/>
      <c r="CW905" s="7"/>
      <c r="CX905" s="7"/>
      <c r="CY905" s="7"/>
      <c r="CZ905" s="7"/>
      <c r="DA905" s="7"/>
      <c r="DB905" s="7"/>
      <c r="DC905" s="7"/>
      <c r="DD905" s="7"/>
      <c r="DE905" s="7"/>
      <c r="DF905" s="7"/>
      <c r="DG905" s="7"/>
      <c r="DH905" s="7"/>
      <c r="DI905" s="7"/>
      <c r="DJ905" s="7"/>
      <c r="DK905" s="7"/>
      <c r="DL905" s="7"/>
      <c r="DM905" s="7"/>
      <c r="DN905" s="7"/>
      <c r="DO905" s="7"/>
      <c r="DP905" s="7"/>
      <c r="DQ905" s="7"/>
      <c r="DR905" s="7"/>
      <c r="DS905" s="7"/>
      <c r="DT905" s="7"/>
      <c r="DU905" s="7"/>
      <c r="DV905" s="7"/>
      <c r="DW905" s="7"/>
      <c r="DX905" s="7"/>
      <c r="DY905" s="7"/>
      <c r="DZ905" s="7"/>
      <c r="EA905" s="7"/>
      <c r="EB905" s="7"/>
      <c r="EC905" s="7"/>
      <c r="ED905" s="7"/>
      <c r="EE905" s="7"/>
      <c r="EF905" s="7"/>
      <c r="EG905" s="7"/>
      <c r="EH905" s="7"/>
      <c r="EI905" s="7"/>
      <c r="EJ905" s="7"/>
      <c r="EK905" s="7"/>
      <c r="EL905" s="7"/>
      <c r="EM905" s="7"/>
      <c r="EN905" s="7"/>
      <c r="EO905" s="7"/>
      <c r="EP905" s="7"/>
      <c r="EQ905" s="7"/>
      <c r="ER905" s="7"/>
      <c r="ES905" s="7"/>
      <c r="ET905" s="7"/>
      <c r="EU905" s="7"/>
      <c r="EV905" s="7"/>
      <c r="EW905" s="7"/>
      <c r="EX905" s="7"/>
      <c r="EY905" s="7"/>
      <c r="EZ905" s="7"/>
      <c r="FA905" s="7"/>
      <c r="FB905" s="7"/>
      <c r="FC905" s="7"/>
      <c r="FD905" s="7"/>
      <c r="FE905" s="7"/>
      <c r="FF905" s="7"/>
      <c r="FG905" s="7"/>
      <c r="FH905" s="7"/>
      <c r="FI905" s="7"/>
      <c r="FJ905" s="7"/>
      <c r="FK905" s="7"/>
      <c r="FL905" s="7"/>
      <c r="FM905" s="7"/>
      <c r="FN905" s="7"/>
      <c r="FO905" s="7"/>
      <c r="FP905" s="7"/>
      <c r="FQ905" s="7"/>
      <c r="FR905" s="7"/>
      <c r="FS905" s="7"/>
      <c r="FT905" s="7"/>
      <c r="FU905" s="7"/>
      <c r="FV905" s="7"/>
      <c r="FW905" s="7"/>
      <c r="FX905" s="7"/>
      <c r="FY905" s="7"/>
      <c r="FZ905" s="7"/>
      <c r="GA905" s="7"/>
      <c r="GB905" s="7"/>
      <c r="GC905" s="7"/>
      <c r="GD905" s="7"/>
      <c r="GE905" s="7"/>
      <c r="GF905" s="7"/>
      <c r="GG905" s="7"/>
      <c r="GH905" s="7"/>
      <c r="GI905" s="7"/>
      <c r="GJ905" s="7"/>
    </row>
    <row r="906" spans="1:192" s="1" customFormat="1" x14ac:dyDescent="0.2">
      <c r="A906" s="66"/>
      <c r="B906" s="7"/>
      <c r="C906" s="67"/>
      <c r="D906" s="28"/>
      <c r="E906" s="28"/>
      <c r="F906" s="28"/>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c r="CO906" s="7"/>
      <c r="CP906" s="7"/>
      <c r="CQ906" s="7"/>
      <c r="CR906" s="7"/>
      <c r="CS906" s="7"/>
      <c r="CT906" s="7"/>
      <c r="CU906" s="7"/>
      <c r="CV906" s="7"/>
      <c r="CW906" s="7"/>
      <c r="CX906" s="7"/>
      <c r="CY906" s="7"/>
      <c r="CZ906" s="7"/>
      <c r="DA906" s="7"/>
      <c r="DB906" s="7"/>
      <c r="DC906" s="7"/>
      <c r="DD906" s="7"/>
      <c r="DE906" s="7"/>
      <c r="DF906" s="7"/>
      <c r="DG906" s="7"/>
      <c r="DH906" s="7"/>
      <c r="DI906" s="7"/>
      <c r="DJ906" s="7"/>
      <c r="DK906" s="7"/>
      <c r="DL906" s="7"/>
      <c r="DM906" s="7"/>
      <c r="DN906" s="7"/>
      <c r="DO906" s="7"/>
      <c r="DP906" s="7"/>
      <c r="DQ906" s="7"/>
      <c r="DR906" s="7"/>
      <c r="DS906" s="7"/>
      <c r="DT906" s="7"/>
      <c r="DU906" s="7"/>
      <c r="DV906" s="7"/>
      <c r="DW906" s="7"/>
      <c r="DX906" s="7"/>
      <c r="DY906" s="7"/>
      <c r="DZ906" s="7"/>
      <c r="EA906" s="7"/>
      <c r="EB906" s="7"/>
      <c r="EC906" s="7"/>
      <c r="ED906" s="7"/>
      <c r="EE906" s="7"/>
      <c r="EF906" s="7"/>
      <c r="EG906" s="7"/>
      <c r="EH906" s="7"/>
      <c r="EI906" s="7"/>
      <c r="EJ906" s="7"/>
      <c r="EK906" s="7"/>
      <c r="EL906" s="7"/>
      <c r="EM906" s="7"/>
      <c r="EN906" s="7"/>
      <c r="EO906" s="7"/>
      <c r="EP906" s="7"/>
      <c r="EQ906" s="7"/>
      <c r="ER906" s="7"/>
      <c r="ES906" s="7"/>
      <c r="ET906" s="7"/>
      <c r="EU906" s="7"/>
      <c r="EV906" s="7"/>
      <c r="EW906" s="7"/>
      <c r="EX906" s="7"/>
      <c r="EY906" s="7"/>
      <c r="EZ906" s="7"/>
      <c r="FA906" s="7"/>
      <c r="FB906" s="7"/>
      <c r="FC906" s="7"/>
      <c r="FD906" s="7"/>
      <c r="FE906" s="7"/>
      <c r="FF906" s="7"/>
      <c r="FG906" s="7"/>
      <c r="FH906" s="7"/>
      <c r="FI906" s="7"/>
      <c r="FJ906" s="7"/>
      <c r="FK906" s="7"/>
      <c r="FL906" s="7"/>
      <c r="FM906" s="7"/>
      <c r="FN906" s="7"/>
      <c r="FO906" s="7"/>
      <c r="FP906" s="7"/>
      <c r="FQ906" s="7"/>
      <c r="FR906" s="7"/>
      <c r="FS906" s="7"/>
      <c r="FT906" s="7"/>
      <c r="FU906" s="7"/>
      <c r="FV906" s="7"/>
      <c r="FW906" s="7"/>
      <c r="FX906" s="7"/>
      <c r="FY906" s="7"/>
      <c r="FZ906" s="7"/>
      <c r="GA906" s="7"/>
      <c r="GB906" s="7"/>
      <c r="GC906" s="7"/>
      <c r="GD906" s="7"/>
      <c r="GE906" s="7"/>
      <c r="GF906" s="7"/>
      <c r="GG906" s="7"/>
      <c r="GH906" s="7"/>
      <c r="GI906" s="7"/>
      <c r="GJ906" s="7"/>
    </row>
    <row r="907" spans="1:192" s="1" customFormat="1" x14ac:dyDescent="0.2">
      <c r="A907" s="66"/>
      <c r="B907" s="7"/>
      <c r="C907" s="67"/>
      <c r="D907" s="28"/>
      <c r="E907" s="28"/>
      <c r="F907" s="28"/>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c r="CO907" s="7"/>
      <c r="CP907" s="7"/>
      <c r="CQ907" s="7"/>
      <c r="CR907" s="7"/>
      <c r="CS907" s="7"/>
      <c r="CT907" s="7"/>
      <c r="CU907" s="7"/>
      <c r="CV907" s="7"/>
      <c r="CW907" s="7"/>
      <c r="CX907" s="7"/>
      <c r="CY907" s="7"/>
      <c r="CZ907" s="7"/>
      <c r="DA907" s="7"/>
      <c r="DB907" s="7"/>
      <c r="DC907" s="7"/>
      <c r="DD907" s="7"/>
      <c r="DE907" s="7"/>
      <c r="DF907" s="7"/>
      <c r="DG907" s="7"/>
      <c r="DH907" s="7"/>
      <c r="DI907" s="7"/>
      <c r="DJ907" s="7"/>
      <c r="DK907" s="7"/>
      <c r="DL907" s="7"/>
      <c r="DM907" s="7"/>
      <c r="DN907" s="7"/>
      <c r="DO907" s="7"/>
      <c r="DP907" s="7"/>
      <c r="DQ907" s="7"/>
      <c r="DR907" s="7"/>
      <c r="DS907" s="7"/>
      <c r="DT907" s="7"/>
      <c r="DU907" s="7"/>
      <c r="DV907" s="7"/>
      <c r="DW907" s="7"/>
      <c r="DX907" s="7"/>
      <c r="DY907" s="7"/>
      <c r="DZ907" s="7"/>
      <c r="EA907" s="7"/>
      <c r="EB907" s="7"/>
      <c r="EC907" s="7"/>
      <c r="ED907" s="7"/>
      <c r="EE907" s="7"/>
      <c r="EF907" s="7"/>
      <c r="EG907" s="7"/>
      <c r="EH907" s="7"/>
      <c r="EI907" s="7"/>
      <c r="EJ907" s="7"/>
      <c r="EK907" s="7"/>
      <c r="EL907" s="7"/>
      <c r="EM907" s="7"/>
      <c r="EN907" s="7"/>
      <c r="EO907" s="7"/>
      <c r="EP907" s="7"/>
      <c r="EQ907" s="7"/>
      <c r="ER907" s="7"/>
      <c r="ES907" s="7"/>
      <c r="ET907" s="7"/>
      <c r="EU907" s="7"/>
      <c r="EV907" s="7"/>
      <c r="EW907" s="7"/>
      <c r="EX907" s="7"/>
      <c r="EY907" s="7"/>
      <c r="EZ907" s="7"/>
      <c r="FA907" s="7"/>
      <c r="FB907" s="7"/>
      <c r="FC907" s="7"/>
      <c r="FD907" s="7"/>
      <c r="FE907" s="7"/>
      <c r="FF907" s="7"/>
      <c r="FG907" s="7"/>
      <c r="FH907" s="7"/>
      <c r="FI907" s="7"/>
      <c r="FJ907" s="7"/>
      <c r="FK907" s="7"/>
      <c r="FL907" s="7"/>
      <c r="FM907" s="7"/>
      <c r="FN907" s="7"/>
      <c r="FO907" s="7"/>
      <c r="FP907" s="7"/>
      <c r="FQ907" s="7"/>
      <c r="FR907" s="7"/>
      <c r="FS907" s="7"/>
      <c r="FT907" s="7"/>
      <c r="FU907" s="7"/>
      <c r="FV907" s="7"/>
      <c r="FW907" s="7"/>
      <c r="FX907" s="7"/>
      <c r="FY907" s="7"/>
      <c r="FZ907" s="7"/>
      <c r="GA907" s="7"/>
      <c r="GB907" s="7"/>
      <c r="GC907" s="7"/>
      <c r="GD907" s="7"/>
      <c r="GE907" s="7"/>
      <c r="GF907" s="7"/>
      <c r="GG907" s="7"/>
      <c r="GH907" s="7"/>
      <c r="GI907" s="7"/>
      <c r="GJ907" s="7"/>
    </row>
    <row r="908" spans="1:192" s="1" customFormat="1" x14ac:dyDescent="0.2">
      <c r="A908" s="66"/>
      <c r="B908" s="7"/>
      <c r="C908" s="67"/>
      <c r="D908" s="28"/>
      <c r="E908" s="28"/>
      <c r="F908" s="28"/>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c r="CA908" s="7"/>
      <c r="CB908" s="7"/>
      <c r="CC908" s="7"/>
      <c r="CD908" s="7"/>
      <c r="CE908" s="7"/>
      <c r="CF908" s="7"/>
      <c r="CG908" s="7"/>
      <c r="CH908" s="7"/>
      <c r="CI908" s="7"/>
      <c r="CJ908" s="7"/>
      <c r="CK908" s="7"/>
      <c r="CL908" s="7"/>
      <c r="CM908" s="7"/>
      <c r="CN908" s="7"/>
      <c r="CO908" s="7"/>
      <c r="CP908" s="7"/>
      <c r="CQ908" s="7"/>
      <c r="CR908" s="7"/>
      <c r="CS908" s="7"/>
      <c r="CT908" s="7"/>
      <c r="CU908" s="7"/>
      <c r="CV908" s="7"/>
      <c r="CW908" s="7"/>
      <c r="CX908" s="7"/>
      <c r="CY908" s="7"/>
      <c r="CZ908" s="7"/>
      <c r="DA908" s="7"/>
      <c r="DB908" s="7"/>
      <c r="DC908" s="7"/>
      <c r="DD908" s="7"/>
      <c r="DE908" s="7"/>
      <c r="DF908" s="7"/>
      <c r="DG908" s="7"/>
      <c r="DH908" s="7"/>
      <c r="DI908" s="7"/>
      <c r="DJ908" s="7"/>
      <c r="DK908" s="7"/>
      <c r="DL908" s="7"/>
      <c r="DM908" s="7"/>
      <c r="DN908" s="7"/>
      <c r="DO908" s="7"/>
      <c r="DP908" s="7"/>
      <c r="DQ908" s="7"/>
      <c r="DR908" s="7"/>
      <c r="DS908" s="7"/>
      <c r="DT908" s="7"/>
      <c r="DU908" s="7"/>
      <c r="DV908" s="7"/>
      <c r="DW908" s="7"/>
      <c r="DX908" s="7"/>
      <c r="DY908" s="7"/>
      <c r="DZ908" s="7"/>
      <c r="EA908" s="7"/>
      <c r="EB908" s="7"/>
      <c r="EC908" s="7"/>
      <c r="ED908" s="7"/>
      <c r="EE908" s="7"/>
      <c r="EF908" s="7"/>
      <c r="EG908" s="7"/>
      <c r="EH908" s="7"/>
      <c r="EI908" s="7"/>
      <c r="EJ908" s="7"/>
      <c r="EK908" s="7"/>
      <c r="EL908" s="7"/>
      <c r="EM908" s="7"/>
      <c r="EN908" s="7"/>
      <c r="EO908" s="7"/>
      <c r="EP908" s="7"/>
      <c r="EQ908" s="7"/>
      <c r="ER908" s="7"/>
      <c r="ES908" s="7"/>
      <c r="ET908" s="7"/>
      <c r="EU908" s="7"/>
      <c r="EV908" s="7"/>
      <c r="EW908" s="7"/>
      <c r="EX908" s="7"/>
      <c r="EY908" s="7"/>
      <c r="EZ908" s="7"/>
      <c r="FA908" s="7"/>
      <c r="FB908" s="7"/>
      <c r="FC908" s="7"/>
      <c r="FD908" s="7"/>
      <c r="FE908" s="7"/>
      <c r="FF908" s="7"/>
      <c r="FG908" s="7"/>
      <c r="FH908" s="7"/>
      <c r="FI908" s="7"/>
      <c r="FJ908" s="7"/>
      <c r="FK908" s="7"/>
      <c r="FL908" s="7"/>
      <c r="FM908" s="7"/>
      <c r="FN908" s="7"/>
      <c r="FO908" s="7"/>
      <c r="FP908" s="7"/>
      <c r="FQ908" s="7"/>
      <c r="FR908" s="7"/>
      <c r="FS908" s="7"/>
      <c r="FT908" s="7"/>
      <c r="FU908" s="7"/>
      <c r="FV908" s="7"/>
      <c r="FW908" s="7"/>
      <c r="FX908" s="7"/>
      <c r="FY908" s="7"/>
      <c r="FZ908" s="7"/>
      <c r="GA908" s="7"/>
      <c r="GB908" s="7"/>
      <c r="GC908" s="7"/>
      <c r="GD908" s="7"/>
      <c r="GE908" s="7"/>
      <c r="GF908" s="7"/>
      <c r="GG908" s="7"/>
      <c r="GH908" s="7"/>
      <c r="GI908" s="7"/>
      <c r="GJ908" s="7"/>
    </row>
    <row r="909" spans="1:192" s="1" customFormat="1" x14ac:dyDescent="0.2">
      <c r="A909" s="66"/>
      <c r="B909" s="7"/>
      <c r="C909" s="67"/>
      <c r="D909" s="28"/>
      <c r="E909" s="28"/>
      <c r="F909" s="28"/>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c r="CA909" s="7"/>
      <c r="CB909" s="7"/>
      <c r="CC909" s="7"/>
      <c r="CD909" s="7"/>
      <c r="CE909" s="7"/>
      <c r="CF909" s="7"/>
      <c r="CG909" s="7"/>
      <c r="CH909" s="7"/>
      <c r="CI909" s="7"/>
      <c r="CJ909" s="7"/>
      <c r="CK909" s="7"/>
      <c r="CL909" s="7"/>
      <c r="CM909" s="7"/>
      <c r="CN909" s="7"/>
      <c r="CO909" s="7"/>
      <c r="CP909" s="7"/>
      <c r="CQ909" s="7"/>
      <c r="CR909" s="7"/>
      <c r="CS909" s="7"/>
      <c r="CT909" s="7"/>
      <c r="CU909" s="7"/>
      <c r="CV909" s="7"/>
      <c r="CW909" s="7"/>
      <c r="CX909" s="7"/>
      <c r="CY909" s="7"/>
      <c r="CZ909" s="7"/>
      <c r="DA909" s="7"/>
      <c r="DB909" s="7"/>
      <c r="DC909" s="7"/>
      <c r="DD909" s="7"/>
      <c r="DE909" s="7"/>
      <c r="DF909" s="7"/>
      <c r="DG909" s="7"/>
      <c r="DH909" s="7"/>
      <c r="DI909" s="7"/>
      <c r="DJ909" s="7"/>
      <c r="DK909" s="7"/>
      <c r="DL909" s="7"/>
      <c r="DM909" s="7"/>
      <c r="DN909" s="7"/>
      <c r="DO909" s="7"/>
      <c r="DP909" s="7"/>
      <c r="DQ909" s="7"/>
      <c r="DR909" s="7"/>
      <c r="DS909" s="7"/>
      <c r="DT909" s="7"/>
      <c r="DU909" s="7"/>
      <c r="DV909" s="7"/>
      <c r="DW909" s="7"/>
      <c r="DX909" s="7"/>
      <c r="DY909" s="7"/>
      <c r="DZ909" s="7"/>
      <c r="EA909" s="7"/>
      <c r="EB909" s="7"/>
      <c r="EC909" s="7"/>
      <c r="ED909" s="7"/>
      <c r="EE909" s="7"/>
      <c r="EF909" s="7"/>
      <c r="EG909" s="7"/>
      <c r="EH909" s="7"/>
      <c r="EI909" s="7"/>
      <c r="EJ909" s="7"/>
      <c r="EK909" s="7"/>
      <c r="EL909" s="7"/>
      <c r="EM909" s="7"/>
      <c r="EN909" s="7"/>
      <c r="EO909" s="7"/>
      <c r="EP909" s="7"/>
      <c r="EQ909" s="7"/>
      <c r="ER909" s="7"/>
      <c r="ES909" s="7"/>
      <c r="ET909" s="7"/>
      <c r="EU909" s="7"/>
      <c r="EV909" s="7"/>
      <c r="EW909" s="7"/>
      <c r="EX909" s="7"/>
      <c r="EY909" s="7"/>
      <c r="EZ909" s="7"/>
      <c r="FA909" s="7"/>
      <c r="FB909" s="7"/>
      <c r="FC909" s="7"/>
      <c r="FD909" s="7"/>
      <c r="FE909" s="7"/>
      <c r="FF909" s="7"/>
      <c r="FG909" s="7"/>
      <c r="FH909" s="7"/>
      <c r="FI909" s="7"/>
      <c r="FJ909" s="7"/>
      <c r="FK909" s="7"/>
      <c r="FL909" s="7"/>
      <c r="FM909" s="7"/>
      <c r="FN909" s="7"/>
      <c r="FO909" s="7"/>
      <c r="FP909" s="7"/>
      <c r="FQ909" s="7"/>
      <c r="FR909" s="7"/>
      <c r="FS909" s="7"/>
      <c r="FT909" s="7"/>
      <c r="FU909" s="7"/>
      <c r="FV909" s="7"/>
      <c r="FW909" s="7"/>
      <c r="FX909" s="7"/>
      <c r="FY909" s="7"/>
      <c r="FZ909" s="7"/>
      <c r="GA909" s="7"/>
      <c r="GB909" s="7"/>
      <c r="GC909" s="7"/>
      <c r="GD909" s="7"/>
      <c r="GE909" s="7"/>
      <c r="GF909" s="7"/>
      <c r="GG909" s="7"/>
      <c r="GH909" s="7"/>
      <c r="GI909" s="7"/>
      <c r="GJ909" s="7"/>
    </row>
    <row r="910" spans="1:192" s="1" customFormat="1" x14ac:dyDescent="0.2">
      <c r="A910" s="66"/>
      <c r="B910" s="7"/>
      <c r="C910" s="67"/>
      <c r="D910" s="28"/>
      <c r="E910" s="28"/>
      <c r="F910" s="28"/>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c r="CA910" s="7"/>
      <c r="CB910" s="7"/>
      <c r="CC910" s="7"/>
      <c r="CD910" s="7"/>
      <c r="CE910" s="7"/>
      <c r="CF910" s="7"/>
      <c r="CG910" s="7"/>
      <c r="CH910" s="7"/>
      <c r="CI910" s="7"/>
      <c r="CJ910" s="7"/>
      <c r="CK910" s="7"/>
      <c r="CL910" s="7"/>
      <c r="CM910" s="7"/>
      <c r="CN910" s="7"/>
      <c r="CO910" s="7"/>
      <c r="CP910" s="7"/>
      <c r="CQ910" s="7"/>
      <c r="CR910" s="7"/>
      <c r="CS910" s="7"/>
      <c r="CT910" s="7"/>
      <c r="CU910" s="7"/>
      <c r="CV910" s="7"/>
      <c r="CW910" s="7"/>
      <c r="CX910" s="7"/>
      <c r="CY910" s="7"/>
      <c r="CZ910" s="7"/>
      <c r="DA910" s="7"/>
      <c r="DB910" s="7"/>
      <c r="DC910" s="7"/>
      <c r="DD910" s="7"/>
      <c r="DE910" s="7"/>
      <c r="DF910" s="7"/>
      <c r="DG910" s="7"/>
      <c r="DH910" s="7"/>
      <c r="DI910" s="7"/>
      <c r="DJ910" s="7"/>
      <c r="DK910" s="7"/>
      <c r="DL910" s="7"/>
      <c r="DM910" s="7"/>
      <c r="DN910" s="7"/>
      <c r="DO910" s="7"/>
      <c r="DP910" s="7"/>
      <c r="DQ910" s="7"/>
      <c r="DR910" s="7"/>
      <c r="DS910" s="7"/>
      <c r="DT910" s="7"/>
      <c r="DU910" s="7"/>
      <c r="DV910" s="7"/>
      <c r="DW910" s="7"/>
      <c r="DX910" s="7"/>
      <c r="DY910" s="7"/>
      <c r="DZ910" s="7"/>
      <c r="EA910" s="7"/>
      <c r="EB910" s="7"/>
      <c r="EC910" s="7"/>
      <c r="ED910" s="7"/>
      <c r="EE910" s="7"/>
      <c r="EF910" s="7"/>
      <c r="EG910" s="7"/>
      <c r="EH910" s="7"/>
      <c r="EI910" s="7"/>
      <c r="EJ910" s="7"/>
      <c r="EK910" s="7"/>
      <c r="EL910" s="7"/>
      <c r="EM910" s="7"/>
      <c r="EN910" s="7"/>
      <c r="EO910" s="7"/>
      <c r="EP910" s="7"/>
      <c r="EQ910" s="7"/>
      <c r="ER910" s="7"/>
      <c r="ES910" s="7"/>
      <c r="ET910" s="7"/>
      <c r="EU910" s="7"/>
      <c r="EV910" s="7"/>
      <c r="EW910" s="7"/>
      <c r="EX910" s="7"/>
      <c r="EY910" s="7"/>
      <c r="EZ910" s="7"/>
      <c r="FA910" s="7"/>
      <c r="FB910" s="7"/>
      <c r="FC910" s="7"/>
      <c r="FD910" s="7"/>
      <c r="FE910" s="7"/>
      <c r="FF910" s="7"/>
      <c r="FG910" s="7"/>
      <c r="FH910" s="7"/>
      <c r="FI910" s="7"/>
      <c r="FJ910" s="7"/>
      <c r="FK910" s="7"/>
      <c r="FL910" s="7"/>
      <c r="FM910" s="7"/>
      <c r="FN910" s="7"/>
      <c r="FO910" s="7"/>
      <c r="FP910" s="7"/>
      <c r="FQ910" s="7"/>
      <c r="FR910" s="7"/>
      <c r="FS910" s="7"/>
      <c r="FT910" s="7"/>
      <c r="FU910" s="7"/>
      <c r="FV910" s="7"/>
      <c r="FW910" s="7"/>
      <c r="FX910" s="7"/>
      <c r="FY910" s="7"/>
      <c r="FZ910" s="7"/>
      <c r="GA910" s="7"/>
      <c r="GB910" s="7"/>
      <c r="GC910" s="7"/>
      <c r="GD910" s="7"/>
      <c r="GE910" s="7"/>
      <c r="GF910" s="7"/>
      <c r="GG910" s="7"/>
      <c r="GH910" s="7"/>
      <c r="GI910" s="7"/>
      <c r="GJ910" s="7"/>
    </row>
    <row r="911" spans="1:192" s="1" customFormat="1" x14ac:dyDescent="0.2">
      <c r="A911" s="66"/>
      <c r="B911" s="7"/>
      <c r="C911" s="67"/>
      <c r="D911" s="28"/>
      <c r="E911" s="28"/>
      <c r="F911" s="28"/>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c r="CA911" s="7"/>
      <c r="CB911" s="7"/>
      <c r="CC911" s="7"/>
      <c r="CD911" s="7"/>
      <c r="CE911" s="7"/>
      <c r="CF911" s="7"/>
      <c r="CG911" s="7"/>
      <c r="CH911" s="7"/>
      <c r="CI911" s="7"/>
      <c r="CJ911" s="7"/>
      <c r="CK911" s="7"/>
      <c r="CL911" s="7"/>
      <c r="CM911" s="7"/>
      <c r="CN911" s="7"/>
      <c r="CO911" s="7"/>
      <c r="CP911" s="7"/>
      <c r="CQ911" s="7"/>
      <c r="CR911" s="7"/>
      <c r="CS911" s="7"/>
      <c r="CT911" s="7"/>
      <c r="CU911" s="7"/>
      <c r="CV911" s="7"/>
      <c r="CW911" s="7"/>
      <c r="CX911" s="7"/>
      <c r="CY911" s="7"/>
      <c r="CZ911" s="7"/>
      <c r="DA911" s="7"/>
      <c r="DB911" s="7"/>
      <c r="DC911" s="7"/>
      <c r="DD911" s="7"/>
      <c r="DE911" s="7"/>
      <c r="DF911" s="7"/>
      <c r="DG911" s="7"/>
      <c r="DH911" s="7"/>
      <c r="DI911" s="7"/>
      <c r="DJ911" s="7"/>
      <c r="DK911" s="7"/>
      <c r="DL911" s="7"/>
      <c r="DM911" s="7"/>
      <c r="DN911" s="7"/>
      <c r="DO911" s="7"/>
      <c r="DP911" s="7"/>
      <c r="DQ911" s="7"/>
      <c r="DR911" s="7"/>
      <c r="DS911" s="7"/>
      <c r="DT911" s="7"/>
      <c r="DU911" s="7"/>
      <c r="DV911" s="7"/>
      <c r="DW911" s="7"/>
      <c r="DX911" s="7"/>
      <c r="DY911" s="7"/>
      <c r="DZ911" s="7"/>
      <c r="EA911" s="7"/>
      <c r="EB911" s="7"/>
      <c r="EC911" s="7"/>
      <c r="ED911" s="7"/>
      <c r="EE911" s="7"/>
      <c r="EF911" s="7"/>
      <c r="EG911" s="7"/>
      <c r="EH911" s="7"/>
      <c r="EI911" s="7"/>
      <c r="EJ911" s="7"/>
      <c r="EK911" s="7"/>
      <c r="EL911" s="7"/>
      <c r="EM911" s="7"/>
      <c r="EN911" s="7"/>
      <c r="EO911" s="7"/>
      <c r="EP911" s="7"/>
      <c r="EQ911" s="7"/>
      <c r="ER911" s="7"/>
      <c r="ES911" s="7"/>
      <c r="ET911" s="7"/>
      <c r="EU911" s="7"/>
      <c r="EV911" s="7"/>
      <c r="EW911" s="7"/>
      <c r="EX911" s="7"/>
      <c r="EY911" s="7"/>
      <c r="EZ911" s="7"/>
      <c r="FA911" s="7"/>
      <c r="FB911" s="7"/>
      <c r="FC911" s="7"/>
      <c r="FD911" s="7"/>
      <c r="FE911" s="7"/>
      <c r="FF911" s="7"/>
      <c r="FG911" s="7"/>
      <c r="FH911" s="7"/>
      <c r="FI911" s="7"/>
      <c r="FJ911" s="7"/>
      <c r="FK911" s="7"/>
      <c r="FL911" s="7"/>
      <c r="FM911" s="7"/>
      <c r="FN911" s="7"/>
      <c r="FO911" s="7"/>
      <c r="FP911" s="7"/>
      <c r="FQ911" s="7"/>
      <c r="FR911" s="7"/>
      <c r="FS911" s="7"/>
      <c r="FT911" s="7"/>
      <c r="FU911" s="7"/>
      <c r="FV911" s="7"/>
      <c r="FW911" s="7"/>
      <c r="FX911" s="7"/>
      <c r="FY911" s="7"/>
      <c r="FZ911" s="7"/>
      <c r="GA911" s="7"/>
      <c r="GB911" s="7"/>
      <c r="GC911" s="7"/>
      <c r="GD911" s="7"/>
      <c r="GE911" s="7"/>
      <c r="GF911" s="7"/>
      <c r="GG911" s="7"/>
      <c r="GH911" s="7"/>
      <c r="GI911" s="7"/>
      <c r="GJ911" s="7"/>
    </row>
    <row r="912" spans="1:192" s="1" customFormat="1" x14ac:dyDescent="0.2">
      <c r="A912" s="66"/>
      <c r="B912" s="7"/>
      <c r="C912" s="67"/>
      <c r="D912" s="28"/>
      <c r="E912" s="28"/>
      <c r="F912" s="28"/>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c r="CA912" s="7"/>
      <c r="CB912" s="7"/>
      <c r="CC912" s="7"/>
      <c r="CD912" s="7"/>
      <c r="CE912" s="7"/>
      <c r="CF912" s="7"/>
      <c r="CG912" s="7"/>
      <c r="CH912" s="7"/>
      <c r="CI912" s="7"/>
      <c r="CJ912" s="7"/>
      <c r="CK912" s="7"/>
      <c r="CL912" s="7"/>
      <c r="CM912" s="7"/>
      <c r="CN912" s="7"/>
      <c r="CO912" s="7"/>
      <c r="CP912" s="7"/>
      <c r="CQ912" s="7"/>
      <c r="CR912" s="7"/>
      <c r="CS912" s="7"/>
      <c r="CT912" s="7"/>
      <c r="CU912" s="7"/>
      <c r="CV912" s="7"/>
      <c r="CW912" s="7"/>
      <c r="CX912" s="7"/>
      <c r="CY912" s="7"/>
      <c r="CZ912" s="7"/>
      <c r="DA912" s="7"/>
      <c r="DB912" s="7"/>
      <c r="DC912" s="7"/>
      <c r="DD912" s="7"/>
      <c r="DE912" s="7"/>
      <c r="DF912" s="7"/>
      <c r="DG912" s="7"/>
      <c r="DH912" s="7"/>
      <c r="DI912" s="7"/>
      <c r="DJ912" s="7"/>
      <c r="DK912" s="7"/>
      <c r="DL912" s="7"/>
      <c r="DM912" s="7"/>
      <c r="DN912" s="7"/>
      <c r="DO912" s="7"/>
      <c r="DP912" s="7"/>
      <c r="DQ912" s="7"/>
      <c r="DR912" s="7"/>
      <c r="DS912" s="7"/>
      <c r="DT912" s="7"/>
      <c r="DU912" s="7"/>
      <c r="DV912" s="7"/>
      <c r="DW912" s="7"/>
      <c r="DX912" s="7"/>
      <c r="DY912" s="7"/>
      <c r="DZ912" s="7"/>
      <c r="EA912" s="7"/>
      <c r="EB912" s="7"/>
      <c r="EC912" s="7"/>
      <c r="ED912" s="7"/>
      <c r="EE912" s="7"/>
      <c r="EF912" s="7"/>
      <c r="EG912" s="7"/>
      <c r="EH912" s="7"/>
      <c r="EI912" s="7"/>
      <c r="EJ912" s="7"/>
      <c r="EK912" s="7"/>
      <c r="EL912" s="7"/>
      <c r="EM912" s="7"/>
      <c r="EN912" s="7"/>
      <c r="EO912" s="7"/>
      <c r="EP912" s="7"/>
      <c r="EQ912" s="7"/>
      <c r="ER912" s="7"/>
      <c r="ES912" s="7"/>
      <c r="ET912" s="7"/>
      <c r="EU912" s="7"/>
      <c r="EV912" s="7"/>
      <c r="EW912" s="7"/>
      <c r="EX912" s="7"/>
      <c r="EY912" s="7"/>
      <c r="EZ912" s="7"/>
      <c r="FA912" s="7"/>
      <c r="FB912" s="7"/>
      <c r="FC912" s="7"/>
      <c r="FD912" s="7"/>
      <c r="FE912" s="7"/>
      <c r="FF912" s="7"/>
      <c r="FG912" s="7"/>
      <c r="FH912" s="7"/>
      <c r="FI912" s="7"/>
      <c r="FJ912" s="7"/>
      <c r="FK912" s="7"/>
      <c r="FL912" s="7"/>
      <c r="FM912" s="7"/>
      <c r="FN912" s="7"/>
      <c r="FO912" s="7"/>
      <c r="FP912" s="7"/>
      <c r="FQ912" s="7"/>
      <c r="FR912" s="7"/>
      <c r="FS912" s="7"/>
      <c r="FT912" s="7"/>
      <c r="FU912" s="7"/>
      <c r="FV912" s="7"/>
      <c r="FW912" s="7"/>
      <c r="FX912" s="7"/>
      <c r="FY912" s="7"/>
      <c r="FZ912" s="7"/>
      <c r="GA912" s="7"/>
      <c r="GB912" s="7"/>
      <c r="GC912" s="7"/>
      <c r="GD912" s="7"/>
      <c r="GE912" s="7"/>
      <c r="GF912" s="7"/>
      <c r="GG912" s="7"/>
      <c r="GH912" s="7"/>
      <c r="GI912" s="7"/>
      <c r="GJ912" s="7"/>
    </row>
    <row r="913" spans="1:192" s="1" customFormat="1" x14ac:dyDescent="0.2">
      <c r="A913" s="66"/>
      <c r="B913" s="7"/>
      <c r="C913" s="67"/>
      <c r="D913" s="28"/>
      <c r="E913" s="28"/>
      <c r="F913" s="28"/>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c r="CA913" s="7"/>
      <c r="CB913" s="7"/>
      <c r="CC913" s="7"/>
      <c r="CD913" s="7"/>
      <c r="CE913" s="7"/>
      <c r="CF913" s="7"/>
      <c r="CG913" s="7"/>
      <c r="CH913" s="7"/>
      <c r="CI913" s="7"/>
      <c r="CJ913" s="7"/>
      <c r="CK913" s="7"/>
      <c r="CL913" s="7"/>
      <c r="CM913" s="7"/>
      <c r="CN913" s="7"/>
      <c r="CO913" s="7"/>
      <c r="CP913" s="7"/>
      <c r="CQ913" s="7"/>
      <c r="CR913" s="7"/>
      <c r="CS913" s="7"/>
      <c r="CT913" s="7"/>
      <c r="CU913" s="7"/>
      <c r="CV913" s="7"/>
      <c r="CW913" s="7"/>
      <c r="CX913" s="7"/>
      <c r="CY913" s="7"/>
      <c r="CZ913" s="7"/>
      <c r="DA913" s="7"/>
      <c r="DB913" s="7"/>
      <c r="DC913" s="7"/>
      <c r="DD913" s="7"/>
      <c r="DE913" s="7"/>
      <c r="DF913" s="7"/>
      <c r="DG913" s="7"/>
      <c r="DH913" s="7"/>
      <c r="DI913" s="7"/>
      <c r="DJ913" s="7"/>
      <c r="DK913" s="7"/>
      <c r="DL913" s="7"/>
      <c r="DM913" s="7"/>
      <c r="DN913" s="7"/>
      <c r="DO913" s="7"/>
      <c r="DP913" s="7"/>
      <c r="DQ913" s="7"/>
      <c r="DR913" s="7"/>
      <c r="DS913" s="7"/>
      <c r="DT913" s="7"/>
      <c r="DU913" s="7"/>
      <c r="DV913" s="7"/>
      <c r="DW913" s="7"/>
      <c r="DX913" s="7"/>
      <c r="DY913" s="7"/>
      <c r="DZ913" s="7"/>
      <c r="EA913" s="7"/>
      <c r="EB913" s="7"/>
      <c r="EC913" s="7"/>
      <c r="ED913" s="7"/>
      <c r="EE913" s="7"/>
      <c r="EF913" s="7"/>
      <c r="EG913" s="7"/>
      <c r="EH913" s="7"/>
      <c r="EI913" s="7"/>
      <c r="EJ913" s="7"/>
      <c r="EK913" s="7"/>
      <c r="EL913" s="7"/>
      <c r="EM913" s="7"/>
      <c r="EN913" s="7"/>
      <c r="EO913" s="7"/>
      <c r="EP913" s="7"/>
      <c r="EQ913" s="7"/>
      <c r="ER913" s="7"/>
      <c r="ES913" s="7"/>
      <c r="ET913" s="7"/>
      <c r="EU913" s="7"/>
      <c r="EV913" s="7"/>
      <c r="EW913" s="7"/>
      <c r="EX913" s="7"/>
      <c r="EY913" s="7"/>
      <c r="EZ913" s="7"/>
      <c r="FA913" s="7"/>
      <c r="FB913" s="7"/>
      <c r="FC913" s="7"/>
      <c r="FD913" s="7"/>
      <c r="FE913" s="7"/>
      <c r="FF913" s="7"/>
      <c r="FG913" s="7"/>
      <c r="FH913" s="7"/>
      <c r="FI913" s="7"/>
      <c r="FJ913" s="7"/>
      <c r="FK913" s="7"/>
      <c r="FL913" s="7"/>
      <c r="FM913" s="7"/>
      <c r="FN913" s="7"/>
      <c r="FO913" s="7"/>
      <c r="FP913" s="7"/>
      <c r="FQ913" s="7"/>
      <c r="FR913" s="7"/>
      <c r="FS913" s="7"/>
      <c r="FT913" s="7"/>
      <c r="FU913" s="7"/>
      <c r="FV913" s="7"/>
      <c r="FW913" s="7"/>
      <c r="FX913" s="7"/>
      <c r="FY913" s="7"/>
      <c r="FZ913" s="7"/>
      <c r="GA913" s="7"/>
      <c r="GB913" s="7"/>
      <c r="GC913" s="7"/>
      <c r="GD913" s="7"/>
      <c r="GE913" s="7"/>
      <c r="GF913" s="7"/>
      <c r="GG913" s="7"/>
      <c r="GH913" s="7"/>
      <c r="GI913" s="7"/>
      <c r="GJ913" s="7"/>
    </row>
    <row r="914" spans="1:192" s="1" customFormat="1" x14ac:dyDescent="0.2">
      <c r="A914" s="66"/>
      <c r="B914" s="7"/>
      <c r="C914" s="67"/>
      <c r="D914" s="28"/>
      <c r="E914" s="28"/>
      <c r="F914" s="28"/>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c r="CA914" s="7"/>
      <c r="CB914" s="7"/>
      <c r="CC914" s="7"/>
      <c r="CD914" s="7"/>
      <c r="CE914" s="7"/>
      <c r="CF914" s="7"/>
      <c r="CG914" s="7"/>
      <c r="CH914" s="7"/>
      <c r="CI914" s="7"/>
      <c r="CJ914" s="7"/>
      <c r="CK914" s="7"/>
      <c r="CL914" s="7"/>
      <c r="CM914" s="7"/>
      <c r="CN914" s="7"/>
      <c r="CO914" s="7"/>
      <c r="CP914" s="7"/>
      <c r="CQ914" s="7"/>
      <c r="CR914" s="7"/>
      <c r="CS914" s="7"/>
      <c r="CT914" s="7"/>
      <c r="CU914" s="7"/>
      <c r="CV914" s="7"/>
      <c r="CW914" s="7"/>
      <c r="CX914" s="7"/>
      <c r="CY914" s="7"/>
      <c r="CZ914" s="7"/>
      <c r="DA914" s="7"/>
      <c r="DB914" s="7"/>
      <c r="DC914" s="7"/>
      <c r="DD914" s="7"/>
      <c r="DE914" s="7"/>
      <c r="DF914" s="7"/>
      <c r="DG914" s="7"/>
      <c r="DH914" s="7"/>
      <c r="DI914" s="7"/>
      <c r="DJ914" s="7"/>
      <c r="DK914" s="7"/>
      <c r="DL914" s="7"/>
      <c r="DM914" s="7"/>
      <c r="DN914" s="7"/>
      <c r="DO914" s="7"/>
      <c r="DP914" s="7"/>
      <c r="DQ914" s="7"/>
      <c r="DR914" s="7"/>
      <c r="DS914" s="7"/>
      <c r="DT914" s="7"/>
      <c r="DU914" s="7"/>
      <c r="DV914" s="7"/>
      <c r="DW914" s="7"/>
      <c r="DX914" s="7"/>
      <c r="DY914" s="7"/>
      <c r="DZ914" s="7"/>
      <c r="EA914" s="7"/>
      <c r="EB914" s="7"/>
      <c r="EC914" s="7"/>
      <c r="ED914" s="7"/>
      <c r="EE914" s="7"/>
      <c r="EF914" s="7"/>
      <c r="EG914" s="7"/>
      <c r="EH914" s="7"/>
      <c r="EI914" s="7"/>
      <c r="EJ914" s="7"/>
      <c r="EK914" s="7"/>
      <c r="EL914" s="7"/>
      <c r="EM914" s="7"/>
      <c r="EN914" s="7"/>
      <c r="EO914" s="7"/>
      <c r="EP914" s="7"/>
      <c r="EQ914" s="7"/>
      <c r="ER914" s="7"/>
      <c r="ES914" s="7"/>
      <c r="ET914" s="7"/>
      <c r="EU914" s="7"/>
      <c r="EV914" s="7"/>
      <c r="EW914" s="7"/>
      <c r="EX914" s="7"/>
      <c r="EY914" s="7"/>
      <c r="EZ914" s="7"/>
      <c r="FA914" s="7"/>
      <c r="FB914" s="7"/>
      <c r="FC914" s="7"/>
      <c r="FD914" s="7"/>
      <c r="FE914" s="7"/>
      <c r="FF914" s="7"/>
      <c r="FG914" s="7"/>
      <c r="FH914" s="7"/>
      <c r="FI914" s="7"/>
      <c r="FJ914" s="7"/>
      <c r="FK914" s="7"/>
      <c r="FL914" s="7"/>
      <c r="FM914" s="7"/>
      <c r="FN914" s="7"/>
      <c r="FO914" s="7"/>
      <c r="FP914" s="7"/>
      <c r="FQ914" s="7"/>
      <c r="FR914" s="7"/>
      <c r="FS914" s="7"/>
      <c r="FT914" s="7"/>
      <c r="FU914" s="7"/>
      <c r="FV914" s="7"/>
      <c r="FW914" s="7"/>
      <c r="FX914" s="7"/>
      <c r="FY914" s="7"/>
      <c r="FZ914" s="7"/>
      <c r="GA914" s="7"/>
      <c r="GB914" s="7"/>
      <c r="GC914" s="7"/>
      <c r="GD914" s="7"/>
      <c r="GE914" s="7"/>
      <c r="GF914" s="7"/>
      <c r="GG914" s="7"/>
      <c r="GH914" s="7"/>
      <c r="GI914" s="7"/>
      <c r="GJ914" s="7"/>
    </row>
    <row r="915" spans="1:192" s="1" customFormat="1" x14ac:dyDescent="0.2">
      <c r="A915" s="66"/>
      <c r="B915" s="7"/>
      <c r="C915" s="67"/>
      <c r="D915" s="28"/>
      <c r="E915" s="28"/>
      <c r="F915" s="28"/>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c r="CA915" s="7"/>
      <c r="CB915" s="7"/>
      <c r="CC915" s="7"/>
      <c r="CD915" s="7"/>
      <c r="CE915" s="7"/>
      <c r="CF915" s="7"/>
      <c r="CG915" s="7"/>
      <c r="CH915" s="7"/>
      <c r="CI915" s="7"/>
      <c r="CJ915" s="7"/>
      <c r="CK915" s="7"/>
      <c r="CL915" s="7"/>
      <c r="CM915" s="7"/>
      <c r="CN915" s="7"/>
      <c r="CO915" s="7"/>
      <c r="CP915" s="7"/>
      <c r="CQ915" s="7"/>
      <c r="CR915" s="7"/>
      <c r="CS915" s="7"/>
      <c r="CT915" s="7"/>
      <c r="CU915" s="7"/>
      <c r="CV915" s="7"/>
      <c r="CW915" s="7"/>
      <c r="CX915" s="7"/>
      <c r="CY915" s="7"/>
      <c r="CZ915" s="7"/>
      <c r="DA915" s="7"/>
      <c r="DB915" s="7"/>
      <c r="DC915" s="7"/>
      <c r="DD915" s="7"/>
      <c r="DE915" s="7"/>
      <c r="DF915" s="7"/>
      <c r="DG915" s="7"/>
      <c r="DH915" s="7"/>
      <c r="DI915" s="7"/>
      <c r="DJ915" s="7"/>
      <c r="DK915" s="7"/>
      <c r="DL915" s="7"/>
      <c r="DM915" s="7"/>
      <c r="DN915" s="7"/>
      <c r="DO915" s="7"/>
      <c r="DP915" s="7"/>
      <c r="DQ915" s="7"/>
      <c r="DR915" s="7"/>
      <c r="DS915" s="7"/>
      <c r="DT915" s="7"/>
      <c r="DU915" s="7"/>
      <c r="DV915" s="7"/>
      <c r="DW915" s="7"/>
      <c r="DX915" s="7"/>
      <c r="DY915" s="7"/>
      <c r="DZ915" s="7"/>
      <c r="EA915" s="7"/>
      <c r="EB915" s="7"/>
      <c r="EC915" s="7"/>
      <c r="ED915" s="7"/>
      <c r="EE915" s="7"/>
      <c r="EF915" s="7"/>
      <c r="EG915" s="7"/>
      <c r="EH915" s="7"/>
      <c r="EI915" s="7"/>
      <c r="EJ915" s="7"/>
      <c r="EK915" s="7"/>
      <c r="EL915" s="7"/>
      <c r="EM915" s="7"/>
      <c r="EN915" s="7"/>
      <c r="EO915" s="7"/>
      <c r="EP915" s="7"/>
      <c r="EQ915" s="7"/>
      <c r="ER915" s="7"/>
      <c r="ES915" s="7"/>
      <c r="ET915" s="7"/>
      <c r="EU915" s="7"/>
      <c r="EV915" s="7"/>
      <c r="EW915" s="7"/>
      <c r="EX915" s="7"/>
      <c r="EY915" s="7"/>
      <c r="EZ915" s="7"/>
      <c r="FA915" s="7"/>
      <c r="FB915" s="7"/>
      <c r="FC915" s="7"/>
      <c r="FD915" s="7"/>
      <c r="FE915" s="7"/>
      <c r="FF915" s="7"/>
      <c r="FG915" s="7"/>
      <c r="FH915" s="7"/>
      <c r="FI915" s="7"/>
      <c r="FJ915" s="7"/>
      <c r="FK915" s="7"/>
      <c r="FL915" s="7"/>
      <c r="FM915" s="7"/>
      <c r="FN915" s="7"/>
      <c r="FO915" s="7"/>
      <c r="FP915" s="7"/>
      <c r="FQ915" s="7"/>
      <c r="FR915" s="7"/>
      <c r="FS915" s="7"/>
      <c r="FT915" s="7"/>
      <c r="FU915" s="7"/>
      <c r="FV915" s="7"/>
      <c r="FW915" s="7"/>
      <c r="FX915" s="7"/>
      <c r="FY915" s="7"/>
      <c r="FZ915" s="7"/>
      <c r="GA915" s="7"/>
      <c r="GB915" s="7"/>
      <c r="GC915" s="7"/>
      <c r="GD915" s="7"/>
      <c r="GE915" s="7"/>
      <c r="GF915" s="7"/>
      <c r="GG915" s="7"/>
      <c r="GH915" s="7"/>
      <c r="GI915" s="7"/>
      <c r="GJ915" s="7"/>
    </row>
    <row r="916" spans="1:192" s="1" customFormat="1" x14ac:dyDescent="0.2">
      <c r="A916" s="66"/>
      <c r="B916" s="7"/>
      <c r="C916" s="67"/>
      <c r="D916" s="28"/>
      <c r="E916" s="28"/>
      <c r="F916" s="28"/>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c r="CA916" s="7"/>
      <c r="CB916" s="7"/>
      <c r="CC916" s="7"/>
      <c r="CD916" s="7"/>
      <c r="CE916" s="7"/>
      <c r="CF916" s="7"/>
      <c r="CG916" s="7"/>
      <c r="CH916" s="7"/>
      <c r="CI916" s="7"/>
      <c r="CJ916" s="7"/>
      <c r="CK916" s="7"/>
      <c r="CL916" s="7"/>
      <c r="CM916" s="7"/>
      <c r="CN916" s="7"/>
      <c r="CO916" s="7"/>
      <c r="CP916" s="7"/>
      <c r="CQ916" s="7"/>
      <c r="CR916" s="7"/>
      <c r="CS916" s="7"/>
      <c r="CT916" s="7"/>
      <c r="CU916" s="7"/>
      <c r="CV916" s="7"/>
      <c r="CW916" s="7"/>
      <c r="CX916" s="7"/>
      <c r="CY916" s="7"/>
      <c r="CZ916" s="7"/>
      <c r="DA916" s="7"/>
      <c r="DB916" s="7"/>
      <c r="DC916" s="7"/>
      <c r="DD916" s="7"/>
      <c r="DE916" s="7"/>
      <c r="DF916" s="7"/>
      <c r="DG916" s="7"/>
      <c r="DH916" s="7"/>
      <c r="DI916" s="7"/>
      <c r="DJ916" s="7"/>
      <c r="DK916" s="7"/>
      <c r="DL916" s="7"/>
      <c r="DM916" s="7"/>
      <c r="DN916" s="7"/>
      <c r="DO916" s="7"/>
      <c r="DP916" s="7"/>
      <c r="DQ916" s="7"/>
      <c r="DR916" s="7"/>
      <c r="DS916" s="7"/>
      <c r="DT916" s="7"/>
      <c r="DU916" s="7"/>
      <c r="DV916" s="7"/>
      <c r="DW916" s="7"/>
      <c r="DX916" s="7"/>
      <c r="DY916" s="7"/>
      <c r="DZ916" s="7"/>
      <c r="EA916" s="7"/>
      <c r="EB916" s="7"/>
      <c r="EC916" s="7"/>
      <c r="ED916" s="7"/>
      <c r="EE916" s="7"/>
      <c r="EF916" s="7"/>
      <c r="EG916" s="7"/>
      <c r="EH916" s="7"/>
      <c r="EI916" s="7"/>
      <c r="EJ916" s="7"/>
      <c r="EK916" s="7"/>
      <c r="EL916" s="7"/>
      <c r="EM916" s="7"/>
      <c r="EN916" s="7"/>
      <c r="EO916" s="7"/>
      <c r="EP916" s="7"/>
      <c r="EQ916" s="7"/>
      <c r="ER916" s="7"/>
      <c r="ES916" s="7"/>
      <c r="ET916" s="7"/>
      <c r="EU916" s="7"/>
      <c r="EV916" s="7"/>
      <c r="EW916" s="7"/>
      <c r="EX916" s="7"/>
      <c r="EY916" s="7"/>
      <c r="EZ916" s="7"/>
      <c r="FA916" s="7"/>
      <c r="FB916" s="7"/>
      <c r="FC916" s="7"/>
      <c r="FD916" s="7"/>
      <c r="FE916" s="7"/>
      <c r="FF916" s="7"/>
      <c r="FG916" s="7"/>
      <c r="FH916" s="7"/>
      <c r="FI916" s="7"/>
      <c r="FJ916" s="7"/>
      <c r="FK916" s="7"/>
      <c r="FL916" s="7"/>
      <c r="FM916" s="7"/>
      <c r="FN916" s="7"/>
      <c r="FO916" s="7"/>
      <c r="FP916" s="7"/>
      <c r="FQ916" s="7"/>
      <c r="FR916" s="7"/>
      <c r="FS916" s="7"/>
      <c r="FT916" s="7"/>
      <c r="FU916" s="7"/>
      <c r="FV916" s="7"/>
      <c r="FW916" s="7"/>
      <c r="FX916" s="7"/>
      <c r="FY916" s="7"/>
      <c r="FZ916" s="7"/>
      <c r="GA916" s="7"/>
      <c r="GB916" s="7"/>
      <c r="GC916" s="7"/>
      <c r="GD916" s="7"/>
      <c r="GE916" s="7"/>
      <c r="GF916" s="7"/>
      <c r="GG916" s="7"/>
      <c r="GH916" s="7"/>
      <c r="GI916" s="7"/>
      <c r="GJ916" s="7"/>
    </row>
    <row r="917" spans="1:192" s="1" customFormat="1" x14ac:dyDescent="0.2">
      <c r="A917" s="66"/>
      <c r="B917" s="7"/>
      <c r="C917" s="67"/>
      <c r="D917" s="28"/>
      <c r="E917" s="28"/>
      <c r="F917" s="28"/>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c r="CA917" s="7"/>
      <c r="CB917" s="7"/>
      <c r="CC917" s="7"/>
      <c r="CD917" s="7"/>
      <c r="CE917" s="7"/>
      <c r="CF917" s="7"/>
      <c r="CG917" s="7"/>
      <c r="CH917" s="7"/>
      <c r="CI917" s="7"/>
      <c r="CJ917" s="7"/>
      <c r="CK917" s="7"/>
      <c r="CL917" s="7"/>
      <c r="CM917" s="7"/>
      <c r="CN917" s="7"/>
      <c r="CO917" s="7"/>
      <c r="CP917" s="7"/>
      <c r="CQ917" s="7"/>
      <c r="CR917" s="7"/>
      <c r="CS917" s="7"/>
      <c r="CT917" s="7"/>
      <c r="CU917" s="7"/>
      <c r="CV917" s="7"/>
      <c r="CW917" s="7"/>
      <c r="CX917" s="7"/>
      <c r="CY917" s="7"/>
      <c r="CZ917" s="7"/>
      <c r="DA917" s="7"/>
      <c r="DB917" s="7"/>
      <c r="DC917" s="7"/>
      <c r="DD917" s="7"/>
      <c r="DE917" s="7"/>
      <c r="DF917" s="7"/>
      <c r="DG917" s="7"/>
      <c r="DH917" s="7"/>
      <c r="DI917" s="7"/>
      <c r="DJ917" s="7"/>
      <c r="DK917" s="7"/>
      <c r="DL917" s="7"/>
      <c r="DM917" s="7"/>
      <c r="DN917" s="7"/>
      <c r="DO917" s="7"/>
      <c r="DP917" s="7"/>
      <c r="DQ917" s="7"/>
      <c r="DR917" s="7"/>
      <c r="DS917" s="7"/>
      <c r="DT917" s="7"/>
      <c r="DU917" s="7"/>
      <c r="DV917" s="7"/>
      <c r="DW917" s="7"/>
      <c r="DX917" s="7"/>
      <c r="DY917" s="7"/>
      <c r="DZ917" s="7"/>
      <c r="EA917" s="7"/>
      <c r="EB917" s="7"/>
      <c r="EC917" s="7"/>
      <c r="ED917" s="7"/>
      <c r="EE917" s="7"/>
      <c r="EF917" s="7"/>
      <c r="EG917" s="7"/>
      <c r="EH917" s="7"/>
      <c r="EI917" s="7"/>
      <c r="EJ917" s="7"/>
      <c r="EK917" s="7"/>
      <c r="EL917" s="7"/>
      <c r="EM917" s="7"/>
      <c r="EN917" s="7"/>
      <c r="EO917" s="7"/>
      <c r="EP917" s="7"/>
      <c r="EQ917" s="7"/>
      <c r="ER917" s="7"/>
      <c r="ES917" s="7"/>
      <c r="ET917" s="7"/>
      <c r="EU917" s="7"/>
      <c r="EV917" s="7"/>
      <c r="EW917" s="7"/>
      <c r="EX917" s="7"/>
      <c r="EY917" s="7"/>
      <c r="EZ917" s="7"/>
      <c r="FA917" s="7"/>
      <c r="FB917" s="7"/>
      <c r="FC917" s="7"/>
      <c r="FD917" s="7"/>
      <c r="FE917" s="7"/>
      <c r="FF917" s="7"/>
      <c r="FG917" s="7"/>
      <c r="FH917" s="7"/>
      <c r="FI917" s="7"/>
      <c r="FJ917" s="7"/>
      <c r="FK917" s="7"/>
      <c r="FL917" s="7"/>
      <c r="FM917" s="7"/>
      <c r="FN917" s="7"/>
      <c r="FO917" s="7"/>
      <c r="FP917" s="7"/>
      <c r="FQ917" s="7"/>
      <c r="FR917" s="7"/>
      <c r="FS917" s="7"/>
      <c r="FT917" s="7"/>
      <c r="FU917" s="7"/>
      <c r="FV917" s="7"/>
      <c r="FW917" s="7"/>
      <c r="FX917" s="7"/>
      <c r="FY917" s="7"/>
      <c r="FZ917" s="7"/>
      <c r="GA917" s="7"/>
      <c r="GB917" s="7"/>
      <c r="GC917" s="7"/>
      <c r="GD917" s="7"/>
      <c r="GE917" s="7"/>
      <c r="GF917" s="7"/>
      <c r="GG917" s="7"/>
      <c r="GH917" s="7"/>
      <c r="GI917" s="7"/>
      <c r="GJ917" s="7"/>
    </row>
    <row r="918" spans="1:192" s="1" customFormat="1" x14ac:dyDescent="0.2">
      <c r="A918" s="66"/>
      <c r="B918" s="7"/>
      <c r="C918" s="67"/>
      <c r="D918" s="28"/>
      <c r="E918" s="28"/>
      <c r="F918" s="28"/>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c r="CA918" s="7"/>
      <c r="CB918" s="7"/>
      <c r="CC918" s="7"/>
      <c r="CD918" s="7"/>
      <c r="CE918" s="7"/>
      <c r="CF918" s="7"/>
      <c r="CG918" s="7"/>
      <c r="CH918" s="7"/>
      <c r="CI918" s="7"/>
      <c r="CJ918" s="7"/>
      <c r="CK918" s="7"/>
      <c r="CL918" s="7"/>
      <c r="CM918" s="7"/>
      <c r="CN918" s="7"/>
      <c r="CO918" s="7"/>
      <c r="CP918" s="7"/>
      <c r="CQ918" s="7"/>
      <c r="CR918" s="7"/>
      <c r="CS918" s="7"/>
      <c r="CT918" s="7"/>
      <c r="CU918" s="7"/>
      <c r="CV918" s="7"/>
      <c r="CW918" s="7"/>
      <c r="CX918" s="7"/>
      <c r="CY918" s="7"/>
      <c r="CZ918" s="7"/>
      <c r="DA918" s="7"/>
      <c r="DB918" s="7"/>
      <c r="DC918" s="7"/>
      <c r="DD918" s="7"/>
      <c r="DE918" s="7"/>
      <c r="DF918" s="7"/>
      <c r="DG918" s="7"/>
      <c r="DH918" s="7"/>
      <c r="DI918" s="7"/>
      <c r="DJ918" s="7"/>
      <c r="DK918" s="7"/>
      <c r="DL918" s="7"/>
      <c r="DM918" s="7"/>
      <c r="DN918" s="7"/>
      <c r="DO918" s="7"/>
      <c r="DP918" s="7"/>
      <c r="DQ918" s="7"/>
      <c r="DR918" s="7"/>
      <c r="DS918" s="7"/>
      <c r="DT918" s="7"/>
      <c r="DU918" s="7"/>
      <c r="DV918" s="7"/>
      <c r="DW918" s="7"/>
      <c r="DX918" s="7"/>
      <c r="DY918" s="7"/>
      <c r="DZ918" s="7"/>
      <c r="EA918" s="7"/>
      <c r="EB918" s="7"/>
      <c r="EC918" s="7"/>
      <c r="ED918" s="7"/>
      <c r="EE918" s="7"/>
      <c r="EF918" s="7"/>
      <c r="EG918" s="7"/>
      <c r="EH918" s="7"/>
      <c r="EI918" s="7"/>
      <c r="EJ918" s="7"/>
      <c r="EK918" s="7"/>
      <c r="EL918" s="7"/>
      <c r="EM918" s="7"/>
      <c r="EN918" s="7"/>
      <c r="EO918" s="7"/>
      <c r="EP918" s="7"/>
      <c r="EQ918" s="7"/>
      <c r="ER918" s="7"/>
      <c r="ES918" s="7"/>
      <c r="ET918" s="7"/>
      <c r="EU918" s="7"/>
      <c r="EV918" s="7"/>
      <c r="EW918" s="7"/>
      <c r="EX918" s="7"/>
      <c r="EY918" s="7"/>
      <c r="EZ918" s="7"/>
      <c r="FA918" s="7"/>
      <c r="FB918" s="7"/>
      <c r="FC918" s="7"/>
      <c r="FD918" s="7"/>
      <c r="FE918" s="7"/>
      <c r="FF918" s="7"/>
      <c r="FG918" s="7"/>
      <c r="FH918" s="7"/>
      <c r="FI918" s="7"/>
      <c r="FJ918" s="7"/>
      <c r="FK918" s="7"/>
      <c r="FL918" s="7"/>
      <c r="FM918" s="7"/>
      <c r="FN918" s="7"/>
      <c r="FO918" s="7"/>
      <c r="FP918" s="7"/>
      <c r="FQ918" s="7"/>
      <c r="FR918" s="7"/>
      <c r="FS918" s="7"/>
      <c r="FT918" s="7"/>
      <c r="FU918" s="7"/>
      <c r="FV918" s="7"/>
      <c r="FW918" s="7"/>
      <c r="FX918" s="7"/>
      <c r="FY918" s="7"/>
      <c r="FZ918" s="7"/>
      <c r="GA918" s="7"/>
      <c r="GB918" s="7"/>
      <c r="GC918" s="7"/>
      <c r="GD918" s="7"/>
      <c r="GE918" s="7"/>
      <c r="GF918" s="7"/>
      <c r="GG918" s="7"/>
      <c r="GH918" s="7"/>
      <c r="GI918" s="7"/>
      <c r="GJ918" s="7"/>
    </row>
    <row r="919" spans="1:192" s="1" customFormat="1" x14ac:dyDescent="0.2">
      <c r="A919" s="66"/>
      <c r="B919" s="7"/>
      <c r="C919" s="67"/>
      <c r="D919" s="28"/>
      <c r="E919" s="28"/>
      <c r="F919" s="28"/>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c r="CA919" s="7"/>
      <c r="CB919" s="7"/>
      <c r="CC919" s="7"/>
      <c r="CD919" s="7"/>
      <c r="CE919" s="7"/>
      <c r="CF919" s="7"/>
      <c r="CG919" s="7"/>
      <c r="CH919" s="7"/>
      <c r="CI919" s="7"/>
      <c r="CJ919" s="7"/>
      <c r="CK919" s="7"/>
      <c r="CL919" s="7"/>
      <c r="CM919" s="7"/>
      <c r="CN919" s="7"/>
      <c r="CO919" s="7"/>
      <c r="CP919" s="7"/>
      <c r="CQ919" s="7"/>
      <c r="CR919" s="7"/>
      <c r="CS919" s="7"/>
      <c r="CT919" s="7"/>
      <c r="CU919" s="7"/>
      <c r="CV919" s="7"/>
      <c r="CW919" s="7"/>
      <c r="CX919" s="7"/>
      <c r="CY919" s="7"/>
      <c r="CZ919" s="7"/>
      <c r="DA919" s="7"/>
      <c r="DB919" s="7"/>
      <c r="DC919" s="7"/>
      <c r="DD919" s="7"/>
      <c r="DE919" s="7"/>
      <c r="DF919" s="7"/>
      <c r="DG919" s="7"/>
      <c r="DH919" s="7"/>
      <c r="DI919" s="7"/>
      <c r="DJ919" s="7"/>
      <c r="DK919" s="7"/>
      <c r="DL919" s="7"/>
      <c r="DM919" s="7"/>
      <c r="DN919" s="7"/>
      <c r="DO919" s="7"/>
      <c r="DP919" s="7"/>
      <c r="DQ919" s="7"/>
      <c r="DR919" s="7"/>
      <c r="DS919" s="7"/>
      <c r="DT919" s="7"/>
      <c r="DU919" s="7"/>
      <c r="DV919" s="7"/>
      <c r="DW919" s="7"/>
      <c r="DX919" s="7"/>
      <c r="DY919" s="7"/>
      <c r="DZ919" s="7"/>
      <c r="EA919" s="7"/>
      <c r="EB919" s="7"/>
      <c r="EC919" s="7"/>
      <c r="ED919" s="7"/>
      <c r="EE919" s="7"/>
      <c r="EF919" s="7"/>
      <c r="EG919" s="7"/>
      <c r="EH919" s="7"/>
      <c r="EI919" s="7"/>
      <c r="EJ919" s="7"/>
      <c r="EK919" s="7"/>
      <c r="EL919" s="7"/>
      <c r="EM919" s="7"/>
      <c r="EN919" s="7"/>
      <c r="EO919" s="7"/>
      <c r="EP919" s="7"/>
      <c r="EQ919" s="7"/>
      <c r="ER919" s="7"/>
      <c r="ES919" s="7"/>
      <c r="ET919" s="7"/>
      <c r="EU919" s="7"/>
      <c r="EV919" s="7"/>
      <c r="EW919" s="7"/>
      <c r="EX919" s="7"/>
      <c r="EY919" s="7"/>
      <c r="EZ919" s="7"/>
      <c r="FA919" s="7"/>
      <c r="FB919" s="7"/>
      <c r="FC919" s="7"/>
      <c r="FD919" s="7"/>
      <c r="FE919" s="7"/>
      <c r="FF919" s="7"/>
      <c r="FG919" s="7"/>
      <c r="FH919" s="7"/>
      <c r="FI919" s="7"/>
      <c r="FJ919" s="7"/>
      <c r="FK919" s="7"/>
      <c r="FL919" s="7"/>
      <c r="FM919" s="7"/>
      <c r="FN919" s="7"/>
      <c r="FO919" s="7"/>
      <c r="FP919" s="7"/>
      <c r="FQ919" s="7"/>
      <c r="FR919" s="7"/>
      <c r="FS919" s="7"/>
      <c r="FT919" s="7"/>
      <c r="FU919" s="7"/>
      <c r="FV919" s="7"/>
      <c r="FW919" s="7"/>
      <c r="FX919" s="7"/>
      <c r="FY919" s="7"/>
      <c r="FZ919" s="7"/>
      <c r="GA919" s="7"/>
      <c r="GB919" s="7"/>
      <c r="GC919" s="7"/>
      <c r="GD919" s="7"/>
      <c r="GE919" s="7"/>
      <c r="GF919" s="7"/>
      <c r="GG919" s="7"/>
      <c r="GH919" s="7"/>
      <c r="GI919" s="7"/>
      <c r="GJ919" s="7"/>
    </row>
    <row r="920" spans="1:192" s="1" customFormat="1" x14ac:dyDescent="0.2">
      <c r="A920" s="66"/>
      <c r="B920" s="7"/>
      <c r="C920" s="67"/>
      <c r="D920" s="28"/>
      <c r="E920" s="28"/>
      <c r="F920" s="28"/>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c r="CO920" s="7"/>
      <c r="CP920" s="7"/>
      <c r="CQ920" s="7"/>
      <c r="CR920" s="7"/>
      <c r="CS920" s="7"/>
      <c r="CT920" s="7"/>
      <c r="CU920" s="7"/>
      <c r="CV920" s="7"/>
      <c r="CW920" s="7"/>
      <c r="CX920" s="7"/>
      <c r="CY920" s="7"/>
      <c r="CZ920" s="7"/>
      <c r="DA920" s="7"/>
      <c r="DB920" s="7"/>
      <c r="DC920" s="7"/>
      <c r="DD920" s="7"/>
      <c r="DE920" s="7"/>
      <c r="DF920" s="7"/>
      <c r="DG920" s="7"/>
      <c r="DH920" s="7"/>
      <c r="DI920" s="7"/>
      <c r="DJ920" s="7"/>
      <c r="DK920" s="7"/>
      <c r="DL920" s="7"/>
      <c r="DM920" s="7"/>
      <c r="DN920" s="7"/>
      <c r="DO920" s="7"/>
      <c r="DP920" s="7"/>
      <c r="DQ920" s="7"/>
      <c r="DR920" s="7"/>
      <c r="DS920" s="7"/>
      <c r="DT920" s="7"/>
      <c r="DU920" s="7"/>
      <c r="DV920" s="7"/>
      <c r="DW920" s="7"/>
      <c r="DX920" s="7"/>
      <c r="DY920" s="7"/>
      <c r="DZ920" s="7"/>
      <c r="EA920" s="7"/>
      <c r="EB920" s="7"/>
      <c r="EC920" s="7"/>
      <c r="ED920" s="7"/>
      <c r="EE920" s="7"/>
      <c r="EF920" s="7"/>
      <c r="EG920" s="7"/>
      <c r="EH920" s="7"/>
      <c r="EI920" s="7"/>
      <c r="EJ920" s="7"/>
      <c r="EK920" s="7"/>
      <c r="EL920" s="7"/>
      <c r="EM920" s="7"/>
      <c r="EN920" s="7"/>
      <c r="EO920" s="7"/>
      <c r="EP920" s="7"/>
      <c r="EQ920" s="7"/>
      <c r="ER920" s="7"/>
      <c r="ES920" s="7"/>
      <c r="ET920" s="7"/>
      <c r="EU920" s="7"/>
      <c r="EV920" s="7"/>
      <c r="EW920" s="7"/>
      <c r="EX920" s="7"/>
      <c r="EY920" s="7"/>
      <c r="EZ920" s="7"/>
      <c r="FA920" s="7"/>
      <c r="FB920" s="7"/>
      <c r="FC920" s="7"/>
      <c r="FD920" s="7"/>
      <c r="FE920" s="7"/>
      <c r="FF920" s="7"/>
      <c r="FG920" s="7"/>
      <c r="FH920" s="7"/>
      <c r="FI920" s="7"/>
      <c r="FJ920" s="7"/>
      <c r="FK920" s="7"/>
      <c r="FL920" s="7"/>
      <c r="FM920" s="7"/>
      <c r="FN920" s="7"/>
      <c r="FO920" s="7"/>
      <c r="FP920" s="7"/>
      <c r="FQ920" s="7"/>
      <c r="FR920" s="7"/>
      <c r="FS920" s="7"/>
      <c r="FT920" s="7"/>
      <c r="FU920" s="7"/>
      <c r="FV920" s="7"/>
      <c r="FW920" s="7"/>
      <c r="FX920" s="7"/>
      <c r="FY920" s="7"/>
      <c r="FZ920" s="7"/>
      <c r="GA920" s="7"/>
      <c r="GB920" s="7"/>
      <c r="GC920" s="7"/>
      <c r="GD920" s="7"/>
      <c r="GE920" s="7"/>
      <c r="GF920" s="7"/>
      <c r="GG920" s="7"/>
      <c r="GH920" s="7"/>
      <c r="GI920" s="7"/>
      <c r="GJ920" s="7"/>
    </row>
    <row r="921" spans="1:192" s="1" customFormat="1" x14ac:dyDescent="0.2">
      <c r="A921" s="66"/>
      <c r="B921" s="7"/>
      <c r="C921" s="67"/>
      <c r="D921" s="28"/>
      <c r="E921" s="28"/>
      <c r="F921" s="28"/>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c r="CO921" s="7"/>
      <c r="CP921" s="7"/>
      <c r="CQ921" s="7"/>
      <c r="CR921" s="7"/>
      <c r="CS921" s="7"/>
      <c r="CT921" s="7"/>
      <c r="CU921" s="7"/>
      <c r="CV921" s="7"/>
      <c r="CW921" s="7"/>
      <c r="CX921" s="7"/>
      <c r="CY921" s="7"/>
      <c r="CZ921" s="7"/>
      <c r="DA921" s="7"/>
      <c r="DB921" s="7"/>
      <c r="DC921" s="7"/>
      <c r="DD921" s="7"/>
      <c r="DE921" s="7"/>
      <c r="DF921" s="7"/>
      <c r="DG921" s="7"/>
      <c r="DH921" s="7"/>
      <c r="DI921" s="7"/>
      <c r="DJ921" s="7"/>
      <c r="DK921" s="7"/>
      <c r="DL921" s="7"/>
      <c r="DM921" s="7"/>
      <c r="DN921" s="7"/>
      <c r="DO921" s="7"/>
      <c r="DP921" s="7"/>
      <c r="DQ921" s="7"/>
      <c r="DR921" s="7"/>
      <c r="DS921" s="7"/>
      <c r="DT921" s="7"/>
      <c r="DU921" s="7"/>
      <c r="DV921" s="7"/>
      <c r="DW921" s="7"/>
      <c r="DX921" s="7"/>
      <c r="DY921" s="7"/>
      <c r="DZ921" s="7"/>
      <c r="EA921" s="7"/>
      <c r="EB921" s="7"/>
      <c r="EC921" s="7"/>
      <c r="ED921" s="7"/>
      <c r="EE921" s="7"/>
      <c r="EF921" s="7"/>
      <c r="EG921" s="7"/>
      <c r="EH921" s="7"/>
      <c r="EI921" s="7"/>
      <c r="EJ921" s="7"/>
      <c r="EK921" s="7"/>
      <c r="EL921" s="7"/>
      <c r="EM921" s="7"/>
      <c r="EN921" s="7"/>
      <c r="EO921" s="7"/>
      <c r="EP921" s="7"/>
      <c r="EQ921" s="7"/>
      <c r="ER921" s="7"/>
      <c r="ES921" s="7"/>
      <c r="ET921" s="7"/>
      <c r="EU921" s="7"/>
      <c r="EV921" s="7"/>
      <c r="EW921" s="7"/>
      <c r="EX921" s="7"/>
      <c r="EY921" s="7"/>
      <c r="EZ921" s="7"/>
      <c r="FA921" s="7"/>
      <c r="FB921" s="7"/>
      <c r="FC921" s="7"/>
      <c r="FD921" s="7"/>
      <c r="FE921" s="7"/>
      <c r="FF921" s="7"/>
      <c r="FG921" s="7"/>
      <c r="FH921" s="7"/>
      <c r="FI921" s="7"/>
      <c r="FJ921" s="7"/>
      <c r="FK921" s="7"/>
      <c r="FL921" s="7"/>
      <c r="FM921" s="7"/>
      <c r="FN921" s="7"/>
      <c r="FO921" s="7"/>
      <c r="FP921" s="7"/>
      <c r="FQ921" s="7"/>
      <c r="FR921" s="7"/>
      <c r="FS921" s="7"/>
      <c r="FT921" s="7"/>
      <c r="FU921" s="7"/>
      <c r="FV921" s="7"/>
      <c r="FW921" s="7"/>
      <c r="FX921" s="7"/>
      <c r="FY921" s="7"/>
      <c r="FZ921" s="7"/>
      <c r="GA921" s="7"/>
      <c r="GB921" s="7"/>
      <c r="GC921" s="7"/>
      <c r="GD921" s="7"/>
      <c r="GE921" s="7"/>
      <c r="GF921" s="7"/>
      <c r="GG921" s="7"/>
      <c r="GH921" s="7"/>
      <c r="GI921" s="7"/>
      <c r="GJ921" s="7"/>
    </row>
    <row r="922" spans="1:192" s="1" customFormat="1" x14ac:dyDescent="0.2">
      <c r="A922" s="66"/>
      <c r="B922" s="7"/>
      <c r="C922" s="67"/>
      <c r="D922" s="28"/>
      <c r="E922" s="28"/>
      <c r="F922" s="28"/>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c r="CO922" s="7"/>
      <c r="CP922" s="7"/>
      <c r="CQ922" s="7"/>
      <c r="CR922" s="7"/>
      <c r="CS922" s="7"/>
      <c r="CT922" s="7"/>
      <c r="CU922" s="7"/>
      <c r="CV922" s="7"/>
      <c r="CW922" s="7"/>
      <c r="CX922" s="7"/>
      <c r="CY922" s="7"/>
      <c r="CZ922" s="7"/>
      <c r="DA922" s="7"/>
      <c r="DB922" s="7"/>
      <c r="DC922" s="7"/>
      <c r="DD922" s="7"/>
      <c r="DE922" s="7"/>
      <c r="DF922" s="7"/>
      <c r="DG922" s="7"/>
      <c r="DH922" s="7"/>
      <c r="DI922" s="7"/>
      <c r="DJ922" s="7"/>
      <c r="DK922" s="7"/>
      <c r="DL922" s="7"/>
      <c r="DM922" s="7"/>
      <c r="DN922" s="7"/>
      <c r="DO922" s="7"/>
      <c r="DP922" s="7"/>
      <c r="DQ922" s="7"/>
      <c r="DR922" s="7"/>
      <c r="DS922" s="7"/>
      <c r="DT922" s="7"/>
      <c r="DU922" s="7"/>
      <c r="DV922" s="7"/>
      <c r="DW922" s="7"/>
      <c r="DX922" s="7"/>
      <c r="DY922" s="7"/>
      <c r="DZ922" s="7"/>
      <c r="EA922" s="7"/>
      <c r="EB922" s="7"/>
      <c r="EC922" s="7"/>
      <c r="ED922" s="7"/>
      <c r="EE922" s="7"/>
      <c r="EF922" s="7"/>
      <c r="EG922" s="7"/>
      <c r="EH922" s="7"/>
      <c r="EI922" s="7"/>
      <c r="EJ922" s="7"/>
      <c r="EK922" s="7"/>
      <c r="EL922" s="7"/>
      <c r="EM922" s="7"/>
      <c r="EN922" s="7"/>
      <c r="EO922" s="7"/>
      <c r="EP922" s="7"/>
      <c r="EQ922" s="7"/>
      <c r="ER922" s="7"/>
      <c r="ES922" s="7"/>
      <c r="ET922" s="7"/>
      <c r="EU922" s="7"/>
      <c r="EV922" s="7"/>
      <c r="EW922" s="7"/>
      <c r="EX922" s="7"/>
      <c r="EY922" s="7"/>
      <c r="EZ922" s="7"/>
      <c r="FA922" s="7"/>
      <c r="FB922" s="7"/>
      <c r="FC922" s="7"/>
      <c r="FD922" s="7"/>
      <c r="FE922" s="7"/>
      <c r="FF922" s="7"/>
      <c r="FG922" s="7"/>
      <c r="FH922" s="7"/>
      <c r="FI922" s="7"/>
      <c r="FJ922" s="7"/>
      <c r="FK922" s="7"/>
      <c r="FL922" s="7"/>
      <c r="FM922" s="7"/>
      <c r="FN922" s="7"/>
      <c r="FO922" s="7"/>
      <c r="FP922" s="7"/>
      <c r="FQ922" s="7"/>
      <c r="FR922" s="7"/>
      <c r="FS922" s="7"/>
      <c r="FT922" s="7"/>
      <c r="FU922" s="7"/>
      <c r="FV922" s="7"/>
      <c r="FW922" s="7"/>
      <c r="FX922" s="7"/>
      <c r="FY922" s="7"/>
      <c r="FZ922" s="7"/>
      <c r="GA922" s="7"/>
      <c r="GB922" s="7"/>
      <c r="GC922" s="7"/>
      <c r="GD922" s="7"/>
      <c r="GE922" s="7"/>
      <c r="GF922" s="7"/>
      <c r="GG922" s="7"/>
      <c r="GH922" s="7"/>
      <c r="GI922" s="7"/>
      <c r="GJ922" s="7"/>
    </row>
    <row r="923" spans="1:192" s="1" customFormat="1" x14ac:dyDescent="0.2">
      <c r="A923" s="66"/>
      <c r="B923" s="7"/>
      <c r="C923" s="67"/>
      <c r="D923" s="28"/>
      <c r="E923" s="28"/>
      <c r="F923" s="28"/>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c r="CO923" s="7"/>
      <c r="CP923" s="7"/>
      <c r="CQ923" s="7"/>
      <c r="CR923" s="7"/>
      <c r="CS923" s="7"/>
      <c r="CT923" s="7"/>
      <c r="CU923" s="7"/>
      <c r="CV923" s="7"/>
      <c r="CW923" s="7"/>
      <c r="CX923" s="7"/>
      <c r="CY923" s="7"/>
      <c r="CZ923" s="7"/>
      <c r="DA923" s="7"/>
      <c r="DB923" s="7"/>
      <c r="DC923" s="7"/>
      <c r="DD923" s="7"/>
      <c r="DE923" s="7"/>
      <c r="DF923" s="7"/>
      <c r="DG923" s="7"/>
      <c r="DH923" s="7"/>
      <c r="DI923" s="7"/>
      <c r="DJ923" s="7"/>
      <c r="DK923" s="7"/>
      <c r="DL923" s="7"/>
      <c r="DM923" s="7"/>
      <c r="DN923" s="7"/>
      <c r="DO923" s="7"/>
      <c r="DP923" s="7"/>
      <c r="DQ923" s="7"/>
      <c r="DR923" s="7"/>
      <c r="DS923" s="7"/>
      <c r="DT923" s="7"/>
      <c r="DU923" s="7"/>
      <c r="DV923" s="7"/>
      <c r="DW923" s="7"/>
      <c r="DX923" s="7"/>
      <c r="DY923" s="7"/>
      <c r="DZ923" s="7"/>
      <c r="EA923" s="7"/>
      <c r="EB923" s="7"/>
      <c r="EC923" s="7"/>
      <c r="ED923" s="7"/>
      <c r="EE923" s="7"/>
      <c r="EF923" s="7"/>
      <c r="EG923" s="7"/>
      <c r="EH923" s="7"/>
      <c r="EI923" s="7"/>
      <c r="EJ923" s="7"/>
      <c r="EK923" s="7"/>
      <c r="EL923" s="7"/>
      <c r="EM923" s="7"/>
      <c r="EN923" s="7"/>
      <c r="EO923" s="7"/>
      <c r="EP923" s="7"/>
      <c r="EQ923" s="7"/>
      <c r="ER923" s="7"/>
      <c r="ES923" s="7"/>
      <c r="ET923" s="7"/>
      <c r="EU923" s="7"/>
      <c r="EV923" s="7"/>
      <c r="EW923" s="7"/>
      <c r="EX923" s="7"/>
      <c r="EY923" s="7"/>
      <c r="EZ923" s="7"/>
      <c r="FA923" s="7"/>
      <c r="FB923" s="7"/>
      <c r="FC923" s="7"/>
      <c r="FD923" s="7"/>
      <c r="FE923" s="7"/>
      <c r="FF923" s="7"/>
      <c r="FG923" s="7"/>
      <c r="FH923" s="7"/>
      <c r="FI923" s="7"/>
      <c r="FJ923" s="7"/>
      <c r="FK923" s="7"/>
      <c r="FL923" s="7"/>
      <c r="FM923" s="7"/>
      <c r="FN923" s="7"/>
      <c r="FO923" s="7"/>
      <c r="FP923" s="7"/>
      <c r="FQ923" s="7"/>
      <c r="FR923" s="7"/>
      <c r="FS923" s="7"/>
      <c r="FT923" s="7"/>
      <c r="FU923" s="7"/>
      <c r="FV923" s="7"/>
      <c r="FW923" s="7"/>
      <c r="FX923" s="7"/>
      <c r="FY923" s="7"/>
      <c r="FZ923" s="7"/>
      <c r="GA923" s="7"/>
      <c r="GB923" s="7"/>
      <c r="GC923" s="7"/>
      <c r="GD923" s="7"/>
      <c r="GE923" s="7"/>
      <c r="GF923" s="7"/>
      <c r="GG923" s="7"/>
      <c r="GH923" s="7"/>
      <c r="GI923" s="7"/>
      <c r="GJ923" s="7"/>
    </row>
    <row r="924" spans="1:192" s="1" customFormat="1" x14ac:dyDescent="0.2">
      <c r="A924" s="66"/>
      <c r="B924" s="7"/>
      <c r="C924" s="67"/>
      <c r="D924" s="28"/>
      <c r="E924" s="28"/>
      <c r="F924" s="28"/>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c r="CO924" s="7"/>
      <c r="CP924" s="7"/>
      <c r="CQ924" s="7"/>
      <c r="CR924" s="7"/>
      <c r="CS924" s="7"/>
      <c r="CT924" s="7"/>
      <c r="CU924" s="7"/>
      <c r="CV924" s="7"/>
      <c r="CW924" s="7"/>
      <c r="CX924" s="7"/>
      <c r="CY924" s="7"/>
      <c r="CZ924" s="7"/>
      <c r="DA924" s="7"/>
      <c r="DB924" s="7"/>
      <c r="DC924" s="7"/>
      <c r="DD924" s="7"/>
      <c r="DE924" s="7"/>
      <c r="DF924" s="7"/>
      <c r="DG924" s="7"/>
      <c r="DH924" s="7"/>
      <c r="DI924" s="7"/>
      <c r="DJ924" s="7"/>
      <c r="DK924" s="7"/>
      <c r="DL924" s="7"/>
      <c r="DM924" s="7"/>
      <c r="DN924" s="7"/>
      <c r="DO924" s="7"/>
      <c r="DP924" s="7"/>
      <c r="DQ924" s="7"/>
      <c r="DR924" s="7"/>
      <c r="DS924" s="7"/>
      <c r="DT924" s="7"/>
      <c r="DU924" s="7"/>
      <c r="DV924" s="7"/>
      <c r="DW924" s="7"/>
      <c r="DX924" s="7"/>
      <c r="DY924" s="7"/>
      <c r="DZ924" s="7"/>
      <c r="EA924" s="7"/>
      <c r="EB924" s="7"/>
      <c r="EC924" s="7"/>
      <c r="ED924" s="7"/>
      <c r="EE924" s="7"/>
      <c r="EF924" s="7"/>
      <c r="EG924" s="7"/>
      <c r="EH924" s="7"/>
      <c r="EI924" s="7"/>
      <c r="EJ924" s="7"/>
      <c r="EK924" s="7"/>
      <c r="EL924" s="7"/>
      <c r="EM924" s="7"/>
      <c r="EN924" s="7"/>
      <c r="EO924" s="7"/>
      <c r="EP924" s="7"/>
      <c r="EQ924" s="7"/>
      <c r="ER924" s="7"/>
      <c r="ES924" s="7"/>
      <c r="ET924" s="7"/>
      <c r="EU924" s="7"/>
      <c r="EV924" s="7"/>
      <c r="EW924" s="7"/>
      <c r="EX924" s="7"/>
      <c r="EY924" s="7"/>
      <c r="EZ924" s="7"/>
      <c r="FA924" s="7"/>
      <c r="FB924" s="7"/>
      <c r="FC924" s="7"/>
      <c r="FD924" s="7"/>
      <c r="FE924" s="7"/>
      <c r="FF924" s="7"/>
      <c r="FG924" s="7"/>
      <c r="FH924" s="7"/>
      <c r="FI924" s="7"/>
      <c r="FJ924" s="7"/>
      <c r="FK924" s="7"/>
      <c r="FL924" s="7"/>
      <c r="FM924" s="7"/>
      <c r="FN924" s="7"/>
      <c r="FO924" s="7"/>
      <c r="FP924" s="7"/>
      <c r="FQ924" s="7"/>
      <c r="FR924" s="7"/>
      <c r="FS924" s="7"/>
      <c r="FT924" s="7"/>
      <c r="FU924" s="7"/>
      <c r="FV924" s="7"/>
      <c r="FW924" s="7"/>
      <c r="FX924" s="7"/>
      <c r="FY924" s="7"/>
      <c r="FZ924" s="7"/>
      <c r="GA924" s="7"/>
      <c r="GB924" s="7"/>
      <c r="GC924" s="7"/>
      <c r="GD924" s="7"/>
      <c r="GE924" s="7"/>
      <c r="GF924" s="7"/>
      <c r="GG924" s="7"/>
      <c r="GH924" s="7"/>
      <c r="GI924" s="7"/>
      <c r="GJ924" s="7"/>
    </row>
    <row r="925" spans="1:192" s="1" customFormat="1" x14ac:dyDescent="0.2">
      <c r="A925" s="66"/>
      <c r="B925" s="7"/>
      <c r="C925" s="67"/>
      <c r="D925" s="28"/>
      <c r="E925" s="28"/>
      <c r="F925" s="28"/>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c r="CO925" s="7"/>
      <c r="CP925" s="7"/>
      <c r="CQ925" s="7"/>
      <c r="CR925" s="7"/>
      <c r="CS925" s="7"/>
      <c r="CT925" s="7"/>
      <c r="CU925" s="7"/>
      <c r="CV925" s="7"/>
      <c r="CW925" s="7"/>
      <c r="CX925" s="7"/>
      <c r="CY925" s="7"/>
      <c r="CZ925" s="7"/>
      <c r="DA925" s="7"/>
      <c r="DB925" s="7"/>
      <c r="DC925" s="7"/>
      <c r="DD925" s="7"/>
      <c r="DE925" s="7"/>
      <c r="DF925" s="7"/>
      <c r="DG925" s="7"/>
      <c r="DH925" s="7"/>
      <c r="DI925" s="7"/>
      <c r="DJ925" s="7"/>
      <c r="DK925" s="7"/>
      <c r="DL925" s="7"/>
      <c r="DM925" s="7"/>
      <c r="DN925" s="7"/>
      <c r="DO925" s="7"/>
      <c r="DP925" s="7"/>
      <c r="DQ925" s="7"/>
      <c r="DR925" s="7"/>
      <c r="DS925" s="7"/>
      <c r="DT925" s="7"/>
      <c r="DU925" s="7"/>
      <c r="DV925" s="7"/>
      <c r="DW925" s="7"/>
      <c r="DX925" s="7"/>
      <c r="DY925" s="7"/>
      <c r="DZ925" s="7"/>
      <c r="EA925" s="7"/>
      <c r="EB925" s="7"/>
      <c r="EC925" s="7"/>
      <c r="ED925" s="7"/>
      <c r="EE925" s="7"/>
      <c r="EF925" s="7"/>
      <c r="EG925" s="7"/>
      <c r="EH925" s="7"/>
      <c r="EI925" s="7"/>
      <c r="EJ925" s="7"/>
      <c r="EK925" s="7"/>
      <c r="EL925" s="7"/>
      <c r="EM925" s="7"/>
      <c r="EN925" s="7"/>
      <c r="EO925" s="7"/>
      <c r="EP925" s="7"/>
      <c r="EQ925" s="7"/>
      <c r="ER925" s="7"/>
      <c r="ES925" s="7"/>
      <c r="ET925" s="7"/>
      <c r="EU925" s="7"/>
      <c r="EV925" s="7"/>
      <c r="EW925" s="7"/>
      <c r="EX925" s="7"/>
      <c r="EY925" s="7"/>
      <c r="EZ925" s="7"/>
      <c r="FA925" s="7"/>
      <c r="FB925" s="7"/>
      <c r="FC925" s="7"/>
      <c r="FD925" s="7"/>
      <c r="FE925" s="7"/>
      <c r="FF925" s="7"/>
      <c r="FG925" s="7"/>
      <c r="FH925" s="7"/>
      <c r="FI925" s="7"/>
      <c r="FJ925" s="7"/>
      <c r="FK925" s="7"/>
      <c r="FL925" s="7"/>
      <c r="FM925" s="7"/>
      <c r="FN925" s="7"/>
      <c r="FO925" s="7"/>
      <c r="FP925" s="7"/>
      <c r="FQ925" s="7"/>
      <c r="FR925" s="7"/>
      <c r="FS925" s="7"/>
      <c r="FT925" s="7"/>
      <c r="FU925" s="7"/>
      <c r="FV925" s="7"/>
      <c r="FW925" s="7"/>
      <c r="FX925" s="7"/>
      <c r="FY925" s="7"/>
      <c r="FZ925" s="7"/>
      <c r="GA925" s="7"/>
      <c r="GB925" s="7"/>
      <c r="GC925" s="7"/>
      <c r="GD925" s="7"/>
      <c r="GE925" s="7"/>
      <c r="GF925" s="7"/>
      <c r="GG925" s="7"/>
      <c r="GH925" s="7"/>
      <c r="GI925" s="7"/>
      <c r="GJ925" s="7"/>
    </row>
    <row r="926" spans="1:192" s="1" customFormat="1" x14ac:dyDescent="0.2">
      <c r="A926" s="66"/>
      <c r="B926" s="7"/>
      <c r="C926" s="67"/>
      <c r="D926" s="28"/>
      <c r="E926" s="28"/>
      <c r="F926" s="28"/>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c r="CO926" s="7"/>
      <c r="CP926" s="7"/>
      <c r="CQ926" s="7"/>
      <c r="CR926" s="7"/>
      <c r="CS926" s="7"/>
      <c r="CT926" s="7"/>
      <c r="CU926" s="7"/>
      <c r="CV926" s="7"/>
      <c r="CW926" s="7"/>
      <c r="CX926" s="7"/>
      <c r="CY926" s="7"/>
      <c r="CZ926" s="7"/>
      <c r="DA926" s="7"/>
      <c r="DB926" s="7"/>
      <c r="DC926" s="7"/>
      <c r="DD926" s="7"/>
      <c r="DE926" s="7"/>
      <c r="DF926" s="7"/>
      <c r="DG926" s="7"/>
      <c r="DH926" s="7"/>
      <c r="DI926" s="7"/>
      <c r="DJ926" s="7"/>
      <c r="DK926" s="7"/>
      <c r="DL926" s="7"/>
      <c r="DM926" s="7"/>
      <c r="DN926" s="7"/>
      <c r="DO926" s="7"/>
      <c r="DP926" s="7"/>
      <c r="DQ926" s="7"/>
      <c r="DR926" s="7"/>
      <c r="DS926" s="7"/>
      <c r="DT926" s="7"/>
      <c r="DU926" s="7"/>
      <c r="DV926" s="7"/>
      <c r="DW926" s="7"/>
      <c r="DX926" s="7"/>
      <c r="DY926" s="7"/>
      <c r="DZ926" s="7"/>
      <c r="EA926" s="7"/>
      <c r="EB926" s="7"/>
      <c r="EC926" s="7"/>
      <c r="ED926" s="7"/>
      <c r="EE926" s="7"/>
      <c r="EF926" s="7"/>
      <c r="EG926" s="7"/>
      <c r="EH926" s="7"/>
      <c r="EI926" s="7"/>
      <c r="EJ926" s="7"/>
      <c r="EK926" s="7"/>
      <c r="EL926" s="7"/>
      <c r="EM926" s="7"/>
      <c r="EN926" s="7"/>
      <c r="EO926" s="7"/>
      <c r="EP926" s="7"/>
      <c r="EQ926" s="7"/>
      <c r="ER926" s="7"/>
      <c r="ES926" s="7"/>
      <c r="ET926" s="7"/>
      <c r="EU926" s="7"/>
      <c r="EV926" s="7"/>
      <c r="EW926" s="7"/>
      <c r="EX926" s="7"/>
      <c r="EY926" s="7"/>
      <c r="EZ926" s="7"/>
      <c r="FA926" s="7"/>
      <c r="FB926" s="7"/>
      <c r="FC926" s="7"/>
      <c r="FD926" s="7"/>
      <c r="FE926" s="7"/>
      <c r="FF926" s="7"/>
      <c r="FG926" s="7"/>
      <c r="FH926" s="7"/>
      <c r="FI926" s="7"/>
      <c r="FJ926" s="7"/>
      <c r="FK926" s="7"/>
      <c r="FL926" s="7"/>
      <c r="FM926" s="7"/>
      <c r="FN926" s="7"/>
      <c r="FO926" s="7"/>
      <c r="FP926" s="7"/>
      <c r="FQ926" s="7"/>
      <c r="FR926" s="7"/>
      <c r="FS926" s="7"/>
      <c r="FT926" s="7"/>
      <c r="FU926" s="7"/>
      <c r="FV926" s="7"/>
      <c r="FW926" s="7"/>
      <c r="FX926" s="7"/>
      <c r="FY926" s="7"/>
      <c r="FZ926" s="7"/>
      <c r="GA926" s="7"/>
      <c r="GB926" s="7"/>
      <c r="GC926" s="7"/>
      <c r="GD926" s="7"/>
      <c r="GE926" s="7"/>
      <c r="GF926" s="7"/>
      <c r="GG926" s="7"/>
      <c r="GH926" s="7"/>
      <c r="GI926" s="7"/>
      <c r="GJ926" s="7"/>
    </row>
    <row r="927" spans="1:192" s="1" customFormat="1" x14ac:dyDescent="0.2">
      <c r="A927" s="66"/>
      <c r="B927" s="7"/>
      <c r="C927" s="67"/>
      <c r="D927" s="28"/>
      <c r="E927" s="28"/>
      <c r="F927" s="28"/>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c r="CA927" s="7"/>
      <c r="CB927" s="7"/>
      <c r="CC927" s="7"/>
      <c r="CD927" s="7"/>
      <c r="CE927" s="7"/>
      <c r="CF927" s="7"/>
      <c r="CG927" s="7"/>
      <c r="CH927" s="7"/>
      <c r="CI927" s="7"/>
      <c r="CJ927" s="7"/>
      <c r="CK927" s="7"/>
      <c r="CL927" s="7"/>
      <c r="CM927" s="7"/>
      <c r="CN927" s="7"/>
      <c r="CO927" s="7"/>
      <c r="CP927" s="7"/>
      <c r="CQ927" s="7"/>
      <c r="CR927" s="7"/>
      <c r="CS927" s="7"/>
      <c r="CT927" s="7"/>
      <c r="CU927" s="7"/>
      <c r="CV927" s="7"/>
      <c r="CW927" s="7"/>
      <c r="CX927" s="7"/>
      <c r="CY927" s="7"/>
      <c r="CZ927" s="7"/>
      <c r="DA927" s="7"/>
      <c r="DB927" s="7"/>
      <c r="DC927" s="7"/>
      <c r="DD927" s="7"/>
      <c r="DE927" s="7"/>
      <c r="DF927" s="7"/>
      <c r="DG927" s="7"/>
      <c r="DH927" s="7"/>
      <c r="DI927" s="7"/>
      <c r="DJ927" s="7"/>
      <c r="DK927" s="7"/>
      <c r="DL927" s="7"/>
      <c r="DM927" s="7"/>
      <c r="DN927" s="7"/>
      <c r="DO927" s="7"/>
      <c r="DP927" s="7"/>
      <c r="DQ927" s="7"/>
      <c r="DR927" s="7"/>
      <c r="DS927" s="7"/>
      <c r="DT927" s="7"/>
      <c r="DU927" s="7"/>
      <c r="DV927" s="7"/>
      <c r="DW927" s="7"/>
      <c r="DX927" s="7"/>
      <c r="DY927" s="7"/>
      <c r="DZ927" s="7"/>
      <c r="EA927" s="7"/>
      <c r="EB927" s="7"/>
      <c r="EC927" s="7"/>
      <c r="ED927" s="7"/>
      <c r="EE927" s="7"/>
      <c r="EF927" s="7"/>
      <c r="EG927" s="7"/>
      <c r="EH927" s="7"/>
      <c r="EI927" s="7"/>
      <c r="EJ927" s="7"/>
      <c r="EK927" s="7"/>
      <c r="EL927" s="7"/>
      <c r="EM927" s="7"/>
      <c r="EN927" s="7"/>
      <c r="EO927" s="7"/>
      <c r="EP927" s="7"/>
      <c r="EQ927" s="7"/>
      <c r="ER927" s="7"/>
      <c r="ES927" s="7"/>
      <c r="ET927" s="7"/>
      <c r="EU927" s="7"/>
      <c r="EV927" s="7"/>
      <c r="EW927" s="7"/>
      <c r="EX927" s="7"/>
      <c r="EY927" s="7"/>
      <c r="EZ927" s="7"/>
      <c r="FA927" s="7"/>
      <c r="FB927" s="7"/>
      <c r="FC927" s="7"/>
      <c r="FD927" s="7"/>
      <c r="FE927" s="7"/>
      <c r="FF927" s="7"/>
      <c r="FG927" s="7"/>
      <c r="FH927" s="7"/>
      <c r="FI927" s="7"/>
      <c r="FJ927" s="7"/>
      <c r="FK927" s="7"/>
      <c r="FL927" s="7"/>
      <c r="FM927" s="7"/>
      <c r="FN927" s="7"/>
      <c r="FO927" s="7"/>
      <c r="FP927" s="7"/>
      <c r="FQ927" s="7"/>
      <c r="FR927" s="7"/>
      <c r="FS927" s="7"/>
      <c r="FT927" s="7"/>
      <c r="FU927" s="7"/>
      <c r="FV927" s="7"/>
      <c r="FW927" s="7"/>
      <c r="FX927" s="7"/>
      <c r="FY927" s="7"/>
      <c r="FZ927" s="7"/>
      <c r="GA927" s="7"/>
      <c r="GB927" s="7"/>
      <c r="GC927" s="7"/>
      <c r="GD927" s="7"/>
      <c r="GE927" s="7"/>
      <c r="GF927" s="7"/>
      <c r="GG927" s="7"/>
      <c r="GH927" s="7"/>
      <c r="GI927" s="7"/>
      <c r="GJ927" s="7"/>
    </row>
    <row r="928" spans="1:192" s="1" customFormat="1" x14ac:dyDescent="0.2">
      <c r="A928" s="66"/>
      <c r="B928" s="7"/>
      <c r="C928" s="67"/>
      <c r="D928" s="28"/>
      <c r="E928" s="28"/>
      <c r="F928" s="28"/>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c r="CO928" s="7"/>
      <c r="CP928" s="7"/>
      <c r="CQ928" s="7"/>
      <c r="CR928" s="7"/>
      <c r="CS928" s="7"/>
      <c r="CT928" s="7"/>
      <c r="CU928" s="7"/>
      <c r="CV928" s="7"/>
      <c r="CW928" s="7"/>
      <c r="CX928" s="7"/>
      <c r="CY928" s="7"/>
      <c r="CZ928" s="7"/>
      <c r="DA928" s="7"/>
      <c r="DB928" s="7"/>
      <c r="DC928" s="7"/>
      <c r="DD928" s="7"/>
      <c r="DE928" s="7"/>
      <c r="DF928" s="7"/>
      <c r="DG928" s="7"/>
      <c r="DH928" s="7"/>
      <c r="DI928" s="7"/>
      <c r="DJ928" s="7"/>
      <c r="DK928" s="7"/>
      <c r="DL928" s="7"/>
      <c r="DM928" s="7"/>
      <c r="DN928" s="7"/>
      <c r="DO928" s="7"/>
      <c r="DP928" s="7"/>
      <c r="DQ928" s="7"/>
      <c r="DR928" s="7"/>
      <c r="DS928" s="7"/>
      <c r="DT928" s="7"/>
      <c r="DU928" s="7"/>
      <c r="DV928" s="7"/>
      <c r="DW928" s="7"/>
      <c r="DX928" s="7"/>
      <c r="DY928" s="7"/>
      <c r="DZ928" s="7"/>
      <c r="EA928" s="7"/>
      <c r="EB928" s="7"/>
      <c r="EC928" s="7"/>
      <c r="ED928" s="7"/>
      <c r="EE928" s="7"/>
      <c r="EF928" s="7"/>
      <c r="EG928" s="7"/>
      <c r="EH928" s="7"/>
      <c r="EI928" s="7"/>
      <c r="EJ928" s="7"/>
      <c r="EK928" s="7"/>
      <c r="EL928" s="7"/>
      <c r="EM928" s="7"/>
      <c r="EN928" s="7"/>
      <c r="EO928" s="7"/>
      <c r="EP928" s="7"/>
      <c r="EQ928" s="7"/>
      <c r="ER928" s="7"/>
      <c r="ES928" s="7"/>
      <c r="ET928" s="7"/>
      <c r="EU928" s="7"/>
      <c r="EV928" s="7"/>
      <c r="EW928" s="7"/>
      <c r="EX928" s="7"/>
      <c r="EY928" s="7"/>
      <c r="EZ928" s="7"/>
      <c r="FA928" s="7"/>
      <c r="FB928" s="7"/>
      <c r="FC928" s="7"/>
      <c r="FD928" s="7"/>
      <c r="FE928" s="7"/>
      <c r="FF928" s="7"/>
      <c r="FG928" s="7"/>
      <c r="FH928" s="7"/>
      <c r="FI928" s="7"/>
      <c r="FJ928" s="7"/>
      <c r="FK928" s="7"/>
      <c r="FL928" s="7"/>
      <c r="FM928" s="7"/>
      <c r="FN928" s="7"/>
      <c r="FO928" s="7"/>
      <c r="FP928" s="7"/>
      <c r="FQ928" s="7"/>
      <c r="FR928" s="7"/>
      <c r="FS928" s="7"/>
      <c r="FT928" s="7"/>
      <c r="FU928" s="7"/>
      <c r="FV928" s="7"/>
      <c r="FW928" s="7"/>
      <c r="FX928" s="7"/>
      <c r="FY928" s="7"/>
      <c r="FZ928" s="7"/>
      <c r="GA928" s="7"/>
      <c r="GB928" s="7"/>
      <c r="GC928" s="7"/>
      <c r="GD928" s="7"/>
      <c r="GE928" s="7"/>
      <c r="GF928" s="7"/>
      <c r="GG928" s="7"/>
      <c r="GH928" s="7"/>
      <c r="GI928" s="7"/>
      <c r="GJ928" s="7"/>
    </row>
    <row r="929" spans="1:192" s="1" customFormat="1" x14ac:dyDescent="0.2">
      <c r="A929" s="66"/>
      <c r="B929" s="7"/>
      <c r="C929" s="67"/>
      <c r="D929" s="28"/>
      <c r="E929" s="28"/>
      <c r="F929" s="28"/>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c r="CA929" s="7"/>
      <c r="CB929" s="7"/>
      <c r="CC929" s="7"/>
      <c r="CD929" s="7"/>
      <c r="CE929" s="7"/>
      <c r="CF929" s="7"/>
      <c r="CG929" s="7"/>
      <c r="CH929" s="7"/>
      <c r="CI929" s="7"/>
      <c r="CJ929" s="7"/>
      <c r="CK929" s="7"/>
      <c r="CL929" s="7"/>
      <c r="CM929" s="7"/>
      <c r="CN929" s="7"/>
      <c r="CO929" s="7"/>
      <c r="CP929" s="7"/>
      <c r="CQ929" s="7"/>
      <c r="CR929" s="7"/>
      <c r="CS929" s="7"/>
      <c r="CT929" s="7"/>
      <c r="CU929" s="7"/>
      <c r="CV929" s="7"/>
      <c r="CW929" s="7"/>
      <c r="CX929" s="7"/>
      <c r="CY929" s="7"/>
      <c r="CZ929" s="7"/>
      <c r="DA929" s="7"/>
      <c r="DB929" s="7"/>
      <c r="DC929" s="7"/>
      <c r="DD929" s="7"/>
      <c r="DE929" s="7"/>
      <c r="DF929" s="7"/>
      <c r="DG929" s="7"/>
      <c r="DH929" s="7"/>
      <c r="DI929" s="7"/>
      <c r="DJ929" s="7"/>
      <c r="DK929" s="7"/>
      <c r="DL929" s="7"/>
      <c r="DM929" s="7"/>
      <c r="DN929" s="7"/>
      <c r="DO929" s="7"/>
      <c r="DP929" s="7"/>
      <c r="DQ929" s="7"/>
      <c r="DR929" s="7"/>
      <c r="DS929" s="7"/>
      <c r="DT929" s="7"/>
      <c r="DU929" s="7"/>
      <c r="DV929" s="7"/>
      <c r="DW929" s="7"/>
      <c r="DX929" s="7"/>
      <c r="DY929" s="7"/>
      <c r="DZ929" s="7"/>
      <c r="EA929" s="7"/>
      <c r="EB929" s="7"/>
      <c r="EC929" s="7"/>
      <c r="ED929" s="7"/>
      <c r="EE929" s="7"/>
      <c r="EF929" s="7"/>
      <c r="EG929" s="7"/>
      <c r="EH929" s="7"/>
      <c r="EI929" s="7"/>
      <c r="EJ929" s="7"/>
      <c r="EK929" s="7"/>
      <c r="EL929" s="7"/>
      <c r="EM929" s="7"/>
      <c r="EN929" s="7"/>
      <c r="EO929" s="7"/>
      <c r="EP929" s="7"/>
      <c r="EQ929" s="7"/>
      <c r="ER929" s="7"/>
      <c r="ES929" s="7"/>
      <c r="ET929" s="7"/>
      <c r="EU929" s="7"/>
      <c r="EV929" s="7"/>
      <c r="EW929" s="7"/>
      <c r="EX929" s="7"/>
      <c r="EY929" s="7"/>
      <c r="EZ929" s="7"/>
      <c r="FA929" s="7"/>
      <c r="FB929" s="7"/>
      <c r="FC929" s="7"/>
      <c r="FD929" s="7"/>
      <c r="FE929" s="7"/>
      <c r="FF929" s="7"/>
      <c r="FG929" s="7"/>
      <c r="FH929" s="7"/>
      <c r="FI929" s="7"/>
      <c r="FJ929" s="7"/>
      <c r="FK929" s="7"/>
      <c r="FL929" s="7"/>
      <c r="FM929" s="7"/>
      <c r="FN929" s="7"/>
      <c r="FO929" s="7"/>
      <c r="FP929" s="7"/>
      <c r="FQ929" s="7"/>
      <c r="FR929" s="7"/>
      <c r="FS929" s="7"/>
      <c r="FT929" s="7"/>
      <c r="FU929" s="7"/>
      <c r="FV929" s="7"/>
      <c r="FW929" s="7"/>
      <c r="FX929" s="7"/>
      <c r="FY929" s="7"/>
      <c r="FZ929" s="7"/>
      <c r="GA929" s="7"/>
      <c r="GB929" s="7"/>
      <c r="GC929" s="7"/>
      <c r="GD929" s="7"/>
      <c r="GE929" s="7"/>
      <c r="GF929" s="7"/>
      <c r="GG929" s="7"/>
      <c r="GH929" s="7"/>
      <c r="GI929" s="7"/>
      <c r="GJ929" s="7"/>
    </row>
    <row r="930" spans="1:192" s="1" customFormat="1" x14ac:dyDescent="0.2">
      <c r="A930" s="66"/>
      <c r="B930" s="7"/>
      <c r="C930" s="67"/>
      <c r="D930" s="28"/>
      <c r="E930" s="28"/>
      <c r="F930" s="28"/>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c r="CA930" s="7"/>
      <c r="CB930" s="7"/>
      <c r="CC930" s="7"/>
      <c r="CD930" s="7"/>
      <c r="CE930" s="7"/>
      <c r="CF930" s="7"/>
      <c r="CG930" s="7"/>
      <c r="CH930" s="7"/>
      <c r="CI930" s="7"/>
      <c r="CJ930" s="7"/>
      <c r="CK930" s="7"/>
      <c r="CL930" s="7"/>
      <c r="CM930" s="7"/>
      <c r="CN930" s="7"/>
      <c r="CO930" s="7"/>
      <c r="CP930" s="7"/>
      <c r="CQ930" s="7"/>
      <c r="CR930" s="7"/>
      <c r="CS930" s="7"/>
      <c r="CT930" s="7"/>
      <c r="CU930" s="7"/>
      <c r="CV930" s="7"/>
      <c r="CW930" s="7"/>
      <c r="CX930" s="7"/>
      <c r="CY930" s="7"/>
      <c r="CZ930" s="7"/>
      <c r="DA930" s="7"/>
      <c r="DB930" s="7"/>
      <c r="DC930" s="7"/>
      <c r="DD930" s="7"/>
      <c r="DE930" s="7"/>
      <c r="DF930" s="7"/>
      <c r="DG930" s="7"/>
      <c r="DH930" s="7"/>
      <c r="DI930" s="7"/>
      <c r="DJ930" s="7"/>
      <c r="DK930" s="7"/>
      <c r="DL930" s="7"/>
      <c r="DM930" s="7"/>
      <c r="DN930" s="7"/>
      <c r="DO930" s="7"/>
      <c r="DP930" s="7"/>
      <c r="DQ930" s="7"/>
      <c r="DR930" s="7"/>
      <c r="DS930" s="7"/>
      <c r="DT930" s="7"/>
      <c r="DU930" s="7"/>
      <c r="DV930" s="7"/>
      <c r="DW930" s="7"/>
      <c r="DX930" s="7"/>
      <c r="DY930" s="7"/>
      <c r="DZ930" s="7"/>
      <c r="EA930" s="7"/>
      <c r="EB930" s="7"/>
      <c r="EC930" s="7"/>
      <c r="ED930" s="7"/>
      <c r="EE930" s="7"/>
      <c r="EF930" s="7"/>
      <c r="EG930" s="7"/>
      <c r="EH930" s="7"/>
      <c r="EI930" s="7"/>
      <c r="EJ930" s="7"/>
      <c r="EK930" s="7"/>
      <c r="EL930" s="7"/>
      <c r="EM930" s="7"/>
      <c r="EN930" s="7"/>
      <c r="EO930" s="7"/>
      <c r="EP930" s="7"/>
      <c r="EQ930" s="7"/>
      <c r="ER930" s="7"/>
      <c r="ES930" s="7"/>
      <c r="ET930" s="7"/>
      <c r="EU930" s="7"/>
      <c r="EV930" s="7"/>
      <c r="EW930" s="7"/>
      <c r="EX930" s="7"/>
      <c r="EY930" s="7"/>
      <c r="EZ930" s="7"/>
      <c r="FA930" s="7"/>
      <c r="FB930" s="7"/>
      <c r="FC930" s="7"/>
      <c r="FD930" s="7"/>
      <c r="FE930" s="7"/>
      <c r="FF930" s="7"/>
      <c r="FG930" s="7"/>
      <c r="FH930" s="7"/>
      <c r="FI930" s="7"/>
      <c r="FJ930" s="7"/>
      <c r="FK930" s="7"/>
      <c r="FL930" s="7"/>
      <c r="FM930" s="7"/>
      <c r="FN930" s="7"/>
      <c r="FO930" s="7"/>
      <c r="FP930" s="7"/>
      <c r="FQ930" s="7"/>
      <c r="FR930" s="7"/>
      <c r="FS930" s="7"/>
      <c r="FT930" s="7"/>
      <c r="FU930" s="7"/>
      <c r="FV930" s="7"/>
      <c r="FW930" s="7"/>
      <c r="FX930" s="7"/>
      <c r="FY930" s="7"/>
      <c r="FZ930" s="7"/>
      <c r="GA930" s="7"/>
      <c r="GB930" s="7"/>
      <c r="GC930" s="7"/>
      <c r="GD930" s="7"/>
      <c r="GE930" s="7"/>
      <c r="GF930" s="7"/>
      <c r="GG930" s="7"/>
      <c r="GH930" s="7"/>
      <c r="GI930" s="7"/>
      <c r="GJ930" s="7"/>
    </row>
    <row r="931" spans="1:192" s="1" customFormat="1" x14ac:dyDescent="0.2">
      <c r="A931" s="66"/>
      <c r="B931" s="7"/>
      <c r="C931" s="67"/>
      <c r="D931" s="28"/>
      <c r="E931" s="28"/>
      <c r="F931" s="28"/>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c r="CA931" s="7"/>
      <c r="CB931" s="7"/>
      <c r="CC931" s="7"/>
      <c r="CD931" s="7"/>
      <c r="CE931" s="7"/>
      <c r="CF931" s="7"/>
      <c r="CG931" s="7"/>
      <c r="CH931" s="7"/>
      <c r="CI931" s="7"/>
      <c r="CJ931" s="7"/>
      <c r="CK931" s="7"/>
      <c r="CL931" s="7"/>
      <c r="CM931" s="7"/>
      <c r="CN931" s="7"/>
      <c r="CO931" s="7"/>
      <c r="CP931" s="7"/>
      <c r="CQ931" s="7"/>
      <c r="CR931" s="7"/>
      <c r="CS931" s="7"/>
      <c r="CT931" s="7"/>
      <c r="CU931" s="7"/>
      <c r="CV931" s="7"/>
      <c r="CW931" s="7"/>
      <c r="CX931" s="7"/>
      <c r="CY931" s="7"/>
      <c r="CZ931" s="7"/>
      <c r="DA931" s="7"/>
      <c r="DB931" s="7"/>
      <c r="DC931" s="7"/>
      <c r="DD931" s="7"/>
      <c r="DE931" s="7"/>
      <c r="DF931" s="7"/>
      <c r="DG931" s="7"/>
      <c r="DH931" s="7"/>
      <c r="DI931" s="7"/>
      <c r="DJ931" s="7"/>
      <c r="DK931" s="7"/>
      <c r="DL931" s="7"/>
      <c r="DM931" s="7"/>
      <c r="DN931" s="7"/>
      <c r="DO931" s="7"/>
      <c r="DP931" s="7"/>
      <c r="DQ931" s="7"/>
      <c r="DR931" s="7"/>
      <c r="DS931" s="7"/>
      <c r="DT931" s="7"/>
      <c r="DU931" s="7"/>
      <c r="DV931" s="7"/>
      <c r="DW931" s="7"/>
      <c r="DX931" s="7"/>
      <c r="DY931" s="7"/>
      <c r="DZ931" s="7"/>
      <c r="EA931" s="7"/>
      <c r="EB931" s="7"/>
      <c r="EC931" s="7"/>
      <c r="ED931" s="7"/>
      <c r="EE931" s="7"/>
      <c r="EF931" s="7"/>
      <c r="EG931" s="7"/>
      <c r="EH931" s="7"/>
      <c r="EI931" s="7"/>
      <c r="EJ931" s="7"/>
      <c r="EK931" s="7"/>
      <c r="EL931" s="7"/>
      <c r="EM931" s="7"/>
      <c r="EN931" s="7"/>
      <c r="EO931" s="7"/>
      <c r="EP931" s="7"/>
      <c r="EQ931" s="7"/>
      <c r="ER931" s="7"/>
      <c r="ES931" s="7"/>
      <c r="ET931" s="7"/>
      <c r="EU931" s="7"/>
      <c r="EV931" s="7"/>
      <c r="EW931" s="7"/>
      <c r="EX931" s="7"/>
      <c r="EY931" s="7"/>
      <c r="EZ931" s="7"/>
      <c r="FA931" s="7"/>
      <c r="FB931" s="7"/>
      <c r="FC931" s="7"/>
      <c r="FD931" s="7"/>
      <c r="FE931" s="7"/>
      <c r="FF931" s="7"/>
      <c r="FG931" s="7"/>
      <c r="FH931" s="7"/>
      <c r="FI931" s="7"/>
      <c r="FJ931" s="7"/>
      <c r="FK931" s="7"/>
      <c r="FL931" s="7"/>
      <c r="FM931" s="7"/>
      <c r="FN931" s="7"/>
      <c r="FO931" s="7"/>
      <c r="FP931" s="7"/>
      <c r="FQ931" s="7"/>
      <c r="FR931" s="7"/>
      <c r="FS931" s="7"/>
      <c r="FT931" s="7"/>
      <c r="FU931" s="7"/>
      <c r="FV931" s="7"/>
      <c r="FW931" s="7"/>
      <c r="FX931" s="7"/>
      <c r="FY931" s="7"/>
      <c r="FZ931" s="7"/>
      <c r="GA931" s="7"/>
      <c r="GB931" s="7"/>
      <c r="GC931" s="7"/>
      <c r="GD931" s="7"/>
      <c r="GE931" s="7"/>
      <c r="GF931" s="7"/>
      <c r="GG931" s="7"/>
      <c r="GH931" s="7"/>
      <c r="GI931" s="7"/>
      <c r="GJ931" s="7"/>
    </row>
    <row r="932" spans="1:192" s="1" customFormat="1" x14ac:dyDescent="0.2">
      <c r="A932" s="66"/>
      <c r="B932" s="7"/>
      <c r="C932" s="67"/>
      <c r="D932" s="28"/>
      <c r="E932" s="28"/>
      <c r="F932" s="28"/>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c r="CO932" s="7"/>
      <c r="CP932" s="7"/>
      <c r="CQ932" s="7"/>
      <c r="CR932" s="7"/>
      <c r="CS932" s="7"/>
      <c r="CT932" s="7"/>
      <c r="CU932" s="7"/>
      <c r="CV932" s="7"/>
      <c r="CW932" s="7"/>
      <c r="CX932" s="7"/>
      <c r="CY932" s="7"/>
      <c r="CZ932" s="7"/>
      <c r="DA932" s="7"/>
      <c r="DB932" s="7"/>
      <c r="DC932" s="7"/>
      <c r="DD932" s="7"/>
      <c r="DE932" s="7"/>
      <c r="DF932" s="7"/>
      <c r="DG932" s="7"/>
      <c r="DH932" s="7"/>
      <c r="DI932" s="7"/>
      <c r="DJ932" s="7"/>
      <c r="DK932" s="7"/>
      <c r="DL932" s="7"/>
      <c r="DM932" s="7"/>
      <c r="DN932" s="7"/>
      <c r="DO932" s="7"/>
      <c r="DP932" s="7"/>
      <c r="DQ932" s="7"/>
      <c r="DR932" s="7"/>
      <c r="DS932" s="7"/>
      <c r="DT932" s="7"/>
      <c r="DU932" s="7"/>
      <c r="DV932" s="7"/>
      <c r="DW932" s="7"/>
      <c r="DX932" s="7"/>
      <c r="DY932" s="7"/>
      <c r="DZ932" s="7"/>
      <c r="EA932" s="7"/>
      <c r="EB932" s="7"/>
      <c r="EC932" s="7"/>
      <c r="ED932" s="7"/>
      <c r="EE932" s="7"/>
      <c r="EF932" s="7"/>
      <c r="EG932" s="7"/>
      <c r="EH932" s="7"/>
      <c r="EI932" s="7"/>
      <c r="EJ932" s="7"/>
      <c r="EK932" s="7"/>
      <c r="EL932" s="7"/>
      <c r="EM932" s="7"/>
      <c r="EN932" s="7"/>
      <c r="EO932" s="7"/>
      <c r="EP932" s="7"/>
      <c r="EQ932" s="7"/>
      <c r="ER932" s="7"/>
      <c r="ES932" s="7"/>
      <c r="ET932" s="7"/>
      <c r="EU932" s="7"/>
      <c r="EV932" s="7"/>
      <c r="EW932" s="7"/>
      <c r="EX932" s="7"/>
      <c r="EY932" s="7"/>
      <c r="EZ932" s="7"/>
      <c r="FA932" s="7"/>
      <c r="FB932" s="7"/>
      <c r="FC932" s="7"/>
      <c r="FD932" s="7"/>
      <c r="FE932" s="7"/>
      <c r="FF932" s="7"/>
      <c r="FG932" s="7"/>
      <c r="FH932" s="7"/>
      <c r="FI932" s="7"/>
      <c r="FJ932" s="7"/>
      <c r="FK932" s="7"/>
      <c r="FL932" s="7"/>
      <c r="FM932" s="7"/>
      <c r="FN932" s="7"/>
      <c r="FO932" s="7"/>
      <c r="FP932" s="7"/>
      <c r="FQ932" s="7"/>
      <c r="FR932" s="7"/>
      <c r="FS932" s="7"/>
      <c r="FT932" s="7"/>
      <c r="FU932" s="7"/>
      <c r="FV932" s="7"/>
      <c r="FW932" s="7"/>
      <c r="FX932" s="7"/>
      <c r="FY932" s="7"/>
      <c r="FZ932" s="7"/>
      <c r="GA932" s="7"/>
      <c r="GB932" s="7"/>
      <c r="GC932" s="7"/>
      <c r="GD932" s="7"/>
      <c r="GE932" s="7"/>
      <c r="GF932" s="7"/>
      <c r="GG932" s="7"/>
      <c r="GH932" s="7"/>
      <c r="GI932" s="7"/>
      <c r="GJ932" s="7"/>
    </row>
    <row r="933" spans="1:192" s="1" customFormat="1" x14ac:dyDescent="0.2">
      <c r="A933" s="66"/>
      <c r="B933" s="7"/>
      <c r="C933" s="67"/>
      <c r="D933" s="28"/>
      <c r="E933" s="28"/>
      <c r="F933" s="28"/>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c r="CA933" s="7"/>
      <c r="CB933" s="7"/>
      <c r="CC933" s="7"/>
      <c r="CD933" s="7"/>
      <c r="CE933" s="7"/>
      <c r="CF933" s="7"/>
      <c r="CG933" s="7"/>
      <c r="CH933" s="7"/>
      <c r="CI933" s="7"/>
      <c r="CJ933" s="7"/>
      <c r="CK933" s="7"/>
      <c r="CL933" s="7"/>
      <c r="CM933" s="7"/>
      <c r="CN933" s="7"/>
      <c r="CO933" s="7"/>
      <c r="CP933" s="7"/>
      <c r="CQ933" s="7"/>
      <c r="CR933" s="7"/>
      <c r="CS933" s="7"/>
      <c r="CT933" s="7"/>
      <c r="CU933" s="7"/>
      <c r="CV933" s="7"/>
      <c r="CW933" s="7"/>
      <c r="CX933" s="7"/>
      <c r="CY933" s="7"/>
      <c r="CZ933" s="7"/>
      <c r="DA933" s="7"/>
      <c r="DB933" s="7"/>
      <c r="DC933" s="7"/>
      <c r="DD933" s="7"/>
      <c r="DE933" s="7"/>
      <c r="DF933" s="7"/>
      <c r="DG933" s="7"/>
      <c r="DH933" s="7"/>
      <c r="DI933" s="7"/>
      <c r="DJ933" s="7"/>
      <c r="DK933" s="7"/>
      <c r="DL933" s="7"/>
      <c r="DM933" s="7"/>
      <c r="DN933" s="7"/>
      <c r="DO933" s="7"/>
      <c r="DP933" s="7"/>
      <c r="DQ933" s="7"/>
      <c r="DR933" s="7"/>
      <c r="DS933" s="7"/>
      <c r="DT933" s="7"/>
      <c r="DU933" s="7"/>
      <c r="DV933" s="7"/>
      <c r="DW933" s="7"/>
      <c r="DX933" s="7"/>
      <c r="DY933" s="7"/>
      <c r="DZ933" s="7"/>
      <c r="EA933" s="7"/>
      <c r="EB933" s="7"/>
      <c r="EC933" s="7"/>
      <c r="ED933" s="7"/>
      <c r="EE933" s="7"/>
      <c r="EF933" s="7"/>
      <c r="EG933" s="7"/>
      <c r="EH933" s="7"/>
      <c r="EI933" s="7"/>
      <c r="EJ933" s="7"/>
      <c r="EK933" s="7"/>
      <c r="EL933" s="7"/>
      <c r="EM933" s="7"/>
      <c r="EN933" s="7"/>
      <c r="EO933" s="7"/>
      <c r="EP933" s="7"/>
      <c r="EQ933" s="7"/>
      <c r="ER933" s="7"/>
      <c r="ES933" s="7"/>
      <c r="ET933" s="7"/>
      <c r="EU933" s="7"/>
      <c r="EV933" s="7"/>
      <c r="EW933" s="7"/>
      <c r="EX933" s="7"/>
      <c r="EY933" s="7"/>
      <c r="EZ933" s="7"/>
      <c r="FA933" s="7"/>
      <c r="FB933" s="7"/>
      <c r="FC933" s="7"/>
      <c r="FD933" s="7"/>
      <c r="FE933" s="7"/>
      <c r="FF933" s="7"/>
      <c r="FG933" s="7"/>
      <c r="FH933" s="7"/>
      <c r="FI933" s="7"/>
      <c r="FJ933" s="7"/>
      <c r="FK933" s="7"/>
      <c r="FL933" s="7"/>
      <c r="FM933" s="7"/>
      <c r="FN933" s="7"/>
      <c r="FO933" s="7"/>
      <c r="FP933" s="7"/>
      <c r="FQ933" s="7"/>
      <c r="FR933" s="7"/>
      <c r="FS933" s="7"/>
      <c r="FT933" s="7"/>
      <c r="FU933" s="7"/>
      <c r="FV933" s="7"/>
      <c r="FW933" s="7"/>
      <c r="FX933" s="7"/>
      <c r="FY933" s="7"/>
      <c r="FZ933" s="7"/>
      <c r="GA933" s="7"/>
      <c r="GB933" s="7"/>
      <c r="GC933" s="7"/>
      <c r="GD933" s="7"/>
      <c r="GE933" s="7"/>
      <c r="GF933" s="7"/>
      <c r="GG933" s="7"/>
      <c r="GH933" s="7"/>
      <c r="GI933" s="7"/>
      <c r="GJ933" s="7"/>
    </row>
    <row r="934" spans="1:192" s="1" customFormat="1" x14ac:dyDescent="0.2">
      <c r="A934" s="66"/>
      <c r="B934" s="7"/>
      <c r="C934" s="67"/>
      <c r="D934" s="28"/>
      <c r="E934" s="28"/>
      <c r="F934" s="28"/>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c r="CA934" s="7"/>
      <c r="CB934" s="7"/>
      <c r="CC934" s="7"/>
      <c r="CD934" s="7"/>
      <c r="CE934" s="7"/>
      <c r="CF934" s="7"/>
      <c r="CG934" s="7"/>
      <c r="CH934" s="7"/>
      <c r="CI934" s="7"/>
      <c r="CJ934" s="7"/>
      <c r="CK934" s="7"/>
      <c r="CL934" s="7"/>
      <c r="CM934" s="7"/>
      <c r="CN934" s="7"/>
      <c r="CO934" s="7"/>
      <c r="CP934" s="7"/>
      <c r="CQ934" s="7"/>
      <c r="CR934" s="7"/>
      <c r="CS934" s="7"/>
      <c r="CT934" s="7"/>
      <c r="CU934" s="7"/>
      <c r="CV934" s="7"/>
      <c r="CW934" s="7"/>
      <c r="CX934" s="7"/>
      <c r="CY934" s="7"/>
      <c r="CZ934" s="7"/>
      <c r="DA934" s="7"/>
      <c r="DB934" s="7"/>
      <c r="DC934" s="7"/>
      <c r="DD934" s="7"/>
      <c r="DE934" s="7"/>
      <c r="DF934" s="7"/>
      <c r="DG934" s="7"/>
      <c r="DH934" s="7"/>
      <c r="DI934" s="7"/>
      <c r="DJ934" s="7"/>
      <c r="DK934" s="7"/>
      <c r="DL934" s="7"/>
      <c r="DM934" s="7"/>
      <c r="DN934" s="7"/>
      <c r="DO934" s="7"/>
      <c r="DP934" s="7"/>
      <c r="DQ934" s="7"/>
      <c r="DR934" s="7"/>
      <c r="DS934" s="7"/>
      <c r="DT934" s="7"/>
      <c r="DU934" s="7"/>
      <c r="DV934" s="7"/>
      <c r="DW934" s="7"/>
      <c r="DX934" s="7"/>
      <c r="DY934" s="7"/>
      <c r="DZ934" s="7"/>
      <c r="EA934" s="7"/>
      <c r="EB934" s="7"/>
      <c r="EC934" s="7"/>
      <c r="ED934" s="7"/>
      <c r="EE934" s="7"/>
      <c r="EF934" s="7"/>
      <c r="EG934" s="7"/>
      <c r="EH934" s="7"/>
      <c r="EI934" s="7"/>
      <c r="EJ934" s="7"/>
      <c r="EK934" s="7"/>
      <c r="EL934" s="7"/>
      <c r="EM934" s="7"/>
      <c r="EN934" s="7"/>
      <c r="EO934" s="7"/>
      <c r="EP934" s="7"/>
      <c r="EQ934" s="7"/>
      <c r="ER934" s="7"/>
      <c r="ES934" s="7"/>
      <c r="ET934" s="7"/>
      <c r="EU934" s="7"/>
      <c r="EV934" s="7"/>
      <c r="EW934" s="7"/>
      <c r="EX934" s="7"/>
      <c r="EY934" s="7"/>
      <c r="EZ934" s="7"/>
      <c r="FA934" s="7"/>
      <c r="FB934" s="7"/>
      <c r="FC934" s="7"/>
      <c r="FD934" s="7"/>
      <c r="FE934" s="7"/>
      <c r="FF934" s="7"/>
      <c r="FG934" s="7"/>
      <c r="FH934" s="7"/>
      <c r="FI934" s="7"/>
      <c r="FJ934" s="7"/>
      <c r="FK934" s="7"/>
      <c r="FL934" s="7"/>
      <c r="FM934" s="7"/>
      <c r="FN934" s="7"/>
      <c r="FO934" s="7"/>
      <c r="FP934" s="7"/>
      <c r="FQ934" s="7"/>
      <c r="FR934" s="7"/>
      <c r="FS934" s="7"/>
      <c r="FT934" s="7"/>
      <c r="FU934" s="7"/>
      <c r="FV934" s="7"/>
      <c r="FW934" s="7"/>
      <c r="FX934" s="7"/>
      <c r="FY934" s="7"/>
      <c r="FZ934" s="7"/>
      <c r="GA934" s="7"/>
      <c r="GB934" s="7"/>
      <c r="GC934" s="7"/>
      <c r="GD934" s="7"/>
      <c r="GE934" s="7"/>
      <c r="GF934" s="7"/>
      <c r="GG934" s="7"/>
      <c r="GH934" s="7"/>
      <c r="GI934" s="7"/>
      <c r="GJ934" s="7"/>
    </row>
    <row r="935" spans="1:192" s="1" customFormat="1" x14ac:dyDescent="0.2">
      <c r="A935" s="66"/>
      <c r="B935" s="7"/>
      <c r="C935" s="67"/>
      <c r="D935" s="28"/>
      <c r="E935" s="28"/>
      <c r="F935" s="28"/>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c r="CA935" s="7"/>
      <c r="CB935" s="7"/>
      <c r="CC935" s="7"/>
      <c r="CD935" s="7"/>
      <c r="CE935" s="7"/>
      <c r="CF935" s="7"/>
      <c r="CG935" s="7"/>
      <c r="CH935" s="7"/>
      <c r="CI935" s="7"/>
      <c r="CJ935" s="7"/>
      <c r="CK935" s="7"/>
      <c r="CL935" s="7"/>
      <c r="CM935" s="7"/>
      <c r="CN935" s="7"/>
      <c r="CO935" s="7"/>
      <c r="CP935" s="7"/>
      <c r="CQ935" s="7"/>
      <c r="CR935" s="7"/>
      <c r="CS935" s="7"/>
      <c r="CT935" s="7"/>
      <c r="CU935" s="7"/>
      <c r="CV935" s="7"/>
      <c r="CW935" s="7"/>
      <c r="CX935" s="7"/>
      <c r="CY935" s="7"/>
      <c r="CZ935" s="7"/>
      <c r="DA935" s="7"/>
      <c r="DB935" s="7"/>
      <c r="DC935" s="7"/>
      <c r="DD935" s="7"/>
      <c r="DE935" s="7"/>
      <c r="DF935" s="7"/>
      <c r="DG935" s="7"/>
      <c r="DH935" s="7"/>
      <c r="DI935" s="7"/>
      <c r="DJ935" s="7"/>
      <c r="DK935" s="7"/>
      <c r="DL935" s="7"/>
      <c r="DM935" s="7"/>
      <c r="DN935" s="7"/>
      <c r="DO935" s="7"/>
      <c r="DP935" s="7"/>
      <c r="DQ935" s="7"/>
      <c r="DR935" s="7"/>
      <c r="DS935" s="7"/>
      <c r="DT935" s="7"/>
      <c r="DU935" s="7"/>
      <c r="DV935" s="7"/>
      <c r="DW935" s="7"/>
      <c r="DX935" s="7"/>
      <c r="DY935" s="7"/>
      <c r="DZ935" s="7"/>
      <c r="EA935" s="7"/>
      <c r="EB935" s="7"/>
      <c r="EC935" s="7"/>
      <c r="ED935" s="7"/>
      <c r="EE935" s="7"/>
      <c r="EF935" s="7"/>
      <c r="EG935" s="7"/>
      <c r="EH935" s="7"/>
      <c r="EI935" s="7"/>
      <c r="EJ935" s="7"/>
      <c r="EK935" s="7"/>
      <c r="EL935" s="7"/>
      <c r="EM935" s="7"/>
      <c r="EN935" s="7"/>
      <c r="EO935" s="7"/>
      <c r="EP935" s="7"/>
      <c r="EQ935" s="7"/>
      <c r="ER935" s="7"/>
      <c r="ES935" s="7"/>
      <c r="ET935" s="7"/>
      <c r="EU935" s="7"/>
      <c r="EV935" s="7"/>
      <c r="EW935" s="7"/>
      <c r="EX935" s="7"/>
      <c r="EY935" s="7"/>
      <c r="EZ935" s="7"/>
      <c r="FA935" s="7"/>
      <c r="FB935" s="7"/>
      <c r="FC935" s="7"/>
      <c r="FD935" s="7"/>
      <c r="FE935" s="7"/>
      <c r="FF935" s="7"/>
      <c r="FG935" s="7"/>
      <c r="FH935" s="7"/>
      <c r="FI935" s="7"/>
      <c r="FJ935" s="7"/>
      <c r="FK935" s="7"/>
      <c r="FL935" s="7"/>
      <c r="FM935" s="7"/>
      <c r="FN935" s="7"/>
      <c r="FO935" s="7"/>
      <c r="FP935" s="7"/>
      <c r="FQ935" s="7"/>
      <c r="FR935" s="7"/>
      <c r="FS935" s="7"/>
      <c r="FT935" s="7"/>
      <c r="FU935" s="7"/>
      <c r="FV935" s="7"/>
      <c r="FW935" s="7"/>
      <c r="FX935" s="7"/>
      <c r="FY935" s="7"/>
      <c r="FZ935" s="7"/>
      <c r="GA935" s="7"/>
      <c r="GB935" s="7"/>
      <c r="GC935" s="7"/>
      <c r="GD935" s="7"/>
      <c r="GE935" s="7"/>
      <c r="GF935" s="7"/>
      <c r="GG935" s="7"/>
      <c r="GH935" s="7"/>
      <c r="GI935" s="7"/>
      <c r="GJ935" s="7"/>
    </row>
    <row r="936" spans="1:192" s="1" customFormat="1" x14ac:dyDescent="0.2">
      <c r="A936" s="66"/>
      <c r="B936" s="7"/>
      <c r="C936" s="67"/>
      <c r="D936" s="28"/>
      <c r="E936" s="28"/>
      <c r="F936" s="28"/>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c r="CA936" s="7"/>
      <c r="CB936" s="7"/>
      <c r="CC936" s="7"/>
      <c r="CD936" s="7"/>
      <c r="CE936" s="7"/>
      <c r="CF936" s="7"/>
      <c r="CG936" s="7"/>
      <c r="CH936" s="7"/>
      <c r="CI936" s="7"/>
      <c r="CJ936" s="7"/>
      <c r="CK936" s="7"/>
      <c r="CL936" s="7"/>
      <c r="CM936" s="7"/>
      <c r="CN936" s="7"/>
      <c r="CO936" s="7"/>
      <c r="CP936" s="7"/>
      <c r="CQ936" s="7"/>
      <c r="CR936" s="7"/>
      <c r="CS936" s="7"/>
      <c r="CT936" s="7"/>
      <c r="CU936" s="7"/>
      <c r="CV936" s="7"/>
      <c r="CW936" s="7"/>
      <c r="CX936" s="7"/>
      <c r="CY936" s="7"/>
      <c r="CZ936" s="7"/>
      <c r="DA936" s="7"/>
      <c r="DB936" s="7"/>
      <c r="DC936" s="7"/>
      <c r="DD936" s="7"/>
      <c r="DE936" s="7"/>
      <c r="DF936" s="7"/>
      <c r="DG936" s="7"/>
      <c r="DH936" s="7"/>
      <c r="DI936" s="7"/>
      <c r="DJ936" s="7"/>
      <c r="DK936" s="7"/>
      <c r="DL936" s="7"/>
      <c r="DM936" s="7"/>
      <c r="DN936" s="7"/>
      <c r="DO936" s="7"/>
      <c r="DP936" s="7"/>
      <c r="DQ936" s="7"/>
      <c r="DR936" s="7"/>
      <c r="DS936" s="7"/>
      <c r="DT936" s="7"/>
      <c r="DU936" s="7"/>
      <c r="DV936" s="7"/>
      <c r="DW936" s="7"/>
      <c r="DX936" s="7"/>
      <c r="DY936" s="7"/>
      <c r="DZ936" s="7"/>
      <c r="EA936" s="7"/>
      <c r="EB936" s="7"/>
      <c r="EC936" s="7"/>
      <c r="ED936" s="7"/>
      <c r="EE936" s="7"/>
      <c r="EF936" s="7"/>
      <c r="EG936" s="7"/>
      <c r="EH936" s="7"/>
      <c r="EI936" s="7"/>
      <c r="EJ936" s="7"/>
      <c r="EK936" s="7"/>
      <c r="EL936" s="7"/>
      <c r="EM936" s="7"/>
      <c r="EN936" s="7"/>
      <c r="EO936" s="7"/>
      <c r="EP936" s="7"/>
      <c r="EQ936" s="7"/>
      <c r="ER936" s="7"/>
      <c r="ES936" s="7"/>
      <c r="ET936" s="7"/>
      <c r="EU936" s="7"/>
      <c r="EV936" s="7"/>
      <c r="EW936" s="7"/>
      <c r="EX936" s="7"/>
      <c r="EY936" s="7"/>
      <c r="EZ936" s="7"/>
      <c r="FA936" s="7"/>
      <c r="FB936" s="7"/>
      <c r="FC936" s="7"/>
      <c r="FD936" s="7"/>
      <c r="FE936" s="7"/>
      <c r="FF936" s="7"/>
      <c r="FG936" s="7"/>
      <c r="FH936" s="7"/>
      <c r="FI936" s="7"/>
      <c r="FJ936" s="7"/>
      <c r="FK936" s="7"/>
      <c r="FL936" s="7"/>
      <c r="FM936" s="7"/>
      <c r="FN936" s="7"/>
      <c r="FO936" s="7"/>
      <c r="FP936" s="7"/>
      <c r="FQ936" s="7"/>
      <c r="FR936" s="7"/>
      <c r="FS936" s="7"/>
      <c r="FT936" s="7"/>
      <c r="FU936" s="7"/>
      <c r="FV936" s="7"/>
      <c r="FW936" s="7"/>
      <c r="FX936" s="7"/>
      <c r="FY936" s="7"/>
      <c r="FZ936" s="7"/>
      <c r="GA936" s="7"/>
      <c r="GB936" s="7"/>
      <c r="GC936" s="7"/>
      <c r="GD936" s="7"/>
      <c r="GE936" s="7"/>
      <c r="GF936" s="7"/>
      <c r="GG936" s="7"/>
      <c r="GH936" s="7"/>
      <c r="GI936" s="7"/>
      <c r="GJ936" s="7"/>
    </row>
    <row r="937" spans="1:192" s="1" customFormat="1" x14ac:dyDescent="0.2">
      <c r="A937" s="66"/>
      <c r="B937" s="7"/>
      <c r="C937" s="67"/>
      <c r="D937" s="28"/>
      <c r="E937" s="28"/>
      <c r="F937" s="28"/>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c r="CA937" s="7"/>
      <c r="CB937" s="7"/>
      <c r="CC937" s="7"/>
      <c r="CD937" s="7"/>
      <c r="CE937" s="7"/>
      <c r="CF937" s="7"/>
      <c r="CG937" s="7"/>
      <c r="CH937" s="7"/>
      <c r="CI937" s="7"/>
      <c r="CJ937" s="7"/>
      <c r="CK937" s="7"/>
      <c r="CL937" s="7"/>
      <c r="CM937" s="7"/>
      <c r="CN937" s="7"/>
      <c r="CO937" s="7"/>
      <c r="CP937" s="7"/>
      <c r="CQ937" s="7"/>
      <c r="CR937" s="7"/>
      <c r="CS937" s="7"/>
      <c r="CT937" s="7"/>
      <c r="CU937" s="7"/>
      <c r="CV937" s="7"/>
      <c r="CW937" s="7"/>
      <c r="CX937" s="7"/>
      <c r="CY937" s="7"/>
      <c r="CZ937" s="7"/>
      <c r="DA937" s="7"/>
      <c r="DB937" s="7"/>
      <c r="DC937" s="7"/>
      <c r="DD937" s="7"/>
      <c r="DE937" s="7"/>
      <c r="DF937" s="7"/>
      <c r="DG937" s="7"/>
      <c r="DH937" s="7"/>
      <c r="DI937" s="7"/>
      <c r="DJ937" s="7"/>
      <c r="DK937" s="7"/>
      <c r="DL937" s="7"/>
      <c r="DM937" s="7"/>
      <c r="DN937" s="7"/>
      <c r="DO937" s="7"/>
      <c r="DP937" s="7"/>
      <c r="DQ937" s="7"/>
      <c r="DR937" s="7"/>
      <c r="DS937" s="7"/>
      <c r="DT937" s="7"/>
      <c r="DU937" s="7"/>
      <c r="DV937" s="7"/>
      <c r="DW937" s="7"/>
      <c r="DX937" s="7"/>
      <c r="DY937" s="7"/>
      <c r="DZ937" s="7"/>
      <c r="EA937" s="7"/>
      <c r="EB937" s="7"/>
      <c r="EC937" s="7"/>
      <c r="ED937" s="7"/>
      <c r="EE937" s="7"/>
      <c r="EF937" s="7"/>
      <c r="EG937" s="7"/>
      <c r="EH937" s="7"/>
      <c r="EI937" s="7"/>
      <c r="EJ937" s="7"/>
      <c r="EK937" s="7"/>
      <c r="EL937" s="7"/>
      <c r="EM937" s="7"/>
      <c r="EN937" s="7"/>
      <c r="EO937" s="7"/>
      <c r="EP937" s="7"/>
      <c r="EQ937" s="7"/>
      <c r="ER937" s="7"/>
      <c r="ES937" s="7"/>
      <c r="ET937" s="7"/>
      <c r="EU937" s="7"/>
      <c r="EV937" s="7"/>
      <c r="EW937" s="7"/>
      <c r="EX937" s="7"/>
      <c r="EY937" s="7"/>
      <c r="EZ937" s="7"/>
      <c r="FA937" s="7"/>
      <c r="FB937" s="7"/>
      <c r="FC937" s="7"/>
      <c r="FD937" s="7"/>
      <c r="FE937" s="7"/>
      <c r="FF937" s="7"/>
      <c r="FG937" s="7"/>
      <c r="FH937" s="7"/>
      <c r="FI937" s="7"/>
      <c r="FJ937" s="7"/>
      <c r="FK937" s="7"/>
      <c r="FL937" s="7"/>
      <c r="FM937" s="7"/>
      <c r="FN937" s="7"/>
      <c r="FO937" s="7"/>
      <c r="FP937" s="7"/>
      <c r="FQ937" s="7"/>
      <c r="FR937" s="7"/>
      <c r="FS937" s="7"/>
      <c r="FT937" s="7"/>
      <c r="FU937" s="7"/>
      <c r="FV937" s="7"/>
      <c r="FW937" s="7"/>
      <c r="FX937" s="7"/>
      <c r="FY937" s="7"/>
      <c r="FZ937" s="7"/>
      <c r="GA937" s="7"/>
      <c r="GB937" s="7"/>
      <c r="GC937" s="7"/>
      <c r="GD937" s="7"/>
      <c r="GE937" s="7"/>
      <c r="GF937" s="7"/>
      <c r="GG937" s="7"/>
      <c r="GH937" s="7"/>
      <c r="GI937" s="7"/>
      <c r="GJ937" s="7"/>
    </row>
    <row r="938" spans="1:192" s="1" customFormat="1" x14ac:dyDescent="0.2">
      <c r="A938" s="66"/>
      <c r="B938" s="7"/>
      <c r="C938" s="67"/>
      <c r="D938" s="28"/>
      <c r="E938" s="28"/>
      <c r="F938" s="28"/>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c r="CA938" s="7"/>
      <c r="CB938" s="7"/>
      <c r="CC938" s="7"/>
      <c r="CD938" s="7"/>
      <c r="CE938" s="7"/>
      <c r="CF938" s="7"/>
      <c r="CG938" s="7"/>
      <c r="CH938" s="7"/>
      <c r="CI938" s="7"/>
      <c r="CJ938" s="7"/>
      <c r="CK938" s="7"/>
      <c r="CL938" s="7"/>
      <c r="CM938" s="7"/>
      <c r="CN938" s="7"/>
      <c r="CO938" s="7"/>
      <c r="CP938" s="7"/>
      <c r="CQ938" s="7"/>
      <c r="CR938" s="7"/>
      <c r="CS938" s="7"/>
      <c r="CT938" s="7"/>
      <c r="CU938" s="7"/>
      <c r="CV938" s="7"/>
      <c r="CW938" s="7"/>
      <c r="CX938" s="7"/>
      <c r="CY938" s="7"/>
      <c r="CZ938" s="7"/>
      <c r="DA938" s="7"/>
      <c r="DB938" s="7"/>
      <c r="DC938" s="7"/>
      <c r="DD938" s="7"/>
      <c r="DE938" s="7"/>
      <c r="DF938" s="7"/>
      <c r="DG938" s="7"/>
      <c r="DH938" s="7"/>
      <c r="DI938" s="7"/>
      <c r="DJ938" s="7"/>
      <c r="DK938" s="7"/>
      <c r="DL938" s="7"/>
      <c r="DM938" s="7"/>
      <c r="DN938" s="7"/>
      <c r="DO938" s="7"/>
      <c r="DP938" s="7"/>
      <c r="DQ938" s="7"/>
      <c r="DR938" s="7"/>
      <c r="DS938" s="7"/>
      <c r="DT938" s="7"/>
      <c r="DU938" s="7"/>
      <c r="DV938" s="7"/>
      <c r="DW938" s="7"/>
      <c r="DX938" s="7"/>
      <c r="DY938" s="7"/>
      <c r="DZ938" s="7"/>
      <c r="EA938" s="7"/>
      <c r="EB938" s="7"/>
      <c r="EC938" s="7"/>
      <c r="ED938" s="7"/>
      <c r="EE938" s="7"/>
      <c r="EF938" s="7"/>
      <c r="EG938" s="7"/>
      <c r="EH938" s="7"/>
      <c r="EI938" s="7"/>
      <c r="EJ938" s="7"/>
      <c r="EK938" s="7"/>
      <c r="EL938" s="7"/>
      <c r="EM938" s="7"/>
      <c r="EN938" s="7"/>
      <c r="EO938" s="7"/>
      <c r="EP938" s="7"/>
      <c r="EQ938" s="7"/>
      <c r="ER938" s="7"/>
      <c r="ES938" s="7"/>
      <c r="ET938" s="7"/>
      <c r="EU938" s="7"/>
      <c r="EV938" s="7"/>
      <c r="EW938" s="7"/>
      <c r="EX938" s="7"/>
      <c r="EY938" s="7"/>
      <c r="EZ938" s="7"/>
      <c r="FA938" s="7"/>
      <c r="FB938" s="7"/>
      <c r="FC938" s="7"/>
      <c r="FD938" s="7"/>
      <c r="FE938" s="7"/>
      <c r="FF938" s="7"/>
      <c r="FG938" s="7"/>
      <c r="FH938" s="7"/>
      <c r="FI938" s="7"/>
      <c r="FJ938" s="7"/>
      <c r="FK938" s="7"/>
      <c r="FL938" s="7"/>
      <c r="FM938" s="7"/>
      <c r="FN938" s="7"/>
      <c r="FO938" s="7"/>
      <c r="FP938" s="7"/>
      <c r="FQ938" s="7"/>
      <c r="FR938" s="7"/>
      <c r="FS938" s="7"/>
      <c r="FT938" s="7"/>
      <c r="FU938" s="7"/>
      <c r="FV938" s="7"/>
      <c r="FW938" s="7"/>
      <c r="FX938" s="7"/>
      <c r="FY938" s="7"/>
      <c r="FZ938" s="7"/>
      <c r="GA938" s="7"/>
      <c r="GB938" s="7"/>
      <c r="GC938" s="7"/>
      <c r="GD938" s="7"/>
      <c r="GE938" s="7"/>
      <c r="GF938" s="7"/>
      <c r="GG938" s="7"/>
      <c r="GH938" s="7"/>
      <c r="GI938" s="7"/>
      <c r="GJ938" s="7"/>
    </row>
    <row r="939" spans="1:192" s="1" customFormat="1" x14ac:dyDescent="0.2">
      <c r="A939" s="66"/>
      <c r="B939" s="7"/>
      <c r="C939" s="67"/>
      <c r="D939" s="28"/>
      <c r="E939" s="28"/>
      <c r="F939" s="28"/>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c r="CA939" s="7"/>
      <c r="CB939" s="7"/>
      <c r="CC939" s="7"/>
      <c r="CD939" s="7"/>
      <c r="CE939" s="7"/>
      <c r="CF939" s="7"/>
      <c r="CG939" s="7"/>
      <c r="CH939" s="7"/>
      <c r="CI939" s="7"/>
      <c r="CJ939" s="7"/>
      <c r="CK939" s="7"/>
      <c r="CL939" s="7"/>
      <c r="CM939" s="7"/>
      <c r="CN939" s="7"/>
      <c r="CO939" s="7"/>
      <c r="CP939" s="7"/>
      <c r="CQ939" s="7"/>
      <c r="CR939" s="7"/>
      <c r="CS939" s="7"/>
      <c r="CT939" s="7"/>
      <c r="CU939" s="7"/>
      <c r="CV939" s="7"/>
      <c r="CW939" s="7"/>
      <c r="CX939" s="7"/>
      <c r="CY939" s="7"/>
      <c r="CZ939" s="7"/>
      <c r="DA939" s="7"/>
      <c r="DB939" s="7"/>
      <c r="DC939" s="7"/>
      <c r="DD939" s="7"/>
      <c r="DE939" s="7"/>
      <c r="DF939" s="7"/>
      <c r="DG939" s="7"/>
      <c r="DH939" s="7"/>
      <c r="DI939" s="7"/>
      <c r="DJ939" s="7"/>
      <c r="DK939" s="7"/>
      <c r="DL939" s="7"/>
      <c r="DM939" s="7"/>
      <c r="DN939" s="7"/>
      <c r="DO939" s="7"/>
      <c r="DP939" s="7"/>
      <c r="DQ939" s="7"/>
      <c r="DR939" s="7"/>
      <c r="DS939" s="7"/>
      <c r="DT939" s="7"/>
      <c r="DU939" s="7"/>
      <c r="DV939" s="7"/>
      <c r="DW939" s="7"/>
      <c r="DX939" s="7"/>
      <c r="DY939" s="7"/>
      <c r="DZ939" s="7"/>
      <c r="EA939" s="7"/>
      <c r="EB939" s="7"/>
      <c r="EC939" s="7"/>
      <c r="ED939" s="7"/>
      <c r="EE939" s="7"/>
      <c r="EF939" s="7"/>
      <c r="EG939" s="7"/>
      <c r="EH939" s="7"/>
      <c r="EI939" s="7"/>
      <c r="EJ939" s="7"/>
      <c r="EK939" s="7"/>
      <c r="EL939" s="7"/>
      <c r="EM939" s="7"/>
      <c r="EN939" s="7"/>
      <c r="EO939" s="7"/>
      <c r="EP939" s="7"/>
      <c r="EQ939" s="7"/>
      <c r="ER939" s="7"/>
      <c r="ES939" s="7"/>
      <c r="ET939" s="7"/>
      <c r="EU939" s="7"/>
      <c r="EV939" s="7"/>
      <c r="EW939" s="7"/>
      <c r="EX939" s="7"/>
      <c r="EY939" s="7"/>
      <c r="EZ939" s="7"/>
      <c r="FA939" s="7"/>
      <c r="FB939" s="7"/>
      <c r="FC939" s="7"/>
      <c r="FD939" s="7"/>
      <c r="FE939" s="7"/>
      <c r="FF939" s="7"/>
      <c r="FG939" s="7"/>
      <c r="FH939" s="7"/>
      <c r="FI939" s="7"/>
      <c r="FJ939" s="7"/>
      <c r="FK939" s="7"/>
      <c r="FL939" s="7"/>
      <c r="FM939" s="7"/>
      <c r="FN939" s="7"/>
      <c r="FO939" s="7"/>
      <c r="FP939" s="7"/>
      <c r="FQ939" s="7"/>
      <c r="FR939" s="7"/>
      <c r="FS939" s="7"/>
      <c r="FT939" s="7"/>
      <c r="FU939" s="7"/>
      <c r="FV939" s="7"/>
      <c r="FW939" s="7"/>
      <c r="FX939" s="7"/>
      <c r="FY939" s="7"/>
      <c r="FZ939" s="7"/>
      <c r="GA939" s="7"/>
      <c r="GB939" s="7"/>
      <c r="GC939" s="7"/>
      <c r="GD939" s="7"/>
      <c r="GE939" s="7"/>
      <c r="GF939" s="7"/>
      <c r="GG939" s="7"/>
      <c r="GH939" s="7"/>
      <c r="GI939" s="7"/>
      <c r="GJ939" s="7"/>
    </row>
    <row r="940" spans="1:192" s="1" customFormat="1" x14ac:dyDescent="0.2">
      <c r="A940" s="66"/>
      <c r="B940" s="7"/>
      <c r="C940" s="67"/>
      <c r="D940" s="28"/>
      <c r="E940" s="28"/>
      <c r="F940" s="28"/>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c r="CO940" s="7"/>
      <c r="CP940" s="7"/>
      <c r="CQ940" s="7"/>
      <c r="CR940" s="7"/>
      <c r="CS940" s="7"/>
      <c r="CT940" s="7"/>
      <c r="CU940" s="7"/>
      <c r="CV940" s="7"/>
      <c r="CW940" s="7"/>
      <c r="CX940" s="7"/>
      <c r="CY940" s="7"/>
      <c r="CZ940" s="7"/>
      <c r="DA940" s="7"/>
      <c r="DB940" s="7"/>
      <c r="DC940" s="7"/>
      <c r="DD940" s="7"/>
      <c r="DE940" s="7"/>
      <c r="DF940" s="7"/>
      <c r="DG940" s="7"/>
      <c r="DH940" s="7"/>
      <c r="DI940" s="7"/>
      <c r="DJ940" s="7"/>
      <c r="DK940" s="7"/>
      <c r="DL940" s="7"/>
      <c r="DM940" s="7"/>
      <c r="DN940" s="7"/>
      <c r="DO940" s="7"/>
      <c r="DP940" s="7"/>
      <c r="DQ940" s="7"/>
      <c r="DR940" s="7"/>
      <c r="DS940" s="7"/>
      <c r="DT940" s="7"/>
      <c r="DU940" s="7"/>
      <c r="DV940" s="7"/>
      <c r="DW940" s="7"/>
      <c r="DX940" s="7"/>
      <c r="DY940" s="7"/>
      <c r="DZ940" s="7"/>
      <c r="EA940" s="7"/>
      <c r="EB940" s="7"/>
      <c r="EC940" s="7"/>
      <c r="ED940" s="7"/>
      <c r="EE940" s="7"/>
      <c r="EF940" s="7"/>
      <c r="EG940" s="7"/>
      <c r="EH940" s="7"/>
      <c r="EI940" s="7"/>
      <c r="EJ940" s="7"/>
      <c r="EK940" s="7"/>
      <c r="EL940" s="7"/>
      <c r="EM940" s="7"/>
      <c r="EN940" s="7"/>
      <c r="EO940" s="7"/>
      <c r="EP940" s="7"/>
      <c r="EQ940" s="7"/>
      <c r="ER940" s="7"/>
      <c r="ES940" s="7"/>
      <c r="ET940" s="7"/>
      <c r="EU940" s="7"/>
      <c r="EV940" s="7"/>
      <c r="EW940" s="7"/>
      <c r="EX940" s="7"/>
      <c r="EY940" s="7"/>
      <c r="EZ940" s="7"/>
      <c r="FA940" s="7"/>
      <c r="FB940" s="7"/>
      <c r="FC940" s="7"/>
      <c r="FD940" s="7"/>
      <c r="FE940" s="7"/>
      <c r="FF940" s="7"/>
      <c r="FG940" s="7"/>
      <c r="FH940" s="7"/>
      <c r="FI940" s="7"/>
      <c r="FJ940" s="7"/>
      <c r="FK940" s="7"/>
      <c r="FL940" s="7"/>
      <c r="FM940" s="7"/>
      <c r="FN940" s="7"/>
      <c r="FO940" s="7"/>
      <c r="FP940" s="7"/>
      <c r="FQ940" s="7"/>
      <c r="FR940" s="7"/>
      <c r="FS940" s="7"/>
      <c r="FT940" s="7"/>
      <c r="FU940" s="7"/>
      <c r="FV940" s="7"/>
      <c r="FW940" s="7"/>
      <c r="FX940" s="7"/>
      <c r="FY940" s="7"/>
      <c r="FZ940" s="7"/>
      <c r="GA940" s="7"/>
      <c r="GB940" s="7"/>
      <c r="GC940" s="7"/>
      <c r="GD940" s="7"/>
      <c r="GE940" s="7"/>
      <c r="GF940" s="7"/>
      <c r="GG940" s="7"/>
      <c r="GH940" s="7"/>
      <c r="GI940" s="7"/>
      <c r="GJ940" s="7"/>
    </row>
    <row r="941" spans="1:192" s="1" customFormat="1" x14ac:dyDescent="0.2">
      <c r="A941" s="66"/>
      <c r="B941" s="7"/>
      <c r="C941" s="67"/>
      <c r="D941" s="28"/>
      <c r="E941" s="28"/>
      <c r="F941" s="28"/>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7"/>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M941" s="7"/>
      <c r="DN941" s="7"/>
      <c r="DO941" s="7"/>
      <c r="DP941" s="7"/>
      <c r="DQ941" s="7"/>
      <c r="DR941" s="7"/>
      <c r="DS941" s="7"/>
      <c r="DT941" s="7"/>
      <c r="DU941" s="7"/>
      <c r="DV941" s="7"/>
      <c r="DW941" s="7"/>
      <c r="DX941" s="7"/>
      <c r="DY941" s="7"/>
      <c r="DZ941" s="7"/>
      <c r="EA941" s="7"/>
      <c r="EB941" s="7"/>
      <c r="EC941" s="7"/>
      <c r="ED941" s="7"/>
      <c r="EE941" s="7"/>
      <c r="EF941" s="7"/>
      <c r="EG941" s="7"/>
      <c r="EH941" s="7"/>
      <c r="EI941" s="7"/>
      <c r="EJ941" s="7"/>
      <c r="EK941" s="7"/>
      <c r="EL941" s="7"/>
      <c r="EM941" s="7"/>
      <c r="EN941" s="7"/>
      <c r="EO941" s="7"/>
      <c r="EP941" s="7"/>
      <c r="EQ941" s="7"/>
      <c r="ER941" s="7"/>
      <c r="ES941" s="7"/>
      <c r="ET941" s="7"/>
      <c r="EU941" s="7"/>
      <c r="EV941" s="7"/>
      <c r="EW941" s="7"/>
      <c r="EX941" s="7"/>
      <c r="EY941" s="7"/>
      <c r="EZ941" s="7"/>
      <c r="FA941" s="7"/>
      <c r="FB941" s="7"/>
      <c r="FC941" s="7"/>
      <c r="FD941" s="7"/>
      <c r="FE941" s="7"/>
      <c r="FF941" s="7"/>
      <c r="FG941" s="7"/>
      <c r="FH941" s="7"/>
      <c r="FI941" s="7"/>
      <c r="FJ941" s="7"/>
      <c r="FK941" s="7"/>
      <c r="FL941" s="7"/>
      <c r="FM941" s="7"/>
      <c r="FN941" s="7"/>
      <c r="FO941" s="7"/>
      <c r="FP941" s="7"/>
      <c r="FQ941" s="7"/>
      <c r="FR941" s="7"/>
      <c r="FS941" s="7"/>
      <c r="FT941" s="7"/>
      <c r="FU941" s="7"/>
      <c r="FV941" s="7"/>
      <c r="FW941" s="7"/>
      <c r="FX941" s="7"/>
      <c r="FY941" s="7"/>
      <c r="FZ941" s="7"/>
      <c r="GA941" s="7"/>
      <c r="GB941" s="7"/>
      <c r="GC941" s="7"/>
      <c r="GD941" s="7"/>
      <c r="GE941" s="7"/>
      <c r="GF941" s="7"/>
      <c r="GG941" s="7"/>
      <c r="GH941" s="7"/>
      <c r="GI941" s="7"/>
      <c r="GJ941" s="7"/>
    </row>
    <row r="942" spans="1:192" s="1" customFormat="1" x14ac:dyDescent="0.2">
      <c r="A942" s="66"/>
      <c r="B942" s="7"/>
      <c r="C942" s="67"/>
      <c r="D942" s="28"/>
      <c r="E942" s="28"/>
      <c r="F942" s="28"/>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M942" s="7"/>
      <c r="DN942" s="7"/>
      <c r="DO942" s="7"/>
      <c r="DP942" s="7"/>
      <c r="DQ942" s="7"/>
      <c r="DR942" s="7"/>
      <c r="DS942" s="7"/>
      <c r="DT942" s="7"/>
      <c r="DU942" s="7"/>
      <c r="DV942" s="7"/>
      <c r="DW942" s="7"/>
      <c r="DX942" s="7"/>
      <c r="DY942" s="7"/>
      <c r="DZ942" s="7"/>
      <c r="EA942" s="7"/>
      <c r="EB942" s="7"/>
      <c r="EC942" s="7"/>
      <c r="ED942" s="7"/>
      <c r="EE942" s="7"/>
      <c r="EF942" s="7"/>
      <c r="EG942" s="7"/>
      <c r="EH942" s="7"/>
      <c r="EI942" s="7"/>
      <c r="EJ942" s="7"/>
      <c r="EK942" s="7"/>
      <c r="EL942" s="7"/>
      <c r="EM942" s="7"/>
      <c r="EN942" s="7"/>
      <c r="EO942" s="7"/>
      <c r="EP942" s="7"/>
      <c r="EQ942" s="7"/>
      <c r="ER942" s="7"/>
      <c r="ES942" s="7"/>
      <c r="ET942" s="7"/>
      <c r="EU942" s="7"/>
      <c r="EV942" s="7"/>
      <c r="EW942" s="7"/>
      <c r="EX942" s="7"/>
      <c r="EY942" s="7"/>
      <c r="EZ942" s="7"/>
      <c r="FA942" s="7"/>
      <c r="FB942" s="7"/>
      <c r="FC942" s="7"/>
      <c r="FD942" s="7"/>
      <c r="FE942" s="7"/>
      <c r="FF942" s="7"/>
      <c r="FG942" s="7"/>
      <c r="FH942" s="7"/>
      <c r="FI942" s="7"/>
      <c r="FJ942" s="7"/>
      <c r="FK942" s="7"/>
      <c r="FL942" s="7"/>
      <c r="FM942" s="7"/>
      <c r="FN942" s="7"/>
      <c r="FO942" s="7"/>
      <c r="FP942" s="7"/>
      <c r="FQ942" s="7"/>
      <c r="FR942" s="7"/>
      <c r="FS942" s="7"/>
      <c r="FT942" s="7"/>
      <c r="FU942" s="7"/>
      <c r="FV942" s="7"/>
      <c r="FW942" s="7"/>
      <c r="FX942" s="7"/>
      <c r="FY942" s="7"/>
      <c r="FZ942" s="7"/>
      <c r="GA942" s="7"/>
      <c r="GB942" s="7"/>
      <c r="GC942" s="7"/>
      <c r="GD942" s="7"/>
      <c r="GE942" s="7"/>
      <c r="GF942" s="7"/>
      <c r="GG942" s="7"/>
      <c r="GH942" s="7"/>
      <c r="GI942" s="7"/>
      <c r="GJ942" s="7"/>
    </row>
    <row r="943" spans="1:192" s="1" customFormat="1" x14ac:dyDescent="0.2">
      <c r="A943" s="66"/>
      <c r="B943" s="7"/>
      <c r="C943" s="67"/>
      <c r="D943" s="28"/>
      <c r="E943" s="28"/>
      <c r="F943" s="28"/>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7"/>
      <c r="CQ943" s="7"/>
      <c r="CR943" s="7"/>
      <c r="CS943" s="7"/>
      <c r="CT943" s="7"/>
      <c r="CU943" s="7"/>
      <c r="CV943" s="7"/>
      <c r="CW943" s="7"/>
      <c r="CX943" s="7"/>
      <c r="CY943" s="7"/>
      <c r="CZ943" s="7"/>
      <c r="DA943" s="7"/>
      <c r="DB943" s="7"/>
      <c r="DC943" s="7"/>
      <c r="DD943" s="7"/>
      <c r="DE943" s="7"/>
      <c r="DF943" s="7"/>
      <c r="DG943" s="7"/>
      <c r="DH943" s="7"/>
      <c r="DI943" s="7"/>
      <c r="DJ943" s="7"/>
      <c r="DK943" s="7"/>
      <c r="DL943" s="7"/>
      <c r="DM943" s="7"/>
      <c r="DN943" s="7"/>
      <c r="DO943" s="7"/>
      <c r="DP943" s="7"/>
      <c r="DQ943" s="7"/>
      <c r="DR943" s="7"/>
      <c r="DS943" s="7"/>
      <c r="DT943" s="7"/>
      <c r="DU943" s="7"/>
      <c r="DV943" s="7"/>
      <c r="DW943" s="7"/>
      <c r="DX943" s="7"/>
      <c r="DY943" s="7"/>
      <c r="DZ943" s="7"/>
      <c r="EA943" s="7"/>
      <c r="EB943" s="7"/>
      <c r="EC943" s="7"/>
      <c r="ED943" s="7"/>
      <c r="EE943" s="7"/>
      <c r="EF943" s="7"/>
      <c r="EG943" s="7"/>
      <c r="EH943" s="7"/>
      <c r="EI943" s="7"/>
      <c r="EJ943" s="7"/>
      <c r="EK943" s="7"/>
      <c r="EL943" s="7"/>
      <c r="EM943" s="7"/>
      <c r="EN943" s="7"/>
      <c r="EO943" s="7"/>
      <c r="EP943" s="7"/>
      <c r="EQ943" s="7"/>
      <c r="ER943" s="7"/>
      <c r="ES943" s="7"/>
      <c r="ET943" s="7"/>
      <c r="EU943" s="7"/>
      <c r="EV943" s="7"/>
      <c r="EW943" s="7"/>
      <c r="EX943" s="7"/>
      <c r="EY943" s="7"/>
      <c r="EZ943" s="7"/>
      <c r="FA943" s="7"/>
      <c r="FB943" s="7"/>
      <c r="FC943" s="7"/>
      <c r="FD943" s="7"/>
      <c r="FE943" s="7"/>
      <c r="FF943" s="7"/>
      <c r="FG943" s="7"/>
      <c r="FH943" s="7"/>
      <c r="FI943" s="7"/>
      <c r="FJ943" s="7"/>
      <c r="FK943" s="7"/>
      <c r="FL943" s="7"/>
      <c r="FM943" s="7"/>
      <c r="FN943" s="7"/>
      <c r="FO943" s="7"/>
      <c r="FP943" s="7"/>
      <c r="FQ943" s="7"/>
      <c r="FR943" s="7"/>
      <c r="FS943" s="7"/>
      <c r="FT943" s="7"/>
      <c r="FU943" s="7"/>
      <c r="FV943" s="7"/>
      <c r="FW943" s="7"/>
      <c r="FX943" s="7"/>
      <c r="FY943" s="7"/>
      <c r="FZ943" s="7"/>
      <c r="GA943" s="7"/>
      <c r="GB943" s="7"/>
      <c r="GC943" s="7"/>
      <c r="GD943" s="7"/>
      <c r="GE943" s="7"/>
      <c r="GF943" s="7"/>
      <c r="GG943" s="7"/>
      <c r="GH943" s="7"/>
      <c r="GI943" s="7"/>
      <c r="GJ943" s="7"/>
    </row>
    <row r="944" spans="1:192" s="1" customFormat="1" x14ac:dyDescent="0.2">
      <c r="A944" s="66"/>
      <c r="B944" s="7"/>
      <c r="C944" s="67"/>
      <c r="D944" s="28"/>
      <c r="E944" s="28"/>
      <c r="F944" s="28"/>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7"/>
      <c r="CP944" s="7"/>
      <c r="CQ944" s="7"/>
      <c r="CR944" s="7"/>
      <c r="CS944" s="7"/>
      <c r="CT944" s="7"/>
      <c r="CU944" s="7"/>
      <c r="CV944" s="7"/>
      <c r="CW944" s="7"/>
      <c r="CX944" s="7"/>
      <c r="CY944" s="7"/>
      <c r="CZ944" s="7"/>
      <c r="DA944" s="7"/>
      <c r="DB944" s="7"/>
      <c r="DC944" s="7"/>
      <c r="DD944" s="7"/>
      <c r="DE944" s="7"/>
      <c r="DF944" s="7"/>
      <c r="DG944" s="7"/>
      <c r="DH944" s="7"/>
      <c r="DI944" s="7"/>
      <c r="DJ944" s="7"/>
      <c r="DK944" s="7"/>
      <c r="DL944" s="7"/>
      <c r="DM944" s="7"/>
      <c r="DN944" s="7"/>
      <c r="DO944" s="7"/>
      <c r="DP944" s="7"/>
      <c r="DQ944" s="7"/>
      <c r="DR944" s="7"/>
      <c r="DS944" s="7"/>
      <c r="DT944" s="7"/>
      <c r="DU944" s="7"/>
      <c r="DV944" s="7"/>
      <c r="DW944" s="7"/>
      <c r="DX944" s="7"/>
      <c r="DY944" s="7"/>
      <c r="DZ944" s="7"/>
      <c r="EA944" s="7"/>
      <c r="EB944" s="7"/>
      <c r="EC944" s="7"/>
      <c r="ED944" s="7"/>
      <c r="EE944" s="7"/>
      <c r="EF944" s="7"/>
      <c r="EG944" s="7"/>
      <c r="EH944" s="7"/>
      <c r="EI944" s="7"/>
      <c r="EJ944" s="7"/>
      <c r="EK944" s="7"/>
      <c r="EL944" s="7"/>
      <c r="EM944" s="7"/>
      <c r="EN944" s="7"/>
      <c r="EO944" s="7"/>
      <c r="EP944" s="7"/>
      <c r="EQ944" s="7"/>
      <c r="ER944" s="7"/>
      <c r="ES944" s="7"/>
      <c r="ET944" s="7"/>
      <c r="EU944" s="7"/>
      <c r="EV944" s="7"/>
      <c r="EW944" s="7"/>
      <c r="EX944" s="7"/>
      <c r="EY944" s="7"/>
      <c r="EZ944" s="7"/>
      <c r="FA944" s="7"/>
      <c r="FB944" s="7"/>
      <c r="FC944" s="7"/>
      <c r="FD944" s="7"/>
      <c r="FE944" s="7"/>
      <c r="FF944" s="7"/>
      <c r="FG944" s="7"/>
      <c r="FH944" s="7"/>
      <c r="FI944" s="7"/>
      <c r="FJ944" s="7"/>
      <c r="FK944" s="7"/>
      <c r="FL944" s="7"/>
      <c r="FM944" s="7"/>
      <c r="FN944" s="7"/>
      <c r="FO944" s="7"/>
      <c r="FP944" s="7"/>
      <c r="FQ944" s="7"/>
      <c r="FR944" s="7"/>
      <c r="FS944" s="7"/>
      <c r="FT944" s="7"/>
      <c r="FU944" s="7"/>
      <c r="FV944" s="7"/>
      <c r="FW944" s="7"/>
      <c r="FX944" s="7"/>
      <c r="FY944" s="7"/>
      <c r="FZ944" s="7"/>
      <c r="GA944" s="7"/>
      <c r="GB944" s="7"/>
      <c r="GC944" s="7"/>
      <c r="GD944" s="7"/>
      <c r="GE944" s="7"/>
      <c r="GF944" s="7"/>
      <c r="GG944" s="7"/>
      <c r="GH944" s="7"/>
      <c r="GI944" s="7"/>
      <c r="GJ944" s="7"/>
    </row>
    <row r="945" spans="1:192" s="1" customFormat="1" x14ac:dyDescent="0.2">
      <c r="A945" s="66"/>
      <c r="B945" s="7"/>
      <c r="C945" s="67"/>
      <c r="D945" s="28"/>
      <c r="E945" s="28"/>
      <c r="F945" s="28"/>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J945" s="7"/>
      <c r="CK945" s="7"/>
      <c r="CL945" s="7"/>
      <c r="CM945" s="7"/>
      <c r="CN945" s="7"/>
      <c r="CO945" s="7"/>
      <c r="CP945" s="7"/>
      <c r="CQ945" s="7"/>
      <c r="CR945" s="7"/>
      <c r="CS945" s="7"/>
      <c r="CT945" s="7"/>
      <c r="CU945" s="7"/>
      <c r="CV945" s="7"/>
      <c r="CW945" s="7"/>
      <c r="CX945" s="7"/>
      <c r="CY945" s="7"/>
      <c r="CZ945" s="7"/>
      <c r="DA945" s="7"/>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c r="EC945" s="7"/>
      <c r="ED945" s="7"/>
      <c r="EE945" s="7"/>
      <c r="EF945" s="7"/>
      <c r="EG945" s="7"/>
      <c r="EH945" s="7"/>
      <c r="EI945" s="7"/>
      <c r="EJ945" s="7"/>
      <c r="EK945" s="7"/>
      <c r="EL945" s="7"/>
      <c r="EM945" s="7"/>
      <c r="EN945" s="7"/>
      <c r="EO945" s="7"/>
      <c r="EP945" s="7"/>
      <c r="EQ945" s="7"/>
      <c r="ER945" s="7"/>
      <c r="ES945" s="7"/>
      <c r="ET945" s="7"/>
      <c r="EU945" s="7"/>
      <c r="EV945" s="7"/>
      <c r="EW945" s="7"/>
      <c r="EX945" s="7"/>
      <c r="EY945" s="7"/>
      <c r="EZ945" s="7"/>
      <c r="FA945" s="7"/>
      <c r="FB945" s="7"/>
      <c r="FC945" s="7"/>
      <c r="FD945" s="7"/>
      <c r="FE945" s="7"/>
      <c r="FF945" s="7"/>
      <c r="FG945" s="7"/>
      <c r="FH945" s="7"/>
      <c r="FI945" s="7"/>
      <c r="FJ945" s="7"/>
      <c r="FK945" s="7"/>
      <c r="FL945" s="7"/>
      <c r="FM945" s="7"/>
      <c r="FN945" s="7"/>
      <c r="FO945" s="7"/>
      <c r="FP945" s="7"/>
      <c r="FQ945" s="7"/>
      <c r="FR945" s="7"/>
      <c r="FS945" s="7"/>
      <c r="FT945" s="7"/>
      <c r="FU945" s="7"/>
      <c r="FV945" s="7"/>
      <c r="FW945" s="7"/>
      <c r="FX945" s="7"/>
      <c r="FY945" s="7"/>
      <c r="FZ945" s="7"/>
      <c r="GA945" s="7"/>
      <c r="GB945" s="7"/>
      <c r="GC945" s="7"/>
      <c r="GD945" s="7"/>
      <c r="GE945" s="7"/>
      <c r="GF945" s="7"/>
      <c r="GG945" s="7"/>
      <c r="GH945" s="7"/>
      <c r="GI945" s="7"/>
      <c r="GJ945" s="7"/>
    </row>
    <row r="946" spans="1:192" s="1" customFormat="1" x14ac:dyDescent="0.2">
      <c r="A946" s="66"/>
      <c r="B946" s="7"/>
      <c r="C946" s="67"/>
      <c r="D946" s="28"/>
      <c r="E946" s="28"/>
      <c r="F946" s="28"/>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J946" s="7"/>
      <c r="CK946" s="7"/>
      <c r="CL946" s="7"/>
      <c r="CM946" s="7"/>
      <c r="CN946" s="7"/>
      <c r="CO946" s="7"/>
      <c r="CP946" s="7"/>
      <c r="CQ946" s="7"/>
      <c r="CR946" s="7"/>
      <c r="CS946" s="7"/>
      <c r="CT946" s="7"/>
      <c r="CU946" s="7"/>
      <c r="CV946" s="7"/>
      <c r="CW946" s="7"/>
      <c r="CX946" s="7"/>
      <c r="CY946" s="7"/>
      <c r="CZ946" s="7"/>
      <c r="DA946" s="7"/>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c r="EC946" s="7"/>
      <c r="ED946" s="7"/>
      <c r="EE946" s="7"/>
      <c r="EF946" s="7"/>
      <c r="EG946" s="7"/>
      <c r="EH946" s="7"/>
      <c r="EI946" s="7"/>
      <c r="EJ946" s="7"/>
      <c r="EK946" s="7"/>
      <c r="EL946" s="7"/>
      <c r="EM946" s="7"/>
      <c r="EN946" s="7"/>
      <c r="EO946" s="7"/>
      <c r="EP946" s="7"/>
      <c r="EQ946" s="7"/>
      <c r="ER946" s="7"/>
      <c r="ES946" s="7"/>
      <c r="ET946" s="7"/>
      <c r="EU946" s="7"/>
      <c r="EV946" s="7"/>
      <c r="EW946" s="7"/>
      <c r="EX946" s="7"/>
      <c r="EY946" s="7"/>
      <c r="EZ946" s="7"/>
      <c r="FA946" s="7"/>
      <c r="FB946" s="7"/>
      <c r="FC946" s="7"/>
      <c r="FD946" s="7"/>
      <c r="FE946" s="7"/>
      <c r="FF946" s="7"/>
      <c r="FG946" s="7"/>
      <c r="FH946" s="7"/>
      <c r="FI946" s="7"/>
      <c r="FJ946" s="7"/>
      <c r="FK946" s="7"/>
      <c r="FL946" s="7"/>
      <c r="FM946" s="7"/>
      <c r="FN946" s="7"/>
      <c r="FO946" s="7"/>
      <c r="FP946" s="7"/>
      <c r="FQ946" s="7"/>
      <c r="FR946" s="7"/>
      <c r="FS946" s="7"/>
      <c r="FT946" s="7"/>
      <c r="FU946" s="7"/>
      <c r="FV946" s="7"/>
      <c r="FW946" s="7"/>
      <c r="FX946" s="7"/>
      <c r="FY946" s="7"/>
      <c r="FZ946" s="7"/>
      <c r="GA946" s="7"/>
      <c r="GB946" s="7"/>
      <c r="GC946" s="7"/>
      <c r="GD946" s="7"/>
      <c r="GE946" s="7"/>
      <c r="GF946" s="7"/>
      <c r="GG946" s="7"/>
      <c r="GH946" s="7"/>
      <c r="GI946" s="7"/>
      <c r="GJ946" s="7"/>
    </row>
    <row r="947" spans="1:192" s="1" customFormat="1" x14ac:dyDescent="0.2">
      <c r="A947" s="66"/>
      <c r="B947" s="7"/>
      <c r="C947" s="67"/>
      <c r="D947" s="28"/>
      <c r="E947" s="28"/>
      <c r="F947" s="28"/>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J947" s="7"/>
      <c r="CK947" s="7"/>
      <c r="CL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c r="EC947" s="7"/>
      <c r="ED947" s="7"/>
      <c r="EE947" s="7"/>
      <c r="EF947" s="7"/>
      <c r="EG947" s="7"/>
      <c r="EH947" s="7"/>
      <c r="EI947" s="7"/>
      <c r="EJ947" s="7"/>
      <c r="EK947" s="7"/>
      <c r="EL947" s="7"/>
      <c r="EM947" s="7"/>
      <c r="EN947" s="7"/>
      <c r="EO947" s="7"/>
      <c r="EP947" s="7"/>
      <c r="EQ947" s="7"/>
      <c r="ER947" s="7"/>
      <c r="ES947" s="7"/>
      <c r="ET947" s="7"/>
      <c r="EU947" s="7"/>
      <c r="EV947" s="7"/>
      <c r="EW947" s="7"/>
      <c r="EX947" s="7"/>
      <c r="EY947" s="7"/>
      <c r="EZ947" s="7"/>
      <c r="FA947" s="7"/>
      <c r="FB947" s="7"/>
      <c r="FC947" s="7"/>
      <c r="FD947" s="7"/>
      <c r="FE947" s="7"/>
      <c r="FF947" s="7"/>
      <c r="FG947" s="7"/>
      <c r="FH947" s="7"/>
      <c r="FI947" s="7"/>
      <c r="FJ947" s="7"/>
      <c r="FK947" s="7"/>
      <c r="FL947" s="7"/>
      <c r="FM947" s="7"/>
      <c r="FN947" s="7"/>
      <c r="FO947" s="7"/>
      <c r="FP947" s="7"/>
      <c r="FQ947" s="7"/>
      <c r="FR947" s="7"/>
      <c r="FS947" s="7"/>
      <c r="FT947" s="7"/>
      <c r="FU947" s="7"/>
      <c r="FV947" s="7"/>
      <c r="FW947" s="7"/>
      <c r="FX947" s="7"/>
      <c r="FY947" s="7"/>
      <c r="FZ947" s="7"/>
      <c r="GA947" s="7"/>
      <c r="GB947" s="7"/>
      <c r="GC947" s="7"/>
      <c r="GD947" s="7"/>
      <c r="GE947" s="7"/>
      <c r="GF947" s="7"/>
      <c r="GG947" s="7"/>
      <c r="GH947" s="7"/>
      <c r="GI947" s="7"/>
      <c r="GJ947" s="7"/>
    </row>
    <row r="948" spans="1:192" s="1" customFormat="1" x14ac:dyDescent="0.2">
      <c r="A948" s="66"/>
      <c r="B948" s="7"/>
      <c r="C948" s="67"/>
      <c r="D948" s="28"/>
      <c r="E948" s="28"/>
      <c r="F948" s="28"/>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c r="EC948" s="7"/>
      <c r="ED948" s="7"/>
      <c r="EE948" s="7"/>
      <c r="EF948" s="7"/>
      <c r="EG948" s="7"/>
      <c r="EH948" s="7"/>
      <c r="EI948" s="7"/>
      <c r="EJ948" s="7"/>
      <c r="EK948" s="7"/>
      <c r="EL948" s="7"/>
      <c r="EM948" s="7"/>
      <c r="EN948" s="7"/>
      <c r="EO948" s="7"/>
      <c r="EP948" s="7"/>
      <c r="EQ948" s="7"/>
      <c r="ER948" s="7"/>
      <c r="ES948" s="7"/>
      <c r="ET948" s="7"/>
      <c r="EU948" s="7"/>
      <c r="EV948" s="7"/>
      <c r="EW948" s="7"/>
      <c r="EX948" s="7"/>
      <c r="EY948" s="7"/>
      <c r="EZ948" s="7"/>
      <c r="FA948" s="7"/>
      <c r="FB948" s="7"/>
      <c r="FC948" s="7"/>
      <c r="FD948" s="7"/>
      <c r="FE948" s="7"/>
      <c r="FF948" s="7"/>
      <c r="FG948" s="7"/>
      <c r="FH948" s="7"/>
      <c r="FI948" s="7"/>
      <c r="FJ948" s="7"/>
      <c r="FK948" s="7"/>
      <c r="FL948" s="7"/>
      <c r="FM948" s="7"/>
      <c r="FN948" s="7"/>
      <c r="FO948" s="7"/>
      <c r="FP948" s="7"/>
      <c r="FQ948" s="7"/>
      <c r="FR948" s="7"/>
      <c r="FS948" s="7"/>
      <c r="FT948" s="7"/>
      <c r="FU948" s="7"/>
      <c r="FV948" s="7"/>
      <c r="FW948" s="7"/>
      <c r="FX948" s="7"/>
      <c r="FY948" s="7"/>
      <c r="FZ948" s="7"/>
      <c r="GA948" s="7"/>
      <c r="GB948" s="7"/>
      <c r="GC948" s="7"/>
      <c r="GD948" s="7"/>
      <c r="GE948" s="7"/>
      <c r="GF948" s="7"/>
      <c r="GG948" s="7"/>
      <c r="GH948" s="7"/>
      <c r="GI948" s="7"/>
      <c r="GJ948" s="7"/>
    </row>
    <row r="949" spans="1:192" s="1" customFormat="1" x14ac:dyDescent="0.2">
      <c r="A949" s="66"/>
      <c r="B949" s="7"/>
      <c r="C949" s="67"/>
      <c r="D949" s="28"/>
      <c r="E949" s="28"/>
      <c r="F949" s="28"/>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J949" s="7"/>
      <c r="CK949" s="7"/>
      <c r="CL949" s="7"/>
      <c r="CM949" s="7"/>
      <c r="CN949" s="7"/>
      <c r="CO949" s="7"/>
      <c r="CP949" s="7"/>
      <c r="CQ949" s="7"/>
      <c r="CR949" s="7"/>
      <c r="CS949" s="7"/>
      <c r="CT949" s="7"/>
      <c r="CU949" s="7"/>
      <c r="CV949" s="7"/>
      <c r="CW949" s="7"/>
      <c r="CX949" s="7"/>
      <c r="CY949" s="7"/>
      <c r="CZ949" s="7"/>
      <c r="DA949" s="7"/>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c r="EC949" s="7"/>
      <c r="ED949" s="7"/>
      <c r="EE949" s="7"/>
      <c r="EF949" s="7"/>
      <c r="EG949" s="7"/>
      <c r="EH949" s="7"/>
      <c r="EI949" s="7"/>
      <c r="EJ949" s="7"/>
      <c r="EK949" s="7"/>
      <c r="EL949" s="7"/>
      <c r="EM949" s="7"/>
      <c r="EN949" s="7"/>
      <c r="EO949" s="7"/>
      <c r="EP949" s="7"/>
      <c r="EQ949" s="7"/>
      <c r="ER949" s="7"/>
      <c r="ES949" s="7"/>
      <c r="ET949" s="7"/>
      <c r="EU949" s="7"/>
      <c r="EV949" s="7"/>
      <c r="EW949" s="7"/>
      <c r="EX949" s="7"/>
      <c r="EY949" s="7"/>
      <c r="EZ949" s="7"/>
      <c r="FA949" s="7"/>
      <c r="FB949" s="7"/>
      <c r="FC949" s="7"/>
      <c r="FD949" s="7"/>
      <c r="FE949" s="7"/>
      <c r="FF949" s="7"/>
      <c r="FG949" s="7"/>
      <c r="FH949" s="7"/>
      <c r="FI949" s="7"/>
      <c r="FJ949" s="7"/>
      <c r="FK949" s="7"/>
      <c r="FL949" s="7"/>
      <c r="FM949" s="7"/>
      <c r="FN949" s="7"/>
      <c r="FO949" s="7"/>
      <c r="FP949" s="7"/>
      <c r="FQ949" s="7"/>
      <c r="FR949" s="7"/>
      <c r="FS949" s="7"/>
      <c r="FT949" s="7"/>
      <c r="FU949" s="7"/>
      <c r="FV949" s="7"/>
      <c r="FW949" s="7"/>
      <c r="FX949" s="7"/>
      <c r="FY949" s="7"/>
      <c r="FZ949" s="7"/>
      <c r="GA949" s="7"/>
      <c r="GB949" s="7"/>
      <c r="GC949" s="7"/>
      <c r="GD949" s="7"/>
      <c r="GE949" s="7"/>
      <c r="GF949" s="7"/>
      <c r="GG949" s="7"/>
      <c r="GH949" s="7"/>
      <c r="GI949" s="7"/>
      <c r="GJ949" s="7"/>
    </row>
    <row r="950" spans="1:192" s="1" customFormat="1" x14ac:dyDescent="0.2">
      <c r="A950" s="66"/>
      <c r="B950" s="7"/>
      <c r="C950" s="67"/>
      <c r="D950" s="28"/>
      <c r="E950" s="28"/>
      <c r="F950" s="28"/>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c r="CO950" s="7"/>
      <c r="CP950" s="7"/>
      <c r="CQ950" s="7"/>
      <c r="CR950" s="7"/>
      <c r="CS950" s="7"/>
      <c r="CT950" s="7"/>
      <c r="CU950" s="7"/>
      <c r="CV950" s="7"/>
      <c r="CW950" s="7"/>
      <c r="CX950" s="7"/>
      <c r="CY950" s="7"/>
      <c r="CZ950" s="7"/>
      <c r="DA950" s="7"/>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c r="EC950" s="7"/>
      <c r="ED950" s="7"/>
      <c r="EE950" s="7"/>
      <c r="EF950" s="7"/>
      <c r="EG950" s="7"/>
      <c r="EH950" s="7"/>
      <c r="EI950" s="7"/>
      <c r="EJ950" s="7"/>
      <c r="EK950" s="7"/>
      <c r="EL950" s="7"/>
      <c r="EM950" s="7"/>
      <c r="EN950" s="7"/>
      <c r="EO950" s="7"/>
      <c r="EP950" s="7"/>
      <c r="EQ950" s="7"/>
      <c r="ER950" s="7"/>
      <c r="ES950" s="7"/>
      <c r="ET950" s="7"/>
      <c r="EU950" s="7"/>
      <c r="EV950" s="7"/>
      <c r="EW950" s="7"/>
      <c r="EX950" s="7"/>
      <c r="EY950" s="7"/>
      <c r="EZ950" s="7"/>
      <c r="FA950" s="7"/>
      <c r="FB950" s="7"/>
      <c r="FC950" s="7"/>
      <c r="FD950" s="7"/>
      <c r="FE950" s="7"/>
      <c r="FF950" s="7"/>
      <c r="FG950" s="7"/>
      <c r="FH950" s="7"/>
      <c r="FI950" s="7"/>
      <c r="FJ950" s="7"/>
      <c r="FK950" s="7"/>
      <c r="FL950" s="7"/>
      <c r="FM950" s="7"/>
      <c r="FN950" s="7"/>
      <c r="FO950" s="7"/>
      <c r="FP950" s="7"/>
      <c r="FQ950" s="7"/>
      <c r="FR950" s="7"/>
      <c r="FS950" s="7"/>
      <c r="FT950" s="7"/>
      <c r="FU950" s="7"/>
      <c r="FV950" s="7"/>
      <c r="FW950" s="7"/>
      <c r="FX950" s="7"/>
      <c r="FY950" s="7"/>
      <c r="FZ950" s="7"/>
      <c r="GA950" s="7"/>
      <c r="GB950" s="7"/>
      <c r="GC950" s="7"/>
      <c r="GD950" s="7"/>
      <c r="GE950" s="7"/>
      <c r="GF950" s="7"/>
      <c r="GG950" s="7"/>
      <c r="GH950" s="7"/>
      <c r="GI950" s="7"/>
      <c r="GJ950" s="7"/>
    </row>
    <row r="951" spans="1:192" s="1" customFormat="1" x14ac:dyDescent="0.2">
      <c r="A951" s="66"/>
      <c r="B951" s="7"/>
      <c r="C951" s="67"/>
      <c r="D951" s="28"/>
      <c r="E951" s="28"/>
      <c r="F951" s="28"/>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J951" s="7"/>
      <c r="CK951" s="7"/>
      <c r="CL951" s="7"/>
      <c r="CM951" s="7"/>
      <c r="CN951" s="7"/>
      <c r="CO951" s="7"/>
      <c r="CP951" s="7"/>
      <c r="CQ951" s="7"/>
      <c r="CR951" s="7"/>
      <c r="CS951" s="7"/>
      <c r="CT951" s="7"/>
      <c r="CU951" s="7"/>
      <c r="CV951" s="7"/>
      <c r="CW951" s="7"/>
      <c r="CX951" s="7"/>
      <c r="CY951" s="7"/>
      <c r="CZ951" s="7"/>
      <c r="DA951" s="7"/>
      <c r="DB951" s="7"/>
      <c r="DC951" s="7"/>
      <c r="DD951" s="7"/>
      <c r="DE951" s="7"/>
      <c r="DF951" s="7"/>
      <c r="DG951" s="7"/>
      <c r="DH951" s="7"/>
      <c r="DI951" s="7"/>
      <c r="DJ951" s="7"/>
      <c r="DK951" s="7"/>
      <c r="DL951" s="7"/>
      <c r="DM951" s="7"/>
      <c r="DN951" s="7"/>
      <c r="DO951" s="7"/>
      <c r="DP951" s="7"/>
      <c r="DQ951" s="7"/>
      <c r="DR951" s="7"/>
      <c r="DS951" s="7"/>
      <c r="DT951" s="7"/>
      <c r="DU951" s="7"/>
      <c r="DV951" s="7"/>
      <c r="DW951" s="7"/>
      <c r="DX951" s="7"/>
      <c r="DY951" s="7"/>
      <c r="DZ951" s="7"/>
      <c r="EA951" s="7"/>
      <c r="EB951" s="7"/>
      <c r="EC951" s="7"/>
      <c r="ED951" s="7"/>
      <c r="EE951" s="7"/>
      <c r="EF951" s="7"/>
      <c r="EG951" s="7"/>
      <c r="EH951" s="7"/>
      <c r="EI951" s="7"/>
      <c r="EJ951" s="7"/>
      <c r="EK951" s="7"/>
      <c r="EL951" s="7"/>
      <c r="EM951" s="7"/>
      <c r="EN951" s="7"/>
      <c r="EO951" s="7"/>
      <c r="EP951" s="7"/>
      <c r="EQ951" s="7"/>
      <c r="ER951" s="7"/>
      <c r="ES951" s="7"/>
      <c r="ET951" s="7"/>
      <c r="EU951" s="7"/>
      <c r="EV951" s="7"/>
      <c r="EW951" s="7"/>
      <c r="EX951" s="7"/>
      <c r="EY951" s="7"/>
      <c r="EZ951" s="7"/>
      <c r="FA951" s="7"/>
      <c r="FB951" s="7"/>
      <c r="FC951" s="7"/>
      <c r="FD951" s="7"/>
      <c r="FE951" s="7"/>
      <c r="FF951" s="7"/>
      <c r="FG951" s="7"/>
      <c r="FH951" s="7"/>
      <c r="FI951" s="7"/>
      <c r="FJ951" s="7"/>
      <c r="FK951" s="7"/>
      <c r="FL951" s="7"/>
      <c r="FM951" s="7"/>
      <c r="FN951" s="7"/>
      <c r="FO951" s="7"/>
      <c r="FP951" s="7"/>
      <c r="FQ951" s="7"/>
      <c r="FR951" s="7"/>
      <c r="FS951" s="7"/>
      <c r="FT951" s="7"/>
      <c r="FU951" s="7"/>
      <c r="FV951" s="7"/>
      <c r="FW951" s="7"/>
      <c r="FX951" s="7"/>
      <c r="FY951" s="7"/>
      <c r="FZ951" s="7"/>
      <c r="GA951" s="7"/>
      <c r="GB951" s="7"/>
      <c r="GC951" s="7"/>
      <c r="GD951" s="7"/>
      <c r="GE951" s="7"/>
      <c r="GF951" s="7"/>
      <c r="GG951" s="7"/>
      <c r="GH951" s="7"/>
      <c r="GI951" s="7"/>
      <c r="GJ951" s="7"/>
    </row>
    <row r="952" spans="1:192" s="1" customFormat="1" x14ac:dyDescent="0.2">
      <c r="A952" s="66"/>
      <c r="B952" s="7"/>
      <c r="C952" s="67"/>
      <c r="D952" s="28"/>
      <c r="E952" s="28"/>
      <c r="F952" s="28"/>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c r="EA952" s="7"/>
      <c r="EB952" s="7"/>
      <c r="EC952" s="7"/>
      <c r="ED952" s="7"/>
      <c r="EE952" s="7"/>
      <c r="EF952" s="7"/>
      <c r="EG952" s="7"/>
      <c r="EH952" s="7"/>
      <c r="EI952" s="7"/>
      <c r="EJ952" s="7"/>
      <c r="EK952" s="7"/>
      <c r="EL952" s="7"/>
      <c r="EM952" s="7"/>
      <c r="EN952" s="7"/>
      <c r="EO952" s="7"/>
      <c r="EP952" s="7"/>
      <c r="EQ952" s="7"/>
      <c r="ER952" s="7"/>
      <c r="ES952" s="7"/>
      <c r="ET952" s="7"/>
      <c r="EU952" s="7"/>
      <c r="EV952" s="7"/>
      <c r="EW952" s="7"/>
      <c r="EX952" s="7"/>
      <c r="EY952" s="7"/>
      <c r="EZ952" s="7"/>
      <c r="FA952" s="7"/>
      <c r="FB952" s="7"/>
      <c r="FC952" s="7"/>
      <c r="FD952" s="7"/>
      <c r="FE952" s="7"/>
      <c r="FF952" s="7"/>
      <c r="FG952" s="7"/>
      <c r="FH952" s="7"/>
      <c r="FI952" s="7"/>
      <c r="FJ952" s="7"/>
      <c r="FK952" s="7"/>
      <c r="FL952" s="7"/>
      <c r="FM952" s="7"/>
      <c r="FN952" s="7"/>
      <c r="FO952" s="7"/>
      <c r="FP952" s="7"/>
      <c r="FQ952" s="7"/>
      <c r="FR952" s="7"/>
      <c r="FS952" s="7"/>
      <c r="FT952" s="7"/>
      <c r="FU952" s="7"/>
      <c r="FV952" s="7"/>
      <c r="FW952" s="7"/>
      <c r="FX952" s="7"/>
      <c r="FY952" s="7"/>
      <c r="FZ952" s="7"/>
      <c r="GA952" s="7"/>
      <c r="GB952" s="7"/>
      <c r="GC952" s="7"/>
      <c r="GD952" s="7"/>
      <c r="GE952" s="7"/>
      <c r="GF952" s="7"/>
      <c r="GG952" s="7"/>
      <c r="GH952" s="7"/>
      <c r="GI952" s="7"/>
      <c r="GJ952" s="7"/>
    </row>
    <row r="953" spans="1:192" s="1" customFormat="1" x14ac:dyDescent="0.2">
      <c r="A953" s="66"/>
      <c r="B953" s="7"/>
      <c r="C953" s="67"/>
      <c r="D953" s="28"/>
      <c r="E953" s="28"/>
      <c r="F953" s="28"/>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c r="EA953" s="7"/>
      <c r="EB953" s="7"/>
      <c r="EC953" s="7"/>
      <c r="ED953" s="7"/>
      <c r="EE953" s="7"/>
      <c r="EF953" s="7"/>
      <c r="EG953" s="7"/>
      <c r="EH953" s="7"/>
      <c r="EI953" s="7"/>
      <c r="EJ953" s="7"/>
      <c r="EK953" s="7"/>
      <c r="EL953" s="7"/>
      <c r="EM953" s="7"/>
      <c r="EN953" s="7"/>
      <c r="EO953" s="7"/>
      <c r="EP953" s="7"/>
      <c r="EQ953" s="7"/>
      <c r="ER953" s="7"/>
      <c r="ES953" s="7"/>
      <c r="ET953" s="7"/>
      <c r="EU953" s="7"/>
      <c r="EV953" s="7"/>
      <c r="EW953" s="7"/>
      <c r="EX953" s="7"/>
      <c r="EY953" s="7"/>
      <c r="EZ953" s="7"/>
      <c r="FA953" s="7"/>
      <c r="FB953" s="7"/>
      <c r="FC953" s="7"/>
      <c r="FD953" s="7"/>
      <c r="FE953" s="7"/>
      <c r="FF953" s="7"/>
      <c r="FG953" s="7"/>
      <c r="FH953" s="7"/>
      <c r="FI953" s="7"/>
      <c r="FJ953" s="7"/>
      <c r="FK953" s="7"/>
      <c r="FL953" s="7"/>
      <c r="FM953" s="7"/>
      <c r="FN953" s="7"/>
      <c r="FO953" s="7"/>
      <c r="FP953" s="7"/>
      <c r="FQ953" s="7"/>
      <c r="FR953" s="7"/>
      <c r="FS953" s="7"/>
      <c r="FT953" s="7"/>
      <c r="FU953" s="7"/>
      <c r="FV953" s="7"/>
      <c r="FW953" s="7"/>
      <c r="FX953" s="7"/>
      <c r="FY953" s="7"/>
      <c r="FZ953" s="7"/>
      <c r="GA953" s="7"/>
      <c r="GB953" s="7"/>
      <c r="GC953" s="7"/>
      <c r="GD953" s="7"/>
      <c r="GE953" s="7"/>
      <c r="GF953" s="7"/>
      <c r="GG953" s="7"/>
      <c r="GH953" s="7"/>
      <c r="GI953" s="7"/>
      <c r="GJ953" s="7"/>
    </row>
    <row r="954" spans="1:192" s="1" customFormat="1" x14ac:dyDescent="0.2">
      <c r="A954" s="66"/>
      <c r="B954" s="7"/>
      <c r="C954" s="67"/>
      <c r="D954" s="28"/>
      <c r="E954" s="28"/>
      <c r="F954" s="28"/>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c r="CO954" s="7"/>
      <c r="CP954" s="7"/>
      <c r="CQ954" s="7"/>
      <c r="CR954" s="7"/>
      <c r="CS954" s="7"/>
      <c r="CT954" s="7"/>
      <c r="CU954" s="7"/>
      <c r="CV954" s="7"/>
      <c r="CW954" s="7"/>
      <c r="CX954" s="7"/>
      <c r="CY954" s="7"/>
      <c r="CZ954" s="7"/>
      <c r="DA954" s="7"/>
      <c r="DB954" s="7"/>
      <c r="DC954" s="7"/>
      <c r="DD954" s="7"/>
      <c r="DE954" s="7"/>
      <c r="DF954" s="7"/>
      <c r="DG954" s="7"/>
      <c r="DH954" s="7"/>
      <c r="DI954" s="7"/>
      <c r="DJ954" s="7"/>
      <c r="DK954" s="7"/>
      <c r="DL954" s="7"/>
      <c r="DM954" s="7"/>
      <c r="DN954" s="7"/>
      <c r="DO954" s="7"/>
      <c r="DP954" s="7"/>
      <c r="DQ954" s="7"/>
      <c r="DR954" s="7"/>
      <c r="DS954" s="7"/>
      <c r="DT954" s="7"/>
      <c r="DU954" s="7"/>
      <c r="DV954" s="7"/>
      <c r="DW954" s="7"/>
      <c r="DX954" s="7"/>
      <c r="DY954" s="7"/>
      <c r="DZ954" s="7"/>
      <c r="EA954" s="7"/>
      <c r="EB954" s="7"/>
      <c r="EC954" s="7"/>
      <c r="ED954" s="7"/>
      <c r="EE954" s="7"/>
      <c r="EF954" s="7"/>
      <c r="EG954" s="7"/>
      <c r="EH954" s="7"/>
      <c r="EI954" s="7"/>
      <c r="EJ954" s="7"/>
      <c r="EK954" s="7"/>
      <c r="EL954" s="7"/>
      <c r="EM954" s="7"/>
      <c r="EN954" s="7"/>
      <c r="EO954" s="7"/>
      <c r="EP954" s="7"/>
      <c r="EQ954" s="7"/>
      <c r="ER954" s="7"/>
      <c r="ES954" s="7"/>
      <c r="ET954" s="7"/>
      <c r="EU954" s="7"/>
      <c r="EV954" s="7"/>
      <c r="EW954" s="7"/>
      <c r="EX954" s="7"/>
      <c r="EY954" s="7"/>
      <c r="EZ954" s="7"/>
      <c r="FA954" s="7"/>
      <c r="FB954" s="7"/>
      <c r="FC954" s="7"/>
      <c r="FD954" s="7"/>
      <c r="FE954" s="7"/>
      <c r="FF954" s="7"/>
      <c r="FG954" s="7"/>
      <c r="FH954" s="7"/>
      <c r="FI954" s="7"/>
      <c r="FJ954" s="7"/>
      <c r="FK954" s="7"/>
      <c r="FL954" s="7"/>
      <c r="FM954" s="7"/>
      <c r="FN954" s="7"/>
      <c r="FO954" s="7"/>
      <c r="FP954" s="7"/>
      <c r="FQ954" s="7"/>
      <c r="FR954" s="7"/>
      <c r="FS954" s="7"/>
      <c r="FT954" s="7"/>
      <c r="FU954" s="7"/>
      <c r="FV954" s="7"/>
      <c r="FW954" s="7"/>
      <c r="FX954" s="7"/>
      <c r="FY954" s="7"/>
      <c r="FZ954" s="7"/>
      <c r="GA954" s="7"/>
      <c r="GB954" s="7"/>
      <c r="GC954" s="7"/>
      <c r="GD954" s="7"/>
      <c r="GE954" s="7"/>
      <c r="GF954" s="7"/>
      <c r="GG954" s="7"/>
      <c r="GH954" s="7"/>
      <c r="GI954" s="7"/>
      <c r="GJ954" s="7"/>
    </row>
    <row r="955" spans="1:192" s="1" customFormat="1" x14ac:dyDescent="0.2">
      <c r="A955" s="66"/>
      <c r="B955" s="7"/>
      <c r="C955" s="67"/>
      <c r="D955" s="28"/>
      <c r="E955" s="28"/>
      <c r="F955" s="28"/>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c r="CO955" s="7"/>
      <c r="CP955" s="7"/>
      <c r="CQ955" s="7"/>
      <c r="CR955" s="7"/>
      <c r="CS955" s="7"/>
      <c r="CT955" s="7"/>
      <c r="CU955" s="7"/>
      <c r="CV955" s="7"/>
      <c r="CW955" s="7"/>
      <c r="CX955" s="7"/>
      <c r="CY955" s="7"/>
      <c r="CZ955" s="7"/>
      <c r="DA955" s="7"/>
      <c r="DB955" s="7"/>
      <c r="DC955" s="7"/>
      <c r="DD955" s="7"/>
      <c r="DE955" s="7"/>
      <c r="DF955" s="7"/>
      <c r="DG955" s="7"/>
      <c r="DH955" s="7"/>
      <c r="DI955" s="7"/>
      <c r="DJ955" s="7"/>
      <c r="DK955" s="7"/>
      <c r="DL955" s="7"/>
      <c r="DM955" s="7"/>
      <c r="DN955" s="7"/>
      <c r="DO955" s="7"/>
      <c r="DP955" s="7"/>
      <c r="DQ955" s="7"/>
      <c r="DR955" s="7"/>
      <c r="DS955" s="7"/>
      <c r="DT955" s="7"/>
      <c r="DU955" s="7"/>
      <c r="DV955" s="7"/>
      <c r="DW955" s="7"/>
      <c r="DX955" s="7"/>
      <c r="DY955" s="7"/>
      <c r="DZ955" s="7"/>
      <c r="EA955" s="7"/>
      <c r="EB955" s="7"/>
      <c r="EC955" s="7"/>
      <c r="ED955" s="7"/>
      <c r="EE955" s="7"/>
      <c r="EF955" s="7"/>
      <c r="EG955" s="7"/>
      <c r="EH955" s="7"/>
      <c r="EI955" s="7"/>
      <c r="EJ955" s="7"/>
      <c r="EK955" s="7"/>
      <c r="EL955" s="7"/>
      <c r="EM955" s="7"/>
      <c r="EN955" s="7"/>
      <c r="EO955" s="7"/>
      <c r="EP955" s="7"/>
      <c r="EQ955" s="7"/>
      <c r="ER955" s="7"/>
      <c r="ES955" s="7"/>
      <c r="ET955" s="7"/>
      <c r="EU955" s="7"/>
      <c r="EV955" s="7"/>
      <c r="EW955" s="7"/>
      <c r="EX955" s="7"/>
      <c r="EY955" s="7"/>
      <c r="EZ955" s="7"/>
      <c r="FA955" s="7"/>
      <c r="FB955" s="7"/>
      <c r="FC955" s="7"/>
      <c r="FD955" s="7"/>
      <c r="FE955" s="7"/>
      <c r="FF955" s="7"/>
      <c r="FG955" s="7"/>
      <c r="FH955" s="7"/>
      <c r="FI955" s="7"/>
      <c r="FJ955" s="7"/>
      <c r="FK955" s="7"/>
      <c r="FL955" s="7"/>
      <c r="FM955" s="7"/>
      <c r="FN955" s="7"/>
      <c r="FO955" s="7"/>
      <c r="FP955" s="7"/>
      <c r="FQ955" s="7"/>
      <c r="FR955" s="7"/>
      <c r="FS955" s="7"/>
      <c r="FT955" s="7"/>
      <c r="FU955" s="7"/>
      <c r="FV955" s="7"/>
      <c r="FW955" s="7"/>
      <c r="FX955" s="7"/>
      <c r="FY955" s="7"/>
      <c r="FZ955" s="7"/>
      <c r="GA955" s="7"/>
      <c r="GB955" s="7"/>
      <c r="GC955" s="7"/>
      <c r="GD955" s="7"/>
      <c r="GE955" s="7"/>
      <c r="GF955" s="7"/>
      <c r="GG955" s="7"/>
      <c r="GH955" s="7"/>
      <c r="GI955" s="7"/>
      <c r="GJ955" s="7"/>
    </row>
    <row r="956" spans="1:192" s="1" customFormat="1" x14ac:dyDescent="0.2">
      <c r="A956" s="66"/>
      <c r="B956" s="7"/>
      <c r="C956" s="67"/>
      <c r="D956" s="28"/>
      <c r="E956" s="28"/>
      <c r="F956" s="28"/>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c r="CA956" s="7"/>
      <c r="CB956" s="7"/>
      <c r="CC956" s="7"/>
      <c r="CD956" s="7"/>
      <c r="CE956" s="7"/>
      <c r="CF956" s="7"/>
      <c r="CG956" s="7"/>
      <c r="CH956" s="7"/>
      <c r="CI956" s="7"/>
      <c r="CJ956" s="7"/>
      <c r="CK956" s="7"/>
      <c r="CL956" s="7"/>
      <c r="CM956" s="7"/>
      <c r="CN956" s="7"/>
      <c r="CO956" s="7"/>
      <c r="CP956" s="7"/>
      <c r="CQ956" s="7"/>
      <c r="CR956" s="7"/>
      <c r="CS956" s="7"/>
      <c r="CT956" s="7"/>
      <c r="CU956" s="7"/>
      <c r="CV956" s="7"/>
      <c r="CW956" s="7"/>
      <c r="CX956" s="7"/>
      <c r="CY956" s="7"/>
      <c r="CZ956" s="7"/>
      <c r="DA956" s="7"/>
      <c r="DB956" s="7"/>
      <c r="DC956" s="7"/>
      <c r="DD956" s="7"/>
      <c r="DE956" s="7"/>
      <c r="DF956" s="7"/>
      <c r="DG956" s="7"/>
      <c r="DH956" s="7"/>
      <c r="DI956" s="7"/>
      <c r="DJ956" s="7"/>
      <c r="DK956" s="7"/>
      <c r="DL956" s="7"/>
      <c r="DM956" s="7"/>
      <c r="DN956" s="7"/>
      <c r="DO956" s="7"/>
      <c r="DP956" s="7"/>
      <c r="DQ956" s="7"/>
      <c r="DR956" s="7"/>
      <c r="DS956" s="7"/>
      <c r="DT956" s="7"/>
      <c r="DU956" s="7"/>
      <c r="DV956" s="7"/>
      <c r="DW956" s="7"/>
      <c r="DX956" s="7"/>
      <c r="DY956" s="7"/>
      <c r="DZ956" s="7"/>
      <c r="EA956" s="7"/>
      <c r="EB956" s="7"/>
      <c r="EC956" s="7"/>
      <c r="ED956" s="7"/>
      <c r="EE956" s="7"/>
      <c r="EF956" s="7"/>
      <c r="EG956" s="7"/>
      <c r="EH956" s="7"/>
      <c r="EI956" s="7"/>
      <c r="EJ956" s="7"/>
      <c r="EK956" s="7"/>
      <c r="EL956" s="7"/>
      <c r="EM956" s="7"/>
      <c r="EN956" s="7"/>
      <c r="EO956" s="7"/>
      <c r="EP956" s="7"/>
      <c r="EQ956" s="7"/>
      <c r="ER956" s="7"/>
      <c r="ES956" s="7"/>
      <c r="ET956" s="7"/>
      <c r="EU956" s="7"/>
      <c r="EV956" s="7"/>
      <c r="EW956" s="7"/>
      <c r="EX956" s="7"/>
      <c r="EY956" s="7"/>
      <c r="EZ956" s="7"/>
      <c r="FA956" s="7"/>
      <c r="FB956" s="7"/>
      <c r="FC956" s="7"/>
      <c r="FD956" s="7"/>
      <c r="FE956" s="7"/>
      <c r="FF956" s="7"/>
      <c r="FG956" s="7"/>
      <c r="FH956" s="7"/>
      <c r="FI956" s="7"/>
      <c r="FJ956" s="7"/>
      <c r="FK956" s="7"/>
      <c r="FL956" s="7"/>
      <c r="FM956" s="7"/>
      <c r="FN956" s="7"/>
      <c r="FO956" s="7"/>
      <c r="FP956" s="7"/>
      <c r="FQ956" s="7"/>
      <c r="FR956" s="7"/>
      <c r="FS956" s="7"/>
      <c r="FT956" s="7"/>
      <c r="FU956" s="7"/>
      <c r="FV956" s="7"/>
      <c r="FW956" s="7"/>
      <c r="FX956" s="7"/>
      <c r="FY956" s="7"/>
      <c r="FZ956" s="7"/>
      <c r="GA956" s="7"/>
      <c r="GB956" s="7"/>
      <c r="GC956" s="7"/>
      <c r="GD956" s="7"/>
      <c r="GE956" s="7"/>
      <c r="GF956" s="7"/>
      <c r="GG956" s="7"/>
      <c r="GH956" s="7"/>
      <c r="GI956" s="7"/>
      <c r="GJ956" s="7"/>
    </row>
    <row r="957" spans="1:192" s="1" customFormat="1" x14ac:dyDescent="0.2">
      <c r="A957" s="66"/>
      <c r="B957" s="7"/>
      <c r="C957" s="67"/>
      <c r="D957" s="28"/>
      <c r="E957" s="28"/>
      <c r="F957" s="28"/>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c r="CA957" s="7"/>
      <c r="CB957" s="7"/>
      <c r="CC957" s="7"/>
      <c r="CD957" s="7"/>
      <c r="CE957" s="7"/>
      <c r="CF957" s="7"/>
      <c r="CG957" s="7"/>
      <c r="CH957" s="7"/>
      <c r="CI957" s="7"/>
      <c r="CJ957" s="7"/>
      <c r="CK957" s="7"/>
      <c r="CL957" s="7"/>
      <c r="CM957" s="7"/>
      <c r="CN957" s="7"/>
      <c r="CO957" s="7"/>
      <c r="CP957" s="7"/>
      <c r="CQ957" s="7"/>
      <c r="CR957" s="7"/>
      <c r="CS957" s="7"/>
      <c r="CT957" s="7"/>
      <c r="CU957" s="7"/>
      <c r="CV957" s="7"/>
      <c r="CW957" s="7"/>
      <c r="CX957" s="7"/>
      <c r="CY957" s="7"/>
      <c r="CZ957" s="7"/>
      <c r="DA957" s="7"/>
      <c r="DB957" s="7"/>
      <c r="DC957" s="7"/>
      <c r="DD957" s="7"/>
      <c r="DE957" s="7"/>
      <c r="DF957" s="7"/>
      <c r="DG957" s="7"/>
      <c r="DH957" s="7"/>
      <c r="DI957" s="7"/>
      <c r="DJ957" s="7"/>
      <c r="DK957" s="7"/>
      <c r="DL957" s="7"/>
      <c r="DM957" s="7"/>
      <c r="DN957" s="7"/>
      <c r="DO957" s="7"/>
      <c r="DP957" s="7"/>
      <c r="DQ957" s="7"/>
      <c r="DR957" s="7"/>
      <c r="DS957" s="7"/>
      <c r="DT957" s="7"/>
      <c r="DU957" s="7"/>
      <c r="DV957" s="7"/>
      <c r="DW957" s="7"/>
      <c r="DX957" s="7"/>
      <c r="DY957" s="7"/>
      <c r="DZ957" s="7"/>
      <c r="EA957" s="7"/>
      <c r="EB957" s="7"/>
      <c r="EC957" s="7"/>
      <c r="ED957" s="7"/>
      <c r="EE957" s="7"/>
      <c r="EF957" s="7"/>
      <c r="EG957" s="7"/>
      <c r="EH957" s="7"/>
      <c r="EI957" s="7"/>
      <c r="EJ957" s="7"/>
      <c r="EK957" s="7"/>
      <c r="EL957" s="7"/>
      <c r="EM957" s="7"/>
      <c r="EN957" s="7"/>
      <c r="EO957" s="7"/>
      <c r="EP957" s="7"/>
      <c r="EQ957" s="7"/>
      <c r="ER957" s="7"/>
      <c r="ES957" s="7"/>
      <c r="ET957" s="7"/>
      <c r="EU957" s="7"/>
      <c r="EV957" s="7"/>
      <c r="EW957" s="7"/>
      <c r="EX957" s="7"/>
      <c r="EY957" s="7"/>
      <c r="EZ957" s="7"/>
      <c r="FA957" s="7"/>
      <c r="FB957" s="7"/>
      <c r="FC957" s="7"/>
      <c r="FD957" s="7"/>
      <c r="FE957" s="7"/>
      <c r="FF957" s="7"/>
      <c r="FG957" s="7"/>
      <c r="FH957" s="7"/>
      <c r="FI957" s="7"/>
      <c r="FJ957" s="7"/>
      <c r="FK957" s="7"/>
      <c r="FL957" s="7"/>
      <c r="FM957" s="7"/>
      <c r="FN957" s="7"/>
      <c r="FO957" s="7"/>
      <c r="FP957" s="7"/>
      <c r="FQ957" s="7"/>
      <c r="FR957" s="7"/>
      <c r="FS957" s="7"/>
      <c r="FT957" s="7"/>
      <c r="FU957" s="7"/>
      <c r="FV957" s="7"/>
      <c r="FW957" s="7"/>
      <c r="FX957" s="7"/>
      <c r="FY957" s="7"/>
      <c r="FZ957" s="7"/>
      <c r="GA957" s="7"/>
      <c r="GB957" s="7"/>
      <c r="GC957" s="7"/>
      <c r="GD957" s="7"/>
      <c r="GE957" s="7"/>
      <c r="GF957" s="7"/>
      <c r="GG957" s="7"/>
      <c r="GH957" s="7"/>
      <c r="GI957" s="7"/>
      <c r="GJ957" s="7"/>
    </row>
    <row r="958" spans="1:192" s="1" customFormat="1" x14ac:dyDescent="0.2">
      <c r="A958" s="66"/>
      <c r="B958" s="7"/>
      <c r="C958" s="67"/>
      <c r="D958" s="28"/>
      <c r="E958" s="28"/>
      <c r="F958" s="28"/>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c r="CA958" s="7"/>
      <c r="CB958" s="7"/>
      <c r="CC958" s="7"/>
      <c r="CD958" s="7"/>
      <c r="CE958" s="7"/>
      <c r="CF958" s="7"/>
      <c r="CG958" s="7"/>
      <c r="CH958" s="7"/>
      <c r="CI958" s="7"/>
      <c r="CJ958" s="7"/>
      <c r="CK958" s="7"/>
      <c r="CL958" s="7"/>
      <c r="CM958" s="7"/>
      <c r="CN958" s="7"/>
      <c r="CO958" s="7"/>
      <c r="CP958" s="7"/>
      <c r="CQ958" s="7"/>
      <c r="CR958" s="7"/>
      <c r="CS958" s="7"/>
      <c r="CT958" s="7"/>
      <c r="CU958" s="7"/>
      <c r="CV958" s="7"/>
      <c r="CW958" s="7"/>
      <c r="CX958" s="7"/>
      <c r="CY958" s="7"/>
      <c r="CZ958" s="7"/>
      <c r="DA958" s="7"/>
      <c r="DB958" s="7"/>
      <c r="DC958" s="7"/>
      <c r="DD958" s="7"/>
      <c r="DE958" s="7"/>
      <c r="DF958" s="7"/>
      <c r="DG958" s="7"/>
      <c r="DH958" s="7"/>
      <c r="DI958" s="7"/>
      <c r="DJ958" s="7"/>
      <c r="DK958" s="7"/>
      <c r="DL958" s="7"/>
      <c r="DM958" s="7"/>
      <c r="DN958" s="7"/>
      <c r="DO958" s="7"/>
      <c r="DP958" s="7"/>
      <c r="DQ958" s="7"/>
      <c r="DR958" s="7"/>
      <c r="DS958" s="7"/>
      <c r="DT958" s="7"/>
      <c r="DU958" s="7"/>
      <c r="DV958" s="7"/>
      <c r="DW958" s="7"/>
      <c r="DX958" s="7"/>
      <c r="DY958" s="7"/>
      <c r="DZ958" s="7"/>
      <c r="EA958" s="7"/>
      <c r="EB958" s="7"/>
      <c r="EC958" s="7"/>
      <c r="ED958" s="7"/>
      <c r="EE958" s="7"/>
      <c r="EF958" s="7"/>
      <c r="EG958" s="7"/>
      <c r="EH958" s="7"/>
      <c r="EI958" s="7"/>
      <c r="EJ958" s="7"/>
      <c r="EK958" s="7"/>
      <c r="EL958" s="7"/>
      <c r="EM958" s="7"/>
      <c r="EN958" s="7"/>
      <c r="EO958" s="7"/>
      <c r="EP958" s="7"/>
      <c r="EQ958" s="7"/>
      <c r="ER958" s="7"/>
      <c r="ES958" s="7"/>
      <c r="ET958" s="7"/>
      <c r="EU958" s="7"/>
      <c r="EV958" s="7"/>
      <c r="EW958" s="7"/>
      <c r="EX958" s="7"/>
      <c r="EY958" s="7"/>
      <c r="EZ958" s="7"/>
      <c r="FA958" s="7"/>
      <c r="FB958" s="7"/>
      <c r="FC958" s="7"/>
      <c r="FD958" s="7"/>
      <c r="FE958" s="7"/>
      <c r="FF958" s="7"/>
      <c r="FG958" s="7"/>
      <c r="FH958" s="7"/>
      <c r="FI958" s="7"/>
      <c r="FJ958" s="7"/>
      <c r="FK958" s="7"/>
      <c r="FL958" s="7"/>
      <c r="FM958" s="7"/>
      <c r="FN958" s="7"/>
      <c r="FO958" s="7"/>
      <c r="FP958" s="7"/>
      <c r="FQ958" s="7"/>
      <c r="FR958" s="7"/>
      <c r="FS958" s="7"/>
      <c r="FT958" s="7"/>
      <c r="FU958" s="7"/>
      <c r="FV958" s="7"/>
      <c r="FW958" s="7"/>
      <c r="FX958" s="7"/>
      <c r="FY958" s="7"/>
      <c r="FZ958" s="7"/>
      <c r="GA958" s="7"/>
      <c r="GB958" s="7"/>
      <c r="GC958" s="7"/>
      <c r="GD958" s="7"/>
      <c r="GE958" s="7"/>
      <c r="GF958" s="7"/>
      <c r="GG958" s="7"/>
      <c r="GH958" s="7"/>
      <c r="GI958" s="7"/>
      <c r="GJ958" s="7"/>
    </row>
    <row r="959" spans="1:192" s="1" customFormat="1" x14ac:dyDescent="0.2">
      <c r="A959" s="66"/>
      <c r="B959" s="7"/>
      <c r="C959" s="67"/>
      <c r="D959" s="28"/>
      <c r="E959" s="28"/>
      <c r="F959" s="28"/>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c r="CA959" s="7"/>
      <c r="CB959" s="7"/>
      <c r="CC959" s="7"/>
      <c r="CD959" s="7"/>
      <c r="CE959" s="7"/>
      <c r="CF959" s="7"/>
      <c r="CG959" s="7"/>
      <c r="CH959" s="7"/>
      <c r="CI959" s="7"/>
      <c r="CJ959" s="7"/>
      <c r="CK959" s="7"/>
      <c r="CL959" s="7"/>
      <c r="CM959" s="7"/>
      <c r="CN959" s="7"/>
      <c r="CO959" s="7"/>
      <c r="CP959" s="7"/>
      <c r="CQ959" s="7"/>
      <c r="CR959" s="7"/>
      <c r="CS959" s="7"/>
      <c r="CT959" s="7"/>
      <c r="CU959" s="7"/>
      <c r="CV959" s="7"/>
      <c r="CW959" s="7"/>
      <c r="CX959" s="7"/>
      <c r="CY959" s="7"/>
      <c r="CZ959" s="7"/>
      <c r="DA959" s="7"/>
      <c r="DB959" s="7"/>
      <c r="DC959" s="7"/>
      <c r="DD959" s="7"/>
      <c r="DE959" s="7"/>
      <c r="DF959" s="7"/>
      <c r="DG959" s="7"/>
      <c r="DH959" s="7"/>
      <c r="DI959" s="7"/>
      <c r="DJ959" s="7"/>
      <c r="DK959" s="7"/>
      <c r="DL959" s="7"/>
      <c r="DM959" s="7"/>
      <c r="DN959" s="7"/>
      <c r="DO959" s="7"/>
      <c r="DP959" s="7"/>
      <c r="DQ959" s="7"/>
      <c r="DR959" s="7"/>
      <c r="DS959" s="7"/>
      <c r="DT959" s="7"/>
      <c r="DU959" s="7"/>
      <c r="DV959" s="7"/>
      <c r="DW959" s="7"/>
      <c r="DX959" s="7"/>
      <c r="DY959" s="7"/>
      <c r="DZ959" s="7"/>
      <c r="EA959" s="7"/>
      <c r="EB959" s="7"/>
      <c r="EC959" s="7"/>
      <c r="ED959" s="7"/>
      <c r="EE959" s="7"/>
      <c r="EF959" s="7"/>
      <c r="EG959" s="7"/>
      <c r="EH959" s="7"/>
      <c r="EI959" s="7"/>
      <c r="EJ959" s="7"/>
      <c r="EK959" s="7"/>
      <c r="EL959" s="7"/>
      <c r="EM959" s="7"/>
      <c r="EN959" s="7"/>
      <c r="EO959" s="7"/>
      <c r="EP959" s="7"/>
      <c r="EQ959" s="7"/>
      <c r="ER959" s="7"/>
      <c r="ES959" s="7"/>
      <c r="ET959" s="7"/>
      <c r="EU959" s="7"/>
      <c r="EV959" s="7"/>
      <c r="EW959" s="7"/>
      <c r="EX959" s="7"/>
      <c r="EY959" s="7"/>
      <c r="EZ959" s="7"/>
      <c r="FA959" s="7"/>
      <c r="FB959" s="7"/>
      <c r="FC959" s="7"/>
      <c r="FD959" s="7"/>
      <c r="FE959" s="7"/>
      <c r="FF959" s="7"/>
      <c r="FG959" s="7"/>
      <c r="FH959" s="7"/>
      <c r="FI959" s="7"/>
      <c r="FJ959" s="7"/>
      <c r="FK959" s="7"/>
      <c r="FL959" s="7"/>
      <c r="FM959" s="7"/>
      <c r="FN959" s="7"/>
      <c r="FO959" s="7"/>
      <c r="FP959" s="7"/>
      <c r="FQ959" s="7"/>
      <c r="FR959" s="7"/>
      <c r="FS959" s="7"/>
      <c r="FT959" s="7"/>
      <c r="FU959" s="7"/>
      <c r="FV959" s="7"/>
      <c r="FW959" s="7"/>
      <c r="FX959" s="7"/>
      <c r="FY959" s="7"/>
      <c r="FZ959" s="7"/>
      <c r="GA959" s="7"/>
      <c r="GB959" s="7"/>
      <c r="GC959" s="7"/>
      <c r="GD959" s="7"/>
      <c r="GE959" s="7"/>
      <c r="GF959" s="7"/>
      <c r="GG959" s="7"/>
      <c r="GH959" s="7"/>
      <c r="GI959" s="7"/>
      <c r="GJ959" s="7"/>
    </row>
    <row r="960" spans="1:192" s="1" customFormat="1" x14ac:dyDescent="0.2">
      <c r="A960" s="66"/>
      <c r="B960" s="7"/>
      <c r="C960" s="67"/>
      <c r="D960" s="28"/>
      <c r="E960" s="28"/>
      <c r="F960" s="28"/>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c r="CA960" s="7"/>
      <c r="CB960" s="7"/>
      <c r="CC960" s="7"/>
      <c r="CD960" s="7"/>
      <c r="CE960" s="7"/>
      <c r="CF960" s="7"/>
      <c r="CG960" s="7"/>
      <c r="CH960" s="7"/>
      <c r="CI960" s="7"/>
      <c r="CJ960" s="7"/>
      <c r="CK960" s="7"/>
      <c r="CL960" s="7"/>
      <c r="CM960" s="7"/>
      <c r="CN960" s="7"/>
      <c r="CO960" s="7"/>
      <c r="CP960" s="7"/>
      <c r="CQ960" s="7"/>
      <c r="CR960" s="7"/>
      <c r="CS960" s="7"/>
      <c r="CT960" s="7"/>
      <c r="CU960" s="7"/>
      <c r="CV960" s="7"/>
      <c r="CW960" s="7"/>
      <c r="CX960" s="7"/>
      <c r="CY960" s="7"/>
      <c r="CZ960" s="7"/>
      <c r="DA960" s="7"/>
      <c r="DB960" s="7"/>
      <c r="DC960" s="7"/>
      <c r="DD960" s="7"/>
      <c r="DE960" s="7"/>
      <c r="DF960" s="7"/>
      <c r="DG960" s="7"/>
      <c r="DH960" s="7"/>
      <c r="DI960" s="7"/>
      <c r="DJ960" s="7"/>
      <c r="DK960" s="7"/>
      <c r="DL960" s="7"/>
      <c r="DM960" s="7"/>
      <c r="DN960" s="7"/>
      <c r="DO960" s="7"/>
      <c r="DP960" s="7"/>
      <c r="DQ960" s="7"/>
      <c r="DR960" s="7"/>
      <c r="DS960" s="7"/>
      <c r="DT960" s="7"/>
      <c r="DU960" s="7"/>
      <c r="DV960" s="7"/>
      <c r="DW960" s="7"/>
      <c r="DX960" s="7"/>
      <c r="DY960" s="7"/>
      <c r="DZ960" s="7"/>
      <c r="EA960" s="7"/>
      <c r="EB960" s="7"/>
      <c r="EC960" s="7"/>
      <c r="ED960" s="7"/>
      <c r="EE960" s="7"/>
      <c r="EF960" s="7"/>
      <c r="EG960" s="7"/>
      <c r="EH960" s="7"/>
      <c r="EI960" s="7"/>
      <c r="EJ960" s="7"/>
      <c r="EK960" s="7"/>
      <c r="EL960" s="7"/>
      <c r="EM960" s="7"/>
      <c r="EN960" s="7"/>
      <c r="EO960" s="7"/>
      <c r="EP960" s="7"/>
      <c r="EQ960" s="7"/>
      <c r="ER960" s="7"/>
      <c r="ES960" s="7"/>
      <c r="ET960" s="7"/>
      <c r="EU960" s="7"/>
      <c r="EV960" s="7"/>
      <c r="EW960" s="7"/>
      <c r="EX960" s="7"/>
      <c r="EY960" s="7"/>
      <c r="EZ960" s="7"/>
      <c r="FA960" s="7"/>
      <c r="FB960" s="7"/>
      <c r="FC960" s="7"/>
      <c r="FD960" s="7"/>
      <c r="FE960" s="7"/>
      <c r="FF960" s="7"/>
      <c r="FG960" s="7"/>
      <c r="FH960" s="7"/>
      <c r="FI960" s="7"/>
      <c r="FJ960" s="7"/>
      <c r="FK960" s="7"/>
      <c r="FL960" s="7"/>
      <c r="FM960" s="7"/>
      <c r="FN960" s="7"/>
      <c r="FO960" s="7"/>
      <c r="FP960" s="7"/>
      <c r="FQ960" s="7"/>
      <c r="FR960" s="7"/>
      <c r="FS960" s="7"/>
      <c r="FT960" s="7"/>
      <c r="FU960" s="7"/>
      <c r="FV960" s="7"/>
      <c r="FW960" s="7"/>
      <c r="FX960" s="7"/>
      <c r="FY960" s="7"/>
      <c r="FZ960" s="7"/>
      <c r="GA960" s="7"/>
      <c r="GB960" s="7"/>
      <c r="GC960" s="7"/>
      <c r="GD960" s="7"/>
      <c r="GE960" s="7"/>
      <c r="GF960" s="7"/>
      <c r="GG960" s="7"/>
      <c r="GH960" s="7"/>
      <c r="GI960" s="7"/>
      <c r="GJ960" s="7"/>
    </row>
    <row r="961" spans="1:192" s="1" customFormat="1" x14ac:dyDescent="0.2">
      <c r="A961" s="66"/>
      <c r="B961" s="7"/>
      <c r="C961" s="67"/>
      <c r="D961" s="28"/>
      <c r="E961" s="28"/>
      <c r="F961" s="28"/>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c r="CA961" s="7"/>
      <c r="CB961" s="7"/>
      <c r="CC961" s="7"/>
      <c r="CD961" s="7"/>
      <c r="CE961" s="7"/>
      <c r="CF961" s="7"/>
      <c r="CG961" s="7"/>
      <c r="CH961" s="7"/>
      <c r="CI961" s="7"/>
      <c r="CJ961" s="7"/>
      <c r="CK961" s="7"/>
      <c r="CL961" s="7"/>
      <c r="CM961" s="7"/>
      <c r="CN961" s="7"/>
      <c r="CO961" s="7"/>
      <c r="CP961" s="7"/>
      <c r="CQ961" s="7"/>
      <c r="CR961" s="7"/>
      <c r="CS961" s="7"/>
      <c r="CT961" s="7"/>
      <c r="CU961" s="7"/>
      <c r="CV961" s="7"/>
      <c r="CW961" s="7"/>
      <c r="CX961" s="7"/>
      <c r="CY961" s="7"/>
      <c r="CZ961" s="7"/>
      <c r="DA961" s="7"/>
      <c r="DB961" s="7"/>
      <c r="DC961" s="7"/>
      <c r="DD961" s="7"/>
      <c r="DE961" s="7"/>
      <c r="DF961" s="7"/>
      <c r="DG961" s="7"/>
      <c r="DH961" s="7"/>
      <c r="DI961" s="7"/>
      <c r="DJ961" s="7"/>
      <c r="DK961" s="7"/>
      <c r="DL961" s="7"/>
      <c r="DM961" s="7"/>
      <c r="DN961" s="7"/>
      <c r="DO961" s="7"/>
      <c r="DP961" s="7"/>
      <c r="DQ961" s="7"/>
      <c r="DR961" s="7"/>
      <c r="DS961" s="7"/>
      <c r="DT961" s="7"/>
      <c r="DU961" s="7"/>
      <c r="DV961" s="7"/>
      <c r="DW961" s="7"/>
      <c r="DX961" s="7"/>
      <c r="DY961" s="7"/>
      <c r="DZ961" s="7"/>
      <c r="EA961" s="7"/>
      <c r="EB961" s="7"/>
      <c r="EC961" s="7"/>
      <c r="ED961" s="7"/>
      <c r="EE961" s="7"/>
      <c r="EF961" s="7"/>
      <c r="EG961" s="7"/>
      <c r="EH961" s="7"/>
      <c r="EI961" s="7"/>
      <c r="EJ961" s="7"/>
      <c r="EK961" s="7"/>
      <c r="EL961" s="7"/>
      <c r="EM961" s="7"/>
      <c r="EN961" s="7"/>
      <c r="EO961" s="7"/>
      <c r="EP961" s="7"/>
      <c r="EQ961" s="7"/>
      <c r="ER961" s="7"/>
      <c r="ES961" s="7"/>
      <c r="ET961" s="7"/>
      <c r="EU961" s="7"/>
      <c r="EV961" s="7"/>
      <c r="EW961" s="7"/>
      <c r="EX961" s="7"/>
      <c r="EY961" s="7"/>
      <c r="EZ961" s="7"/>
      <c r="FA961" s="7"/>
      <c r="FB961" s="7"/>
      <c r="FC961" s="7"/>
      <c r="FD961" s="7"/>
      <c r="FE961" s="7"/>
      <c r="FF961" s="7"/>
      <c r="FG961" s="7"/>
      <c r="FH961" s="7"/>
      <c r="FI961" s="7"/>
      <c r="FJ961" s="7"/>
      <c r="FK961" s="7"/>
      <c r="FL961" s="7"/>
      <c r="FM961" s="7"/>
      <c r="FN961" s="7"/>
      <c r="FO961" s="7"/>
      <c r="FP961" s="7"/>
      <c r="FQ961" s="7"/>
      <c r="FR961" s="7"/>
      <c r="FS961" s="7"/>
      <c r="FT961" s="7"/>
      <c r="FU961" s="7"/>
      <c r="FV961" s="7"/>
      <c r="FW961" s="7"/>
      <c r="FX961" s="7"/>
      <c r="FY961" s="7"/>
      <c r="FZ961" s="7"/>
      <c r="GA961" s="7"/>
      <c r="GB961" s="7"/>
      <c r="GC961" s="7"/>
      <c r="GD961" s="7"/>
      <c r="GE961" s="7"/>
      <c r="GF961" s="7"/>
      <c r="GG961" s="7"/>
      <c r="GH961" s="7"/>
      <c r="GI961" s="7"/>
      <c r="GJ961" s="7"/>
    </row>
    <row r="962" spans="1:192" s="1" customFormat="1" x14ac:dyDescent="0.2">
      <c r="A962" s="66"/>
      <c r="B962" s="7"/>
      <c r="C962" s="67"/>
      <c r="D962" s="28"/>
      <c r="E962" s="28"/>
      <c r="F962" s="28"/>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c r="CA962" s="7"/>
      <c r="CB962" s="7"/>
      <c r="CC962" s="7"/>
      <c r="CD962" s="7"/>
      <c r="CE962" s="7"/>
      <c r="CF962" s="7"/>
      <c r="CG962" s="7"/>
      <c r="CH962" s="7"/>
      <c r="CI962" s="7"/>
      <c r="CJ962" s="7"/>
      <c r="CK962" s="7"/>
      <c r="CL962" s="7"/>
      <c r="CM962" s="7"/>
      <c r="CN962" s="7"/>
      <c r="CO962" s="7"/>
      <c r="CP962" s="7"/>
      <c r="CQ962" s="7"/>
      <c r="CR962" s="7"/>
      <c r="CS962" s="7"/>
      <c r="CT962" s="7"/>
      <c r="CU962" s="7"/>
      <c r="CV962" s="7"/>
      <c r="CW962" s="7"/>
      <c r="CX962" s="7"/>
      <c r="CY962" s="7"/>
      <c r="CZ962" s="7"/>
      <c r="DA962" s="7"/>
      <c r="DB962" s="7"/>
      <c r="DC962" s="7"/>
      <c r="DD962" s="7"/>
      <c r="DE962" s="7"/>
      <c r="DF962" s="7"/>
      <c r="DG962" s="7"/>
      <c r="DH962" s="7"/>
      <c r="DI962" s="7"/>
      <c r="DJ962" s="7"/>
      <c r="DK962" s="7"/>
      <c r="DL962" s="7"/>
      <c r="DM962" s="7"/>
      <c r="DN962" s="7"/>
      <c r="DO962" s="7"/>
      <c r="DP962" s="7"/>
      <c r="DQ962" s="7"/>
      <c r="DR962" s="7"/>
      <c r="DS962" s="7"/>
      <c r="DT962" s="7"/>
      <c r="DU962" s="7"/>
      <c r="DV962" s="7"/>
      <c r="DW962" s="7"/>
      <c r="DX962" s="7"/>
      <c r="DY962" s="7"/>
      <c r="DZ962" s="7"/>
      <c r="EA962" s="7"/>
      <c r="EB962" s="7"/>
      <c r="EC962" s="7"/>
      <c r="ED962" s="7"/>
      <c r="EE962" s="7"/>
      <c r="EF962" s="7"/>
      <c r="EG962" s="7"/>
      <c r="EH962" s="7"/>
      <c r="EI962" s="7"/>
      <c r="EJ962" s="7"/>
      <c r="EK962" s="7"/>
      <c r="EL962" s="7"/>
      <c r="EM962" s="7"/>
      <c r="EN962" s="7"/>
      <c r="EO962" s="7"/>
      <c r="EP962" s="7"/>
      <c r="EQ962" s="7"/>
      <c r="ER962" s="7"/>
      <c r="ES962" s="7"/>
      <c r="ET962" s="7"/>
      <c r="EU962" s="7"/>
      <c r="EV962" s="7"/>
      <c r="EW962" s="7"/>
      <c r="EX962" s="7"/>
      <c r="EY962" s="7"/>
      <c r="EZ962" s="7"/>
      <c r="FA962" s="7"/>
      <c r="FB962" s="7"/>
      <c r="FC962" s="7"/>
      <c r="FD962" s="7"/>
      <c r="FE962" s="7"/>
      <c r="FF962" s="7"/>
      <c r="FG962" s="7"/>
      <c r="FH962" s="7"/>
      <c r="FI962" s="7"/>
      <c r="FJ962" s="7"/>
      <c r="FK962" s="7"/>
      <c r="FL962" s="7"/>
      <c r="FM962" s="7"/>
      <c r="FN962" s="7"/>
      <c r="FO962" s="7"/>
      <c r="FP962" s="7"/>
      <c r="FQ962" s="7"/>
      <c r="FR962" s="7"/>
      <c r="FS962" s="7"/>
      <c r="FT962" s="7"/>
      <c r="FU962" s="7"/>
      <c r="FV962" s="7"/>
      <c r="FW962" s="7"/>
      <c r="FX962" s="7"/>
      <c r="FY962" s="7"/>
      <c r="FZ962" s="7"/>
      <c r="GA962" s="7"/>
      <c r="GB962" s="7"/>
      <c r="GC962" s="7"/>
      <c r="GD962" s="7"/>
      <c r="GE962" s="7"/>
      <c r="GF962" s="7"/>
      <c r="GG962" s="7"/>
      <c r="GH962" s="7"/>
      <c r="GI962" s="7"/>
      <c r="GJ962" s="7"/>
    </row>
    <row r="963" spans="1:192" s="1" customFormat="1" x14ac:dyDescent="0.2">
      <c r="A963" s="66"/>
      <c r="B963" s="7"/>
      <c r="C963" s="67"/>
      <c r="D963" s="28"/>
      <c r="E963" s="28"/>
      <c r="F963" s="28"/>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c r="CA963" s="7"/>
      <c r="CB963" s="7"/>
      <c r="CC963" s="7"/>
      <c r="CD963" s="7"/>
      <c r="CE963" s="7"/>
      <c r="CF963" s="7"/>
      <c r="CG963" s="7"/>
      <c r="CH963" s="7"/>
      <c r="CI963" s="7"/>
      <c r="CJ963" s="7"/>
      <c r="CK963" s="7"/>
      <c r="CL963" s="7"/>
      <c r="CM963" s="7"/>
      <c r="CN963" s="7"/>
      <c r="CO963" s="7"/>
      <c r="CP963" s="7"/>
      <c r="CQ963" s="7"/>
      <c r="CR963" s="7"/>
      <c r="CS963" s="7"/>
      <c r="CT963" s="7"/>
      <c r="CU963" s="7"/>
      <c r="CV963" s="7"/>
      <c r="CW963" s="7"/>
      <c r="CX963" s="7"/>
      <c r="CY963" s="7"/>
      <c r="CZ963" s="7"/>
      <c r="DA963" s="7"/>
      <c r="DB963" s="7"/>
      <c r="DC963" s="7"/>
      <c r="DD963" s="7"/>
      <c r="DE963" s="7"/>
      <c r="DF963" s="7"/>
      <c r="DG963" s="7"/>
      <c r="DH963" s="7"/>
      <c r="DI963" s="7"/>
      <c r="DJ963" s="7"/>
      <c r="DK963" s="7"/>
      <c r="DL963" s="7"/>
      <c r="DM963" s="7"/>
      <c r="DN963" s="7"/>
      <c r="DO963" s="7"/>
      <c r="DP963" s="7"/>
      <c r="DQ963" s="7"/>
      <c r="DR963" s="7"/>
      <c r="DS963" s="7"/>
      <c r="DT963" s="7"/>
      <c r="DU963" s="7"/>
      <c r="DV963" s="7"/>
      <c r="DW963" s="7"/>
      <c r="DX963" s="7"/>
      <c r="DY963" s="7"/>
      <c r="DZ963" s="7"/>
      <c r="EA963" s="7"/>
      <c r="EB963" s="7"/>
      <c r="EC963" s="7"/>
      <c r="ED963" s="7"/>
      <c r="EE963" s="7"/>
      <c r="EF963" s="7"/>
      <c r="EG963" s="7"/>
      <c r="EH963" s="7"/>
      <c r="EI963" s="7"/>
      <c r="EJ963" s="7"/>
      <c r="EK963" s="7"/>
      <c r="EL963" s="7"/>
      <c r="EM963" s="7"/>
      <c r="EN963" s="7"/>
      <c r="EO963" s="7"/>
      <c r="EP963" s="7"/>
      <c r="EQ963" s="7"/>
      <c r="ER963" s="7"/>
      <c r="ES963" s="7"/>
      <c r="ET963" s="7"/>
      <c r="EU963" s="7"/>
      <c r="EV963" s="7"/>
      <c r="EW963" s="7"/>
      <c r="EX963" s="7"/>
      <c r="EY963" s="7"/>
      <c r="EZ963" s="7"/>
      <c r="FA963" s="7"/>
      <c r="FB963" s="7"/>
      <c r="FC963" s="7"/>
      <c r="FD963" s="7"/>
      <c r="FE963" s="7"/>
      <c r="FF963" s="7"/>
      <c r="FG963" s="7"/>
      <c r="FH963" s="7"/>
      <c r="FI963" s="7"/>
      <c r="FJ963" s="7"/>
      <c r="FK963" s="7"/>
      <c r="FL963" s="7"/>
      <c r="FM963" s="7"/>
      <c r="FN963" s="7"/>
      <c r="FO963" s="7"/>
      <c r="FP963" s="7"/>
      <c r="FQ963" s="7"/>
      <c r="FR963" s="7"/>
      <c r="FS963" s="7"/>
      <c r="FT963" s="7"/>
      <c r="FU963" s="7"/>
      <c r="FV963" s="7"/>
      <c r="FW963" s="7"/>
      <c r="FX963" s="7"/>
      <c r="FY963" s="7"/>
      <c r="FZ963" s="7"/>
      <c r="GA963" s="7"/>
      <c r="GB963" s="7"/>
      <c r="GC963" s="7"/>
      <c r="GD963" s="7"/>
      <c r="GE963" s="7"/>
      <c r="GF963" s="7"/>
      <c r="GG963" s="7"/>
      <c r="GH963" s="7"/>
      <c r="GI963" s="7"/>
      <c r="GJ963" s="7"/>
    </row>
    <row r="964" spans="1:192" s="1" customFormat="1" x14ac:dyDescent="0.2">
      <c r="A964" s="66"/>
      <c r="B964" s="7"/>
      <c r="C964" s="67"/>
      <c r="D964" s="28"/>
      <c r="E964" s="28"/>
      <c r="F964" s="28"/>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c r="CA964" s="7"/>
      <c r="CB964" s="7"/>
      <c r="CC964" s="7"/>
      <c r="CD964" s="7"/>
      <c r="CE964" s="7"/>
      <c r="CF964" s="7"/>
      <c r="CG964" s="7"/>
      <c r="CH964" s="7"/>
      <c r="CI964" s="7"/>
      <c r="CJ964" s="7"/>
      <c r="CK964" s="7"/>
      <c r="CL964" s="7"/>
      <c r="CM964" s="7"/>
      <c r="CN964" s="7"/>
      <c r="CO964" s="7"/>
      <c r="CP964" s="7"/>
      <c r="CQ964" s="7"/>
      <c r="CR964" s="7"/>
      <c r="CS964" s="7"/>
      <c r="CT964" s="7"/>
      <c r="CU964" s="7"/>
      <c r="CV964" s="7"/>
      <c r="CW964" s="7"/>
      <c r="CX964" s="7"/>
      <c r="CY964" s="7"/>
      <c r="CZ964" s="7"/>
      <c r="DA964" s="7"/>
      <c r="DB964" s="7"/>
      <c r="DC964" s="7"/>
      <c r="DD964" s="7"/>
      <c r="DE964" s="7"/>
      <c r="DF964" s="7"/>
      <c r="DG964" s="7"/>
      <c r="DH964" s="7"/>
      <c r="DI964" s="7"/>
      <c r="DJ964" s="7"/>
      <c r="DK964" s="7"/>
      <c r="DL964" s="7"/>
      <c r="DM964" s="7"/>
      <c r="DN964" s="7"/>
      <c r="DO964" s="7"/>
      <c r="DP964" s="7"/>
      <c r="DQ964" s="7"/>
      <c r="DR964" s="7"/>
      <c r="DS964" s="7"/>
      <c r="DT964" s="7"/>
      <c r="DU964" s="7"/>
      <c r="DV964" s="7"/>
      <c r="DW964" s="7"/>
      <c r="DX964" s="7"/>
      <c r="DY964" s="7"/>
      <c r="DZ964" s="7"/>
      <c r="EA964" s="7"/>
      <c r="EB964" s="7"/>
      <c r="EC964" s="7"/>
      <c r="ED964" s="7"/>
      <c r="EE964" s="7"/>
      <c r="EF964" s="7"/>
      <c r="EG964" s="7"/>
      <c r="EH964" s="7"/>
      <c r="EI964" s="7"/>
      <c r="EJ964" s="7"/>
      <c r="EK964" s="7"/>
      <c r="EL964" s="7"/>
      <c r="EM964" s="7"/>
      <c r="EN964" s="7"/>
      <c r="EO964" s="7"/>
      <c r="EP964" s="7"/>
      <c r="EQ964" s="7"/>
      <c r="ER964" s="7"/>
      <c r="ES964" s="7"/>
      <c r="ET964" s="7"/>
      <c r="EU964" s="7"/>
      <c r="EV964" s="7"/>
      <c r="EW964" s="7"/>
      <c r="EX964" s="7"/>
      <c r="EY964" s="7"/>
      <c r="EZ964" s="7"/>
      <c r="FA964" s="7"/>
      <c r="FB964" s="7"/>
      <c r="FC964" s="7"/>
      <c r="FD964" s="7"/>
      <c r="FE964" s="7"/>
      <c r="FF964" s="7"/>
      <c r="FG964" s="7"/>
      <c r="FH964" s="7"/>
      <c r="FI964" s="7"/>
      <c r="FJ964" s="7"/>
      <c r="FK964" s="7"/>
      <c r="FL964" s="7"/>
      <c r="FM964" s="7"/>
      <c r="FN964" s="7"/>
      <c r="FO964" s="7"/>
      <c r="FP964" s="7"/>
      <c r="FQ964" s="7"/>
      <c r="FR964" s="7"/>
      <c r="FS964" s="7"/>
      <c r="FT964" s="7"/>
      <c r="FU964" s="7"/>
      <c r="FV964" s="7"/>
      <c r="FW964" s="7"/>
      <c r="FX964" s="7"/>
      <c r="FY964" s="7"/>
      <c r="FZ964" s="7"/>
      <c r="GA964" s="7"/>
      <c r="GB964" s="7"/>
      <c r="GC964" s="7"/>
      <c r="GD964" s="7"/>
      <c r="GE964" s="7"/>
      <c r="GF964" s="7"/>
      <c r="GG964" s="7"/>
      <c r="GH964" s="7"/>
      <c r="GI964" s="7"/>
      <c r="GJ964" s="7"/>
    </row>
    <row r="965" spans="1:192" s="1" customFormat="1" x14ac:dyDescent="0.2">
      <c r="A965" s="66"/>
      <c r="B965" s="7"/>
      <c r="C965" s="67"/>
      <c r="D965" s="28"/>
      <c r="E965" s="28"/>
      <c r="F965" s="28"/>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c r="CA965" s="7"/>
      <c r="CB965" s="7"/>
      <c r="CC965" s="7"/>
      <c r="CD965" s="7"/>
      <c r="CE965" s="7"/>
      <c r="CF965" s="7"/>
      <c r="CG965" s="7"/>
      <c r="CH965" s="7"/>
      <c r="CI965" s="7"/>
      <c r="CJ965" s="7"/>
      <c r="CK965" s="7"/>
      <c r="CL965" s="7"/>
      <c r="CM965" s="7"/>
      <c r="CN965" s="7"/>
      <c r="CO965" s="7"/>
      <c r="CP965" s="7"/>
      <c r="CQ965" s="7"/>
      <c r="CR965" s="7"/>
      <c r="CS965" s="7"/>
      <c r="CT965" s="7"/>
      <c r="CU965" s="7"/>
      <c r="CV965" s="7"/>
      <c r="CW965" s="7"/>
      <c r="CX965" s="7"/>
      <c r="CY965" s="7"/>
      <c r="CZ965" s="7"/>
      <c r="DA965" s="7"/>
      <c r="DB965" s="7"/>
      <c r="DC965" s="7"/>
      <c r="DD965" s="7"/>
      <c r="DE965" s="7"/>
      <c r="DF965" s="7"/>
      <c r="DG965" s="7"/>
      <c r="DH965" s="7"/>
      <c r="DI965" s="7"/>
      <c r="DJ965" s="7"/>
      <c r="DK965" s="7"/>
      <c r="DL965" s="7"/>
      <c r="DM965" s="7"/>
      <c r="DN965" s="7"/>
      <c r="DO965" s="7"/>
      <c r="DP965" s="7"/>
      <c r="DQ965" s="7"/>
      <c r="DR965" s="7"/>
      <c r="DS965" s="7"/>
      <c r="DT965" s="7"/>
      <c r="DU965" s="7"/>
      <c r="DV965" s="7"/>
      <c r="DW965" s="7"/>
      <c r="DX965" s="7"/>
      <c r="DY965" s="7"/>
      <c r="DZ965" s="7"/>
      <c r="EA965" s="7"/>
      <c r="EB965" s="7"/>
      <c r="EC965" s="7"/>
      <c r="ED965" s="7"/>
      <c r="EE965" s="7"/>
      <c r="EF965" s="7"/>
      <c r="EG965" s="7"/>
      <c r="EH965" s="7"/>
      <c r="EI965" s="7"/>
      <c r="EJ965" s="7"/>
      <c r="EK965" s="7"/>
      <c r="EL965" s="7"/>
      <c r="EM965" s="7"/>
      <c r="EN965" s="7"/>
      <c r="EO965" s="7"/>
      <c r="EP965" s="7"/>
      <c r="EQ965" s="7"/>
      <c r="ER965" s="7"/>
      <c r="ES965" s="7"/>
      <c r="ET965" s="7"/>
      <c r="EU965" s="7"/>
      <c r="EV965" s="7"/>
      <c r="EW965" s="7"/>
      <c r="EX965" s="7"/>
      <c r="EY965" s="7"/>
      <c r="EZ965" s="7"/>
      <c r="FA965" s="7"/>
      <c r="FB965" s="7"/>
      <c r="FC965" s="7"/>
      <c r="FD965" s="7"/>
      <c r="FE965" s="7"/>
      <c r="FF965" s="7"/>
      <c r="FG965" s="7"/>
      <c r="FH965" s="7"/>
      <c r="FI965" s="7"/>
      <c r="FJ965" s="7"/>
      <c r="FK965" s="7"/>
      <c r="FL965" s="7"/>
      <c r="FM965" s="7"/>
      <c r="FN965" s="7"/>
      <c r="FO965" s="7"/>
      <c r="FP965" s="7"/>
      <c r="FQ965" s="7"/>
      <c r="FR965" s="7"/>
      <c r="FS965" s="7"/>
      <c r="FT965" s="7"/>
      <c r="FU965" s="7"/>
      <c r="FV965" s="7"/>
      <c r="FW965" s="7"/>
      <c r="FX965" s="7"/>
      <c r="FY965" s="7"/>
      <c r="FZ965" s="7"/>
      <c r="GA965" s="7"/>
      <c r="GB965" s="7"/>
      <c r="GC965" s="7"/>
      <c r="GD965" s="7"/>
      <c r="GE965" s="7"/>
      <c r="GF965" s="7"/>
      <c r="GG965" s="7"/>
      <c r="GH965" s="7"/>
      <c r="GI965" s="7"/>
      <c r="GJ965" s="7"/>
    </row>
    <row r="966" spans="1:192" s="1" customFormat="1" x14ac:dyDescent="0.2">
      <c r="A966" s="66"/>
      <c r="B966" s="7"/>
      <c r="C966" s="67"/>
      <c r="D966" s="28"/>
      <c r="E966" s="28"/>
      <c r="F966" s="28"/>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c r="CA966" s="7"/>
      <c r="CB966" s="7"/>
      <c r="CC966" s="7"/>
      <c r="CD966" s="7"/>
      <c r="CE966" s="7"/>
      <c r="CF966" s="7"/>
      <c r="CG966" s="7"/>
      <c r="CH966" s="7"/>
      <c r="CI966" s="7"/>
      <c r="CJ966" s="7"/>
      <c r="CK966" s="7"/>
      <c r="CL966" s="7"/>
      <c r="CM966" s="7"/>
      <c r="CN966" s="7"/>
      <c r="CO966" s="7"/>
      <c r="CP966" s="7"/>
      <c r="CQ966" s="7"/>
      <c r="CR966" s="7"/>
      <c r="CS966" s="7"/>
      <c r="CT966" s="7"/>
      <c r="CU966" s="7"/>
      <c r="CV966" s="7"/>
      <c r="CW966" s="7"/>
      <c r="CX966" s="7"/>
      <c r="CY966" s="7"/>
      <c r="CZ966" s="7"/>
      <c r="DA966" s="7"/>
      <c r="DB966" s="7"/>
      <c r="DC966" s="7"/>
      <c r="DD966" s="7"/>
      <c r="DE966" s="7"/>
      <c r="DF966" s="7"/>
      <c r="DG966" s="7"/>
      <c r="DH966" s="7"/>
      <c r="DI966" s="7"/>
      <c r="DJ966" s="7"/>
      <c r="DK966" s="7"/>
      <c r="DL966" s="7"/>
      <c r="DM966" s="7"/>
      <c r="DN966" s="7"/>
      <c r="DO966" s="7"/>
      <c r="DP966" s="7"/>
      <c r="DQ966" s="7"/>
      <c r="DR966" s="7"/>
      <c r="DS966" s="7"/>
      <c r="DT966" s="7"/>
      <c r="DU966" s="7"/>
      <c r="DV966" s="7"/>
      <c r="DW966" s="7"/>
      <c r="DX966" s="7"/>
      <c r="DY966" s="7"/>
      <c r="DZ966" s="7"/>
      <c r="EA966" s="7"/>
      <c r="EB966" s="7"/>
      <c r="EC966" s="7"/>
      <c r="ED966" s="7"/>
      <c r="EE966" s="7"/>
      <c r="EF966" s="7"/>
      <c r="EG966" s="7"/>
      <c r="EH966" s="7"/>
      <c r="EI966" s="7"/>
      <c r="EJ966" s="7"/>
      <c r="EK966" s="7"/>
      <c r="EL966" s="7"/>
      <c r="EM966" s="7"/>
      <c r="EN966" s="7"/>
      <c r="EO966" s="7"/>
      <c r="EP966" s="7"/>
      <c r="EQ966" s="7"/>
      <c r="ER966" s="7"/>
      <c r="ES966" s="7"/>
      <c r="ET966" s="7"/>
      <c r="EU966" s="7"/>
      <c r="EV966" s="7"/>
      <c r="EW966" s="7"/>
      <c r="EX966" s="7"/>
      <c r="EY966" s="7"/>
      <c r="EZ966" s="7"/>
      <c r="FA966" s="7"/>
      <c r="FB966" s="7"/>
      <c r="FC966" s="7"/>
      <c r="FD966" s="7"/>
      <c r="FE966" s="7"/>
      <c r="FF966" s="7"/>
      <c r="FG966" s="7"/>
      <c r="FH966" s="7"/>
      <c r="FI966" s="7"/>
      <c r="FJ966" s="7"/>
      <c r="FK966" s="7"/>
      <c r="FL966" s="7"/>
      <c r="FM966" s="7"/>
      <c r="FN966" s="7"/>
      <c r="FO966" s="7"/>
      <c r="FP966" s="7"/>
      <c r="FQ966" s="7"/>
      <c r="FR966" s="7"/>
      <c r="FS966" s="7"/>
      <c r="FT966" s="7"/>
      <c r="FU966" s="7"/>
      <c r="FV966" s="7"/>
      <c r="FW966" s="7"/>
      <c r="FX966" s="7"/>
      <c r="FY966" s="7"/>
      <c r="FZ966" s="7"/>
      <c r="GA966" s="7"/>
      <c r="GB966" s="7"/>
      <c r="GC966" s="7"/>
      <c r="GD966" s="7"/>
      <c r="GE966" s="7"/>
      <c r="GF966" s="7"/>
      <c r="GG966" s="7"/>
      <c r="GH966" s="7"/>
      <c r="GI966" s="7"/>
      <c r="GJ966" s="7"/>
    </row>
    <row r="967" spans="1:192" s="1" customFormat="1" x14ac:dyDescent="0.2">
      <c r="A967" s="66"/>
      <c r="B967" s="7"/>
      <c r="C967" s="67"/>
      <c r="D967" s="28"/>
      <c r="E967" s="28"/>
      <c r="F967" s="28"/>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c r="CA967" s="7"/>
      <c r="CB967" s="7"/>
      <c r="CC967" s="7"/>
      <c r="CD967" s="7"/>
      <c r="CE967" s="7"/>
      <c r="CF967" s="7"/>
      <c r="CG967" s="7"/>
      <c r="CH967" s="7"/>
      <c r="CI967" s="7"/>
      <c r="CJ967" s="7"/>
      <c r="CK967" s="7"/>
      <c r="CL967" s="7"/>
      <c r="CM967" s="7"/>
      <c r="CN967" s="7"/>
      <c r="CO967" s="7"/>
      <c r="CP967" s="7"/>
      <c r="CQ967" s="7"/>
      <c r="CR967" s="7"/>
      <c r="CS967" s="7"/>
      <c r="CT967" s="7"/>
      <c r="CU967" s="7"/>
      <c r="CV967" s="7"/>
      <c r="CW967" s="7"/>
      <c r="CX967" s="7"/>
      <c r="CY967" s="7"/>
      <c r="CZ967" s="7"/>
      <c r="DA967" s="7"/>
      <c r="DB967" s="7"/>
      <c r="DC967" s="7"/>
      <c r="DD967" s="7"/>
      <c r="DE967" s="7"/>
      <c r="DF967" s="7"/>
      <c r="DG967" s="7"/>
      <c r="DH967" s="7"/>
      <c r="DI967" s="7"/>
      <c r="DJ967" s="7"/>
      <c r="DK967" s="7"/>
      <c r="DL967" s="7"/>
      <c r="DM967" s="7"/>
      <c r="DN967" s="7"/>
      <c r="DO967" s="7"/>
      <c r="DP967" s="7"/>
      <c r="DQ967" s="7"/>
      <c r="DR967" s="7"/>
      <c r="DS967" s="7"/>
      <c r="DT967" s="7"/>
      <c r="DU967" s="7"/>
      <c r="DV967" s="7"/>
      <c r="DW967" s="7"/>
      <c r="DX967" s="7"/>
      <c r="DY967" s="7"/>
      <c r="DZ967" s="7"/>
      <c r="EA967" s="7"/>
      <c r="EB967" s="7"/>
      <c r="EC967" s="7"/>
      <c r="ED967" s="7"/>
      <c r="EE967" s="7"/>
      <c r="EF967" s="7"/>
      <c r="EG967" s="7"/>
      <c r="EH967" s="7"/>
      <c r="EI967" s="7"/>
      <c r="EJ967" s="7"/>
      <c r="EK967" s="7"/>
      <c r="EL967" s="7"/>
      <c r="EM967" s="7"/>
      <c r="EN967" s="7"/>
      <c r="EO967" s="7"/>
      <c r="EP967" s="7"/>
      <c r="EQ967" s="7"/>
      <c r="ER967" s="7"/>
      <c r="ES967" s="7"/>
      <c r="ET967" s="7"/>
      <c r="EU967" s="7"/>
      <c r="EV967" s="7"/>
      <c r="EW967" s="7"/>
      <c r="EX967" s="7"/>
      <c r="EY967" s="7"/>
      <c r="EZ967" s="7"/>
      <c r="FA967" s="7"/>
      <c r="FB967" s="7"/>
      <c r="FC967" s="7"/>
      <c r="FD967" s="7"/>
      <c r="FE967" s="7"/>
      <c r="FF967" s="7"/>
      <c r="FG967" s="7"/>
      <c r="FH967" s="7"/>
      <c r="FI967" s="7"/>
      <c r="FJ967" s="7"/>
      <c r="FK967" s="7"/>
      <c r="FL967" s="7"/>
      <c r="FM967" s="7"/>
      <c r="FN967" s="7"/>
      <c r="FO967" s="7"/>
      <c r="FP967" s="7"/>
      <c r="FQ967" s="7"/>
      <c r="FR967" s="7"/>
      <c r="FS967" s="7"/>
      <c r="FT967" s="7"/>
      <c r="FU967" s="7"/>
      <c r="FV967" s="7"/>
      <c r="FW967" s="7"/>
      <c r="FX967" s="7"/>
      <c r="FY967" s="7"/>
      <c r="FZ967" s="7"/>
      <c r="GA967" s="7"/>
      <c r="GB967" s="7"/>
      <c r="GC967" s="7"/>
      <c r="GD967" s="7"/>
      <c r="GE967" s="7"/>
      <c r="GF967" s="7"/>
      <c r="GG967" s="7"/>
      <c r="GH967" s="7"/>
      <c r="GI967" s="7"/>
      <c r="GJ967" s="7"/>
    </row>
    <row r="968" spans="1:192" s="1" customFormat="1" x14ac:dyDescent="0.2">
      <c r="A968" s="66"/>
      <c r="B968" s="7"/>
      <c r="C968" s="67"/>
      <c r="D968" s="28"/>
      <c r="E968" s="28"/>
      <c r="F968" s="28"/>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7"/>
      <c r="CB968" s="7"/>
      <c r="CC968" s="7"/>
      <c r="CD968" s="7"/>
      <c r="CE968" s="7"/>
      <c r="CF968" s="7"/>
      <c r="CG968" s="7"/>
      <c r="CH968" s="7"/>
      <c r="CI968" s="7"/>
      <c r="CJ968" s="7"/>
      <c r="CK968" s="7"/>
      <c r="CL968" s="7"/>
      <c r="CM968" s="7"/>
      <c r="CN968" s="7"/>
      <c r="CO968" s="7"/>
      <c r="CP968" s="7"/>
      <c r="CQ968" s="7"/>
      <c r="CR968" s="7"/>
      <c r="CS968" s="7"/>
      <c r="CT968" s="7"/>
      <c r="CU968" s="7"/>
      <c r="CV968" s="7"/>
      <c r="CW968" s="7"/>
      <c r="CX968" s="7"/>
      <c r="CY968" s="7"/>
      <c r="CZ968" s="7"/>
      <c r="DA968" s="7"/>
      <c r="DB968" s="7"/>
      <c r="DC968" s="7"/>
      <c r="DD968" s="7"/>
      <c r="DE968" s="7"/>
      <c r="DF968" s="7"/>
      <c r="DG968" s="7"/>
      <c r="DH968" s="7"/>
      <c r="DI968" s="7"/>
      <c r="DJ968" s="7"/>
      <c r="DK968" s="7"/>
      <c r="DL968" s="7"/>
      <c r="DM968" s="7"/>
      <c r="DN968" s="7"/>
      <c r="DO968" s="7"/>
      <c r="DP968" s="7"/>
      <c r="DQ968" s="7"/>
      <c r="DR968" s="7"/>
      <c r="DS968" s="7"/>
      <c r="DT968" s="7"/>
      <c r="DU968" s="7"/>
      <c r="DV968" s="7"/>
      <c r="DW968" s="7"/>
      <c r="DX968" s="7"/>
      <c r="DY968" s="7"/>
      <c r="DZ968" s="7"/>
      <c r="EA968" s="7"/>
      <c r="EB968" s="7"/>
      <c r="EC968" s="7"/>
      <c r="ED968" s="7"/>
      <c r="EE968" s="7"/>
      <c r="EF968" s="7"/>
      <c r="EG968" s="7"/>
      <c r="EH968" s="7"/>
      <c r="EI968" s="7"/>
      <c r="EJ968" s="7"/>
      <c r="EK968" s="7"/>
      <c r="EL968" s="7"/>
      <c r="EM968" s="7"/>
      <c r="EN968" s="7"/>
      <c r="EO968" s="7"/>
      <c r="EP968" s="7"/>
      <c r="EQ968" s="7"/>
      <c r="ER968" s="7"/>
      <c r="ES968" s="7"/>
      <c r="ET968" s="7"/>
      <c r="EU968" s="7"/>
      <c r="EV968" s="7"/>
      <c r="EW968" s="7"/>
      <c r="EX968" s="7"/>
      <c r="EY968" s="7"/>
      <c r="EZ968" s="7"/>
      <c r="FA968" s="7"/>
      <c r="FB968" s="7"/>
      <c r="FC968" s="7"/>
      <c r="FD968" s="7"/>
      <c r="FE968" s="7"/>
      <c r="FF968" s="7"/>
      <c r="FG968" s="7"/>
      <c r="FH968" s="7"/>
      <c r="FI968" s="7"/>
      <c r="FJ968" s="7"/>
      <c r="FK968" s="7"/>
      <c r="FL968" s="7"/>
      <c r="FM968" s="7"/>
      <c r="FN968" s="7"/>
      <c r="FO968" s="7"/>
      <c r="FP968" s="7"/>
      <c r="FQ968" s="7"/>
      <c r="FR968" s="7"/>
      <c r="FS968" s="7"/>
      <c r="FT968" s="7"/>
      <c r="FU968" s="7"/>
      <c r="FV968" s="7"/>
      <c r="FW968" s="7"/>
      <c r="FX968" s="7"/>
      <c r="FY968" s="7"/>
      <c r="FZ968" s="7"/>
      <c r="GA968" s="7"/>
      <c r="GB968" s="7"/>
      <c r="GC968" s="7"/>
      <c r="GD968" s="7"/>
      <c r="GE968" s="7"/>
      <c r="GF968" s="7"/>
      <c r="GG968" s="7"/>
      <c r="GH968" s="7"/>
      <c r="GI968" s="7"/>
      <c r="GJ968" s="7"/>
    </row>
    <row r="969" spans="1:192" s="1" customFormat="1" x14ac:dyDescent="0.2">
      <c r="A969" s="66"/>
      <c r="B969" s="7"/>
      <c r="C969" s="67"/>
      <c r="D969" s="28"/>
      <c r="E969" s="28"/>
      <c r="F969" s="28"/>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c r="DT969" s="7"/>
      <c r="DU969" s="7"/>
      <c r="DV969" s="7"/>
      <c r="DW969" s="7"/>
      <c r="DX969" s="7"/>
      <c r="DY969" s="7"/>
      <c r="DZ969" s="7"/>
      <c r="EA969" s="7"/>
      <c r="EB969" s="7"/>
      <c r="EC969" s="7"/>
      <c r="ED969" s="7"/>
      <c r="EE969" s="7"/>
      <c r="EF969" s="7"/>
      <c r="EG969" s="7"/>
      <c r="EH969" s="7"/>
      <c r="EI969" s="7"/>
      <c r="EJ969" s="7"/>
      <c r="EK969" s="7"/>
      <c r="EL969" s="7"/>
      <c r="EM969" s="7"/>
      <c r="EN969" s="7"/>
      <c r="EO969" s="7"/>
      <c r="EP969" s="7"/>
      <c r="EQ969" s="7"/>
      <c r="ER969" s="7"/>
      <c r="ES969" s="7"/>
      <c r="ET969" s="7"/>
      <c r="EU969" s="7"/>
      <c r="EV969" s="7"/>
      <c r="EW969" s="7"/>
      <c r="EX969" s="7"/>
      <c r="EY969" s="7"/>
      <c r="EZ969" s="7"/>
      <c r="FA969" s="7"/>
      <c r="FB969" s="7"/>
      <c r="FC969" s="7"/>
      <c r="FD969" s="7"/>
      <c r="FE969" s="7"/>
      <c r="FF969" s="7"/>
      <c r="FG969" s="7"/>
      <c r="FH969" s="7"/>
      <c r="FI969" s="7"/>
      <c r="FJ969" s="7"/>
      <c r="FK969" s="7"/>
      <c r="FL969" s="7"/>
      <c r="FM969" s="7"/>
      <c r="FN969" s="7"/>
      <c r="FO969" s="7"/>
      <c r="FP969" s="7"/>
      <c r="FQ969" s="7"/>
      <c r="FR969" s="7"/>
      <c r="FS969" s="7"/>
      <c r="FT969" s="7"/>
      <c r="FU969" s="7"/>
      <c r="FV969" s="7"/>
      <c r="FW969" s="7"/>
      <c r="FX969" s="7"/>
      <c r="FY969" s="7"/>
      <c r="FZ969" s="7"/>
      <c r="GA969" s="7"/>
      <c r="GB969" s="7"/>
      <c r="GC969" s="7"/>
      <c r="GD969" s="7"/>
      <c r="GE969" s="7"/>
      <c r="GF969" s="7"/>
      <c r="GG969" s="7"/>
      <c r="GH969" s="7"/>
      <c r="GI969" s="7"/>
      <c r="GJ969" s="7"/>
    </row>
    <row r="970" spans="1:192" s="1" customFormat="1" x14ac:dyDescent="0.2">
      <c r="A970" s="66"/>
      <c r="B970" s="7"/>
      <c r="C970" s="67"/>
      <c r="D970" s="28"/>
      <c r="E970" s="28"/>
      <c r="F970" s="28"/>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c r="DT970" s="7"/>
      <c r="DU970" s="7"/>
      <c r="DV970" s="7"/>
      <c r="DW970" s="7"/>
      <c r="DX970" s="7"/>
      <c r="DY970" s="7"/>
      <c r="DZ970" s="7"/>
      <c r="EA970" s="7"/>
      <c r="EB970" s="7"/>
      <c r="EC970" s="7"/>
      <c r="ED970" s="7"/>
      <c r="EE970" s="7"/>
      <c r="EF970" s="7"/>
      <c r="EG970" s="7"/>
      <c r="EH970" s="7"/>
      <c r="EI970" s="7"/>
      <c r="EJ970" s="7"/>
      <c r="EK970" s="7"/>
      <c r="EL970" s="7"/>
      <c r="EM970" s="7"/>
      <c r="EN970" s="7"/>
      <c r="EO970" s="7"/>
      <c r="EP970" s="7"/>
      <c r="EQ970" s="7"/>
      <c r="ER970" s="7"/>
      <c r="ES970" s="7"/>
      <c r="ET970" s="7"/>
      <c r="EU970" s="7"/>
      <c r="EV970" s="7"/>
      <c r="EW970" s="7"/>
      <c r="EX970" s="7"/>
      <c r="EY970" s="7"/>
      <c r="EZ970" s="7"/>
      <c r="FA970" s="7"/>
      <c r="FB970" s="7"/>
      <c r="FC970" s="7"/>
      <c r="FD970" s="7"/>
      <c r="FE970" s="7"/>
      <c r="FF970" s="7"/>
      <c r="FG970" s="7"/>
      <c r="FH970" s="7"/>
      <c r="FI970" s="7"/>
      <c r="FJ970" s="7"/>
      <c r="FK970" s="7"/>
      <c r="FL970" s="7"/>
      <c r="FM970" s="7"/>
      <c r="FN970" s="7"/>
      <c r="FO970" s="7"/>
      <c r="FP970" s="7"/>
      <c r="FQ970" s="7"/>
      <c r="FR970" s="7"/>
      <c r="FS970" s="7"/>
      <c r="FT970" s="7"/>
      <c r="FU970" s="7"/>
      <c r="FV970" s="7"/>
      <c r="FW970" s="7"/>
      <c r="FX970" s="7"/>
      <c r="FY970" s="7"/>
      <c r="FZ970" s="7"/>
      <c r="GA970" s="7"/>
      <c r="GB970" s="7"/>
      <c r="GC970" s="7"/>
      <c r="GD970" s="7"/>
      <c r="GE970" s="7"/>
      <c r="GF970" s="7"/>
      <c r="GG970" s="7"/>
      <c r="GH970" s="7"/>
      <c r="GI970" s="7"/>
      <c r="GJ970" s="7"/>
    </row>
    <row r="971" spans="1:192" s="1" customFormat="1" x14ac:dyDescent="0.2">
      <c r="A971" s="66"/>
      <c r="B971" s="7"/>
      <c r="C971" s="67"/>
      <c r="D971" s="28"/>
      <c r="E971" s="28"/>
      <c r="F971" s="28"/>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c r="DN971" s="7"/>
      <c r="DO971" s="7"/>
      <c r="DP971" s="7"/>
      <c r="DQ971" s="7"/>
      <c r="DR971" s="7"/>
      <c r="DS971" s="7"/>
      <c r="DT971" s="7"/>
      <c r="DU971" s="7"/>
      <c r="DV971" s="7"/>
      <c r="DW971" s="7"/>
      <c r="DX971" s="7"/>
      <c r="DY971" s="7"/>
      <c r="DZ971" s="7"/>
      <c r="EA971" s="7"/>
      <c r="EB971" s="7"/>
      <c r="EC971" s="7"/>
      <c r="ED971" s="7"/>
      <c r="EE971" s="7"/>
      <c r="EF971" s="7"/>
      <c r="EG971" s="7"/>
      <c r="EH971" s="7"/>
      <c r="EI971" s="7"/>
      <c r="EJ971" s="7"/>
      <c r="EK971" s="7"/>
      <c r="EL971" s="7"/>
      <c r="EM971" s="7"/>
      <c r="EN971" s="7"/>
      <c r="EO971" s="7"/>
      <c r="EP971" s="7"/>
      <c r="EQ971" s="7"/>
      <c r="ER971" s="7"/>
      <c r="ES971" s="7"/>
      <c r="ET971" s="7"/>
      <c r="EU971" s="7"/>
      <c r="EV971" s="7"/>
      <c r="EW971" s="7"/>
      <c r="EX971" s="7"/>
      <c r="EY971" s="7"/>
      <c r="EZ971" s="7"/>
      <c r="FA971" s="7"/>
      <c r="FB971" s="7"/>
      <c r="FC971" s="7"/>
      <c r="FD971" s="7"/>
      <c r="FE971" s="7"/>
      <c r="FF971" s="7"/>
      <c r="FG971" s="7"/>
      <c r="FH971" s="7"/>
      <c r="FI971" s="7"/>
      <c r="FJ971" s="7"/>
      <c r="FK971" s="7"/>
      <c r="FL971" s="7"/>
      <c r="FM971" s="7"/>
      <c r="FN971" s="7"/>
      <c r="FO971" s="7"/>
      <c r="FP971" s="7"/>
      <c r="FQ971" s="7"/>
      <c r="FR971" s="7"/>
      <c r="FS971" s="7"/>
      <c r="FT971" s="7"/>
      <c r="FU971" s="7"/>
      <c r="FV971" s="7"/>
      <c r="FW971" s="7"/>
      <c r="FX971" s="7"/>
      <c r="FY971" s="7"/>
      <c r="FZ971" s="7"/>
      <c r="GA971" s="7"/>
      <c r="GB971" s="7"/>
      <c r="GC971" s="7"/>
      <c r="GD971" s="7"/>
      <c r="GE971" s="7"/>
      <c r="GF971" s="7"/>
      <c r="GG971" s="7"/>
      <c r="GH971" s="7"/>
      <c r="GI971" s="7"/>
      <c r="GJ971" s="7"/>
    </row>
    <row r="972" spans="1:192" s="1" customFormat="1" x14ac:dyDescent="0.2">
      <c r="A972" s="66"/>
      <c r="B972" s="7"/>
      <c r="C972" s="67"/>
      <c r="D972" s="28"/>
      <c r="E972" s="28"/>
      <c r="F972" s="28"/>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M972" s="7"/>
      <c r="DN972" s="7"/>
      <c r="DO972" s="7"/>
      <c r="DP972" s="7"/>
      <c r="DQ972" s="7"/>
      <c r="DR972" s="7"/>
      <c r="DS972" s="7"/>
      <c r="DT972" s="7"/>
      <c r="DU972" s="7"/>
      <c r="DV972" s="7"/>
      <c r="DW972" s="7"/>
      <c r="DX972" s="7"/>
      <c r="DY972" s="7"/>
      <c r="DZ972" s="7"/>
      <c r="EA972" s="7"/>
      <c r="EB972" s="7"/>
      <c r="EC972" s="7"/>
      <c r="ED972" s="7"/>
      <c r="EE972" s="7"/>
      <c r="EF972" s="7"/>
      <c r="EG972" s="7"/>
      <c r="EH972" s="7"/>
      <c r="EI972" s="7"/>
      <c r="EJ972" s="7"/>
      <c r="EK972" s="7"/>
      <c r="EL972" s="7"/>
      <c r="EM972" s="7"/>
      <c r="EN972" s="7"/>
      <c r="EO972" s="7"/>
      <c r="EP972" s="7"/>
      <c r="EQ972" s="7"/>
      <c r="ER972" s="7"/>
      <c r="ES972" s="7"/>
      <c r="ET972" s="7"/>
      <c r="EU972" s="7"/>
      <c r="EV972" s="7"/>
      <c r="EW972" s="7"/>
      <c r="EX972" s="7"/>
      <c r="EY972" s="7"/>
      <c r="EZ972" s="7"/>
      <c r="FA972" s="7"/>
      <c r="FB972" s="7"/>
      <c r="FC972" s="7"/>
      <c r="FD972" s="7"/>
      <c r="FE972" s="7"/>
      <c r="FF972" s="7"/>
      <c r="FG972" s="7"/>
      <c r="FH972" s="7"/>
      <c r="FI972" s="7"/>
      <c r="FJ972" s="7"/>
      <c r="FK972" s="7"/>
      <c r="FL972" s="7"/>
      <c r="FM972" s="7"/>
      <c r="FN972" s="7"/>
      <c r="FO972" s="7"/>
      <c r="FP972" s="7"/>
      <c r="FQ972" s="7"/>
      <c r="FR972" s="7"/>
      <c r="FS972" s="7"/>
      <c r="FT972" s="7"/>
      <c r="FU972" s="7"/>
      <c r="FV972" s="7"/>
      <c r="FW972" s="7"/>
      <c r="FX972" s="7"/>
      <c r="FY972" s="7"/>
      <c r="FZ972" s="7"/>
      <c r="GA972" s="7"/>
      <c r="GB972" s="7"/>
      <c r="GC972" s="7"/>
      <c r="GD972" s="7"/>
      <c r="GE972" s="7"/>
      <c r="GF972" s="7"/>
      <c r="GG972" s="7"/>
      <c r="GH972" s="7"/>
      <c r="GI972" s="7"/>
      <c r="GJ972" s="7"/>
    </row>
    <row r="973" spans="1:192" s="1" customFormat="1" x14ac:dyDescent="0.2">
      <c r="A973" s="66"/>
      <c r="B973" s="7"/>
      <c r="C973" s="67"/>
      <c r="D973" s="28"/>
      <c r="E973" s="28"/>
      <c r="F973" s="28"/>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M973" s="7"/>
      <c r="DN973" s="7"/>
      <c r="DO973" s="7"/>
      <c r="DP973" s="7"/>
      <c r="DQ973" s="7"/>
      <c r="DR973" s="7"/>
      <c r="DS973" s="7"/>
      <c r="DT973" s="7"/>
      <c r="DU973" s="7"/>
      <c r="DV973" s="7"/>
      <c r="DW973" s="7"/>
      <c r="DX973" s="7"/>
      <c r="DY973" s="7"/>
      <c r="DZ973" s="7"/>
      <c r="EA973" s="7"/>
      <c r="EB973" s="7"/>
      <c r="EC973" s="7"/>
      <c r="ED973" s="7"/>
      <c r="EE973" s="7"/>
      <c r="EF973" s="7"/>
      <c r="EG973" s="7"/>
      <c r="EH973" s="7"/>
      <c r="EI973" s="7"/>
      <c r="EJ973" s="7"/>
      <c r="EK973" s="7"/>
      <c r="EL973" s="7"/>
      <c r="EM973" s="7"/>
      <c r="EN973" s="7"/>
      <c r="EO973" s="7"/>
      <c r="EP973" s="7"/>
      <c r="EQ973" s="7"/>
      <c r="ER973" s="7"/>
      <c r="ES973" s="7"/>
      <c r="ET973" s="7"/>
      <c r="EU973" s="7"/>
      <c r="EV973" s="7"/>
      <c r="EW973" s="7"/>
      <c r="EX973" s="7"/>
      <c r="EY973" s="7"/>
      <c r="EZ973" s="7"/>
      <c r="FA973" s="7"/>
      <c r="FB973" s="7"/>
      <c r="FC973" s="7"/>
      <c r="FD973" s="7"/>
      <c r="FE973" s="7"/>
      <c r="FF973" s="7"/>
      <c r="FG973" s="7"/>
      <c r="FH973" s="7"/>
      <c r="FI973" s="7"/>
      <c r="FJ973" s="7"/>
      <c r="FK973" s="7"/>
      <c r="FL973" s="7"/>
      <c r="FM973" s="7"/>
      <c r="FN973" s="7"/>
      <c r="FO973" s="7"/>
      <c r="FP973" s="7"/>
      <c r="FQ973" s="7"/>
      <c r="FR973" s="7"/>
      <c r="FS973" s="7"/>
      <c r="FT973" s="7"/>
      <c r="FU973" s="7"/>
      <c r="FV973" s="7"/>
      <c r="FW973" s="7"/>
      <c r="FX973" s="7"/>
      <c r="FY973" s="7"/>
      <c r="FZ973" s="7"/>
      <c r="GA973" s="7"/>
      <c r="GB973" s="7"/>
      <c r="GC973" s="7"/>
      <c r="GD973" s="7"/>
      <c r="GE973" s="7"/>
      <c r="GF973" s="7"/>
      <c r="GG973" s="7"/>
      <c r="GH973" s="7"/>
      <c r="GI973" s="7"/>
      <c r="GJ973" s="7"/>
    </row>
    <row r="974" spans="1:192" s="1" customFormat="1" x14ac:dyDescent="0.2">
      <c r="A974" s="66"/>
      <c r="B974" s="7"/>
      <c r="C974" s="67"/>
      <c r="D974" s="28"/>
      <c r="E974" s="28"/>
      <c r="F974" s="28"/>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M974" s="7"/>
      <c r="DN974" s="7"/>
      <c r="DO974" s="7"/>
      <c r="DP974" s="7"/>
      <c r="DQ974" s="7"/>
      <c r="DR974" s="7"/>
      <c r="DS974" s="7"/>
      <c r="DT974" s="7"/>
      <c r="DU974" s="7"/>
      <c r="DV974" s="7"/>
      <c r="DW974" s="7"/>
      <c r="DX974" s="7"/>
      <c r="DY974" s="7"/>
      <c r="DZ974" s="7"/>
      <c r="EA974" s="7"/>
      <c r="EB974" s="7"/>
      <c r="EC974" s="7"/>
      <c r="ED974" s="7"/>
      <c r="EE974" s="7"/>
      <c r="EF974" s="7"/>
      <c r="EG974" s="7"/>
      <c r="EH974" s="7"/>
      <c r="EI974" s="7"/>
      <c r="EJ974" s="7"/>
      <c r="EK974" s="7"/>
      <c r="EL974" s="7"/>
      <c r="EM974" s="7"/>
      <c r="EN974" s="7"/>
      <c r="EO974" s="7"/>
      <c r="EP974" s="7"/>
      <c r="EQ974" s="7"/>
      <c r="ER974" s="7"/>
      <c r="ES974" s="7"/>
      <c r="ET974" s="7"/>
      <c r="EU974" s="7"/>
      <c r="EV974" s="7"/>
      <c r="EW974" s="7"/>
      <c r="EX974" s="7"/>
      <c r="EY974" s="7"/>
      <c r="EZ974" s="7"/>
      <c r="FA974" s="7"/>
      <c r="FB974" s="7"/>
      <c r="FC974" s="7"/>
      <c r="FD974" s="7"/>
      <c r="FE974" s="7"/>
      <c r="FF974" s="7"/>
      <c r="FG974" s="7"/>
      <c r="FH974" s="7"/>
      <c r="FI974" s="7"/>
      <c r="FJ974" s="7"/>
      <c r="FK974" s="7"/>
      <c r="FL974" s="7"/>
      <c r="FM974" s="7"/>
      <c r="FN974" s="7"/>
      <c r="FO974" s="7"/>
      <c r="FP974" s="7"/>
      <c r="FQ974" s="7"/>
      <c r="FR974" s="7"/>
      <c r="FS974" s="7"/>
      <c r="FT974" s="7"/>
      <c r="FU974" s="7"/>
      <c r="FV974" s="7"/>
      <c r="FW974" s="7"/>
      <c r="FX974" s="7"/>
      <c r="FY974" s="7"/>
      <c r="FZ974" s="7"/>
      <c r="GA974" s="7"/>
      <c r="GB974" s="7"/>
      <c r="GC974" s="7"/>
      <c r="GD974" s="7"/>
      <c r="GE974" s="7"/>
      <c r="GF974" s="7"/>
      <c r="GG974" s="7"/>
      <c r="GH974" s="7"/>
      <c r="GI974" s="7"/>
      <c r="GJ974" s="7"/>
    </row>
    <row r="975" spans="1:192" s="1" customFormat="1" x14ac:dyDescent="0.2">
      <c r="A975" s="66"/>
      <c r="B975" s="7"/>
      <c r="C975" s="67"/>
      <c r="D975" s="28"/>
      <c r="E975" s="28"/>
      <c r="F975" s="28"/>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c r="CP975" s="7"/>
      <c r="CQ975" s="7"/>
      <c r="CR975" s="7"/>
      <c r="CS975" s="7"/>
      <c r="CT975" s="7"/>
      <c r="CU975" s="7"/>
      <c r="CV975" s="7"/>
      <c r="CW975" s="7"/>
      <c r="CX975" s="7"/>
      <c r="CY975" s="7"/>
      <c r="CZ975" s="7"/>
      <c r="DA975" s="7"/>
      <c r="DB975" s="7"/>
      <c r="DC975" s="7"/>
      <c r="DD975" s="7"/>
      <c r="DE975" s="7"/>
      <c r="DF975" s="7"/>
      <c r="DG975" s="7"/>
      <c r="DH975" s="7"/>
      <c r="DI975" s="7"/>
      <c r="DJ975" s="7"/>
      <c r="DK975" s="7"/>
      <c r="DL975" s="7"/>
      <c r="DM975" s="7"/>
      <c r="DN975" s="7"/>
      <c r="DO975" s="7"/>
      <c r="DP975" s="7"/>
      <c r="DQ975" s="7"/>
      <c r="DR975" s="7"/>
      <c r="DS975" s="7"/>
      <c r="DT975" s="7"/>
      <c r="DU975" s="7"/>
      <c r="DV975" s="7"/>
      <c r="DW975" s="7"/>
      <c r="DX975" s="7"/>
      <c r="DY975" s="7"/>
      <c r="DZ975" s="7"/>
      <c r="EA975" s="7"/>
      <c r="EB975" s="7"/>
      <c r="EC975" s="7"/>
      <c r="ED975" s="7"/>
      <c r="EE975" s="7"/>
      <c r="EF975" s="7"/>
      <c r="EG975" s="7"/>
      <c r="EH975" s="7"/>
      <c r="EI975" s="7"/>
      <c r="EJ975" s="7"/>
      <c r="EK975" s="7"/>
      <c r="EL975" s="7"/>
      <c r="EM975" s="7"/>
      <c r="EN975" s="7"/>
      <c r="EO975" s="7"/>
      <c r="EP975" s="7"/>
      <c r="EQ975" s="7"/>
      <c r="ER975" s="7"/>
      <c r="ES975" s="7"/>
      <c r="ET975" s="7"/>
      <c r="EU975" s="7"/>
      <c r="EV975" s="7"/>
      <c r="EW975" s="7"/>
      <c r="EX975" s="7"/>
      <c r="EY975" s="7"/>
      <c r="EZ975" s="7"/>
      <c r="FA975" s="7"/>
      <c r="FB975" s="7"/>
      <c r="FC975" s="7"/>
      <c r="FD975" s="7"/>
      <c r="FE975" s="7"/>
      <c r="FF975" s="7"/>
      <c r="FG975" s="7"/>
      <c r="FH975" s="7"/>
      <c r="FI975" s="7"/>
      <c r="FJ975" s="7"/>
      <c r="FK975" s="7"/>
      <c r="FL975" s="7"/>
      <c r="FM975" s="7"/>
      <c r="FN975" s="7"/>
      <c r="FO975" s="7"/>
      <c r="FP975" s="7"/>
      <c r="FQ975" s="7"/>
      <c r="FR975" s="7"/>
      <c r="FS975" s="7"/>
      <c r="FT975" s="7"/>
      <c r="FU975" s="7"/>
      <c r="FV975" s="7"/>
      <c r="FW975" s="7"/>
      <c r="FX975" s="7"/>
      <c r="FY975" s="7"/>
      <c r="FZ975" s="7"/>
      <c r="GA975" s="7"/>
      <c r="GB975" s="7"/>
      <c r="GC975" s="7"/>
      <c r="GD975" s="7"/>
      <c r="GE975" s="7"/>
      <c r="GF975" s="7"/>
      <c r="GG975" s="7"/>
      <c r="GH975" s="7"/>
      <c r="GI975" s="7"/>
      <c r="GJ975" s="7"/>
    </row>
    <row r="976" spans="1:192" s="1" customFormat="1" x14ac:dyDescent="0.2">
      <c r="A976" s="66"/>
      <c r="B976" s="7"/>
      <c r="C976" s="67"/>
      <c r="D976" s="28"/>
      <c r="E976" s="28"/>
      <c r="F976" s="28"/>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c r="DL976" s="7"/>
      <c r="DM976" s="7"/>
      <c r="DN976" s="7"/>
      <c r="DO976" s="7"/>
      <c r="DP976" s="7"/>
      <c r="DQ976" s="7"/>
      <c r="DR976" s="7"/>
      <c r="DS976" s="7"/>
      <c r="DT976" s="7"/>
      <c r="DU976" s="7"/>
      <c r="DV976" s="7"/>
      <c r="DW976" s="7"/>
      <c r="DX976" s="7"/>
      <c r="DY976" s="7"/>
      <c r="DZ976" s="7"/>
      <c r="EA976" s="7"/>
      <c r="EB976" s="7"/>
      <c r="EC976" s="7"/>
      <c r="ED976" s="7"/>
      <c r="EE976" s="7"/>
      <c r="EF976" s="7"/>
      <c r="EG976" s="7"/>
      <c r="EH976" s="7"/>
      <c r="EI976" s="7"/>
      <c r="EJ976" s="7"/>
      <c r="EK976" s="7"/>
      <c r="EL976" s="7"/>
      <c r="EM976" s="7"/>
      <c r="EN976" s="7"/>
      <c r="EO976" s="7"/>
      <c r="EP976" s="7"/>
      <c r="EQ976" s="7"/>
      <c r="ER976" s="7"/>
      <c r="ES976" s="7"/>
      <c r="ET976" s="7"/>
      <c r="EU976" s="7"/>
      <c r="EV976" s="7"/>
      <c r="EW976" s="7"/>
      <c r="EX976" s="7"/>
      <c r="EY976" s="7"/>
      <c r="EZ976" s="7"/>
      <c r="FA976" s="7"/>
      <c r="FB976" s="7"/>
      <c r="FC976" s="7"/>
      <c r="FD976" s="7"/>
      <c r="FE976" s="7"/>
      <c r="FF976" s="7"/>
      <c r="FG976" s="7"/>
      <c r="FH976" s="7"/>
      <c r="FI976" s="7"/>
      <c r="FJ976" s="7"/>
      <c r="FK976" s="7"/>
      <c r="FL976" s="7"/>
      <c r="FM976" s="7"/>
      <c r="FN976" s="7"/>
      <c r="FO976" s="7"/>
      <c r="FP976" s="7"/>
      <c r="FQ976" s="7"/>
      <c r="FR976" s="7"/>
      <c r="FS976" s="7"/>
      <c r="FT976" s="7"/>
      <c r="FU976" s="7"/>
      <c r="FV976" s="7"/>
      <c r="FW976" s="7"/>
      <c r="FX976" s="7"/>
      <c r="FY976" s="7"/>
      <c r="FZ976" s="7"/>
      <c r="GA976" s="7"/>
      <c r="GB976" s="7"/>
      <c r="GC976" s="7"/>
      <c r="GD976" s="7"/>
      <c r="GE976" s="7"/>
      <c r="GF976" s="7"/>
      <c r="GG976" s="7"/>
      <c r="GH976" s="7"/>
      <c r="GI976" s="7"/>
      <c r="GJ976" s="7"/>
    </row>
    <row r="977" spans="1:192" s="1" customFormat="1" x14ac:dyDescent="0.2">
      <c r="A977" s="66"/>
      <c r="B977" s="7"/>
      <c r="C977" s="67"/>
      <c r="D977" s="28"/>
      <c r="E977" s="28"/>
      <c r="F977" s="28"/>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7"/>
      <c r="EE977" s="7"/>
      <c r="EF977" s="7"/>
      <c r="EG977" s="7"/>
      <c r="EH977" s="7"/>
      <c r="EI977" s="7"/>
      <c r="EJ977" s="7"/>
      <c r="EK977" s="7"/>
      <c r="EL977" s="7"/>
      <c r="EM977" s="7"/>
      <c r="EN977" s="7"/>
      <c r="EO977" s="7"/>
      <c r="EP977" s="7"/>
      <c r="EQ977" s="7"/>
      <c r="ER977" s="7"/>
      <c r="ES977" s="7"/>
      <c r="ET977" s="7"/>
      <c r="EU977" s="7"/>
      <c r="EV977" s="7"/>
      <c r="EW977" s="7"/>
      <c r="EX977" s="7"/>
      <c r="EY977" s="7"/>
      <c r="EZ977" s="7"/>
      <c r="FA977" s="7"/>
      <c r="FB977" s="7"/>
      <c r="FC977" s="7"/>
      <c r="FD977" s="7"/>
      <c r="FE977" s="7"/>
      <c r="FF977" s="7"/>
      <c r="FG977" s="7"/>
      <c r="FH977" s="7"/>
      <c r="FI977" s="7"/>
      <c r="FJ977" s="7"/>
      <c r="FK977" s="7"/>
      <c r="FL977" s="7"/>
      <c r="FM977" s="7"/>
      <c r="FN977" s="7"/>
      <c r="FO977" s="7"/>
      <c r="FP977" s="7"/>
      <c r="FQ977" s="7"/>
      <c r="FR977" s="7"/>
      <c r="FS977" s="7"/>
      <c r="FT977" s="7"/>
      <c r="FU977" s="7"/>
      <c r="FV977" s="7"/>
      <c r="FW977" s="7"/>
      <c r="FX977" s="7"/>
      <c r="FY977" s="7"/>
      <c r="FZ977" s="7"/>
      <c r="GA977" s="7"/>
      <c r="GB977" s="7"/>
      <c r="GC977" s="7"/>
      <c r="GD977" s="7"/>
      <c r="GE977" s="7"/>
      <c r="GF977" s="7"/>
      <c r="GG977" s="7"/>
      <c r="GH977" s="7"/>
      <c r="GI977" s="7"/>
      <c r="GJ977" s="7"/>
    </row>
    <row r="978" spans="1:192" s="1" customFormat="1" x14ac:dyDescent="0.2">
      <c r="A978" s="66"/>
      <c r="B978" s="7"/>
      <c r="C978" s="67"/>
      <c r="D978" s="28"/>
      <c r="E978" s="28"/>
      <c r="F978" s="28"/>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7"/>
      <c r="DT978" s="7"/>
      <c r="DU978" s="7"/>
      <c r="DV978" s="7"/>
      <c r="DW978" s="7"/>
      <c r="DX978" s="7"/>
      <c r="DY978" s="7"/>
      <c r="DZ978" s="7"/>
      <c r="EA978" s="7"/>
      <c r="EB978" s="7"/>
      <c r="EC978" s="7"/>
      <c r="ED978" s="7"/>
      <c r="EE978" s="7"/>
      <c r="EF978" s="7"/>
      <c r="EG978" s="7"/>
      <c r="EH978" s="7"/>
      <c r="EI978" s="7"/>
      <c r="EJ978" s="7"/>
      <c r="EK978" s="7"/>
      <c r="EL978" s="7"/>
      <c r="EM978" s="7"/>
      <c r="EN978" s="7"/>
      <c r="EO978" s="7"/>
      <c r="EP978" s="7"/>
      <c r="EQ978" s="7"/>
      <c r="ER978" s="7"/>
      <c r="ES978" s="7"/>
      <c r="ET978" s="7"/>
      <c r="EU978" s="7"/>
      <c r="EV978" s="7"/>
      <c r="EW978" s="7"/>
      <c r="EX978" s="7"/>
      <c r="EY978" s="7"/>
      <c r="EZ978" s="7"/>
      <c r="FA978" s="7"/>
      <c r="FB978" s="7"/>
      <c r="FC978" s="7"/>
      <c r="FD978" s="7"/>
      <c r="FE978" s="7"/>
      <c r="FF978" s="7"/>
      <c r="FG978" s="7"/>
      <c r="FH978" s="7"/>
      <c r="FI978" s="7"/>
      <c r="FJ978" s="7"/>
      <c r="FK978" s="7"/>
      <c r="FL978" s="7"/>
      <c r="FM978" s="7"/>
      <c r="FN978" s="7"/>
      <c r="FO978" s="7"/>
      <c r="FP978" s="7"/>
      <c r="FQ978" s="7"/>
      <c r="FR978" s="7"/>
      <c r="FS978" s="7"/>
      <c r="FT978" s="7"/>
      <c r="FU978" s="7"/>
      <c r="FV978" s="7"/>
      <c r="FW978" s="7"/>
      <c r="FX978" s="7"/>
      <c r="FY978" s="7"/>
      <c r="FZ978" s="7"/>
      <c r="GA978" s="7"/>
      <c r="GB978" s="7"/>
      <c r="GC978" s="7"/>
      <c r="GD978" s="7"/>
      <c r="GE978" s="7"/>
      <c r="GF978" s="7"/>
      <c r="GG978" s="7"/>
      <c r="GH978" s="7"/>
      <c r="GI978" s="7"/>
      <c r="GJ978" s="7"/>
    </row>
    <row r="979" spans="1:192" s="1" customFormat="1" x14ac:dyDescent="0.2">
      <c r="A979" s="66"/>
      <c r="B979" s="7"/>
      <c r="C979" s="67"/>
      <c r="D979" s="28"/>
      <c r="E979" s="28"/>
      <c r="F979" s="28"/>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7"/>
      <c r="DT979" s="7"/>
      <c r="DU979" s="7"/>
      <c r="DV979" s="7"/>
      <c r="DW979" s="7"/>
      <c r="DX979" s="7"/>
      <c r="DY979" s="7"/>
      <c r="DZ979" s="7"/>
      <c r="EA979" s="7"/>
      <c r="EB979" s="7"/>
      <c r="EC979" s="7"/>
      <c r="ED979" s="7"/>
      <c r="EE979" s="7"/>
      <c r="EF979" s="7"/>
      <c r="EG979" s="7"/>
      <c r="EH979" s="7"/>
      <c r="EI979" s="7"/>
      <c r="EJ979" s="7"/>
      <c r="EK979" s="7"/>
      <c r="EL979" s="7"/>
      <c r="EM979" s="7"/>
      <c r="EN979" s="7"/>
      <c r="EO979" s="7"/>
      <c r="EP979" s="7"/>
      <c r="EQ979" s="7"/>
      <c r="ER979" s="7"/>
      <c r="ES979" s="7"/>
      <c r="ET979" s="7"/>
      <c r="EU979" s="7"/>
      <c r="EV979" s="7"/>
      <c r="EW979" s="7"/>
      <c r="EX979" s="7"/>
      <c r="EY979" s="7"/>
      <c r="EZ979" s="7"/>
      <c r="FA979" s="7"/>
      <c r="FB979" s="7"/>
      <c r="FC979" s="7"/>
      <c r="FD979" s="7"/>
      <c r="FE979" s="7"/>
      <c r="FF979" s="7"/>
      <c r="FG979" s="7"/>
      <c r="FH979" s="7"/>
      <c r="FI979" s="7"/>
      <c r="FJ979" s="7"/>
      <c r="FK979" s="7"/>
      <c r="FL979" s="7"/>
      <c r="FM979" s="7"/>
      <c r="FN979" s="7"/>
      <c r="FO979" s="7"/>
      <c r="FP979" s="7"/>
      <c r="FQ979" s="7"/>
      <c r="FR979" s="7"/>
      <c r="FS979" s="7"/>
      <c r="FT979" s="7"/>
      <c r="FU979" s="7"/>
      <c r="FV979" s="7"/>
      <c r="FW979" s="7"/>
      <c r="FX979" s="7"/>
      <c r="FY979" s="7"/>
      <c r="FZ979" s="7"/>
      <c r="GA979" s="7"/>
      <c r="GB979" s="7"/>
      <c r="GC979" s="7"/>
      <c r="GD979" s="7"/>
      <c r="GE979" s="7"/>
      <c r="GF979" s="7"/>
      <c r="GG979" s="7"/>
      <c r="GH979" s="7"/>
      <c r="GI979" s="7"/>
      <c r="GJ979" s="7"/>
    </row>
    <row r="980" spans="1:192" s="1" customFormat="1" x14ac:dyDescent="0.2">
      <c r="A980" s="66"/>
      <c r="B980" s="7"/>
      <c r="C980" s="67"/>
      <c r="D980" s="28"/>
      <c r="E980" s="28"/>
      <c r="F980" s="28"/>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7"/>
      <c r="DT980" s="7"/>
      <c r="DU980" s="7"/>
      <c r="DV980" s="7"/>
      <c r="DW980" s="7"/>
      <c r="DX980" s="7"/>
      <c r="DY980" s="7"/>
      <c r="DZ980" s="7"/>
      <c r="EA980" s="7"/>
      <c r="EB980" s="7"/>
      <c r="EC980" s="7"/>
      <c r="ED980" s="7"/>
      <c r="EE980" s="7"/>
      <c r="EF980" s="7"/>
      <c r="EG980" s="7"/>
      <c r="EH980" s="7"/>
      <c r="EI980" s="7"/>
      <c r="EJ980" s="7"/>
      <c r="EK980" s="7"/>
      <c r="EL980" s="7"/>
      <c r="EM980" s="7"/>
      <c r="EN980" s="7"/>
      <c r="EO980" s="7"/>
      <c r="EP980" s="7"/>
      <c r="EQ980" s="7"/>
      <c r="ER980" s="7"/>
      <c r="ES980" s="7"/>
      <c r="ET980" s="7"/>
      <c r="EU980" s="7"/>
      <c r="EV980" s="7"/>
      <c r="EW980" s="7"/>
      <c r="EX980" s="7"/>
      <c r="EY980" s="7"/>
      <c r="EZ980" s="7"/>
      <c r="FA980" s="7"/>
      <c r="FB980" s="7"/>
      <c r="FC980" s="7"/>
      <c r="FD980" s="7"/>
      <c r="FE980" s="7"/>
      <c r="FF980" s="7"/>
      <c r="FG980" s="7"/>
      <c r="FH980" s="7"/>
      <c r="FI980" s="7"/>
      <c r="FJ980" s="7"/>
      <c r="FK980" s="7"/>
      <c r="FL980" s="7"/>
      <c r="FM980" s="7"/>
      <c r="FN980" s="7"/>
      <c r="FO980" s="7"/>
      <c r="FP980" s="7"/>
      <c r="FQ980" s="7"/>
      <c r="FR980" s="7"/>
      <c r="FS980" s="7"/>
      <c r="FT980" s="7"/>
      <c r="FU980" s="7"/>
      <c r="FV980" s="7"/>
      <c r="FW980" s="7"/>
      <c r="FX980" s="7"/>
      <c r="FY980" s="7"/>
      <c r="FZ980" s="7"/>
      <c r="GA980" s="7"/>
      <c r="GB980" s="7"/>
      <c r="GC980" s="7"/>
      <c r="GD980" s="7"/>
      <c r="GE980" s="7"/>
      <c r="GF980" s="7"/>
      <c r="GG980" s="7"/>
      <c r="GH980" s="7"/>
      <c r="GI980" s="7"/>
      <c r="GJ980" s="7"/>
    </row>
    <row r="981" spans="1:192" s="1" customFormat="1" x14ac:dyDescent="0.2">
      <c r="A981" s="66"/>
      <c r="B981" s="7"/>
      <c r="C981" s="67"/>
      <c r="D981" s="28"/>
      <c r="E981" s="28"/>
      <c r="F981" s="28"/>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c r="CP981" s="7"/>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7"/>
      <c r="DT981" s="7"/>
      <c r="DU981" s="7"/>
      <c r="DV981" s="7"/>
      <c r="DW981" s="7"/>
      <c r="DX981" s="7"/>
      <c r="DY981" s="7"/>
      <c r="DZ981" s="7"/>
      <c r="EA981" s="7"/>
      <c r="EB981" s="7"/>
      <c r="EC981" s="7"/>
      <c r="ED981" s="7"/>
      <c r="EE981" s="7"/>
      <c r="EF981" s="7"/>
      <c r="EG981" s="7"/>
      <c r="EH981" s="7"/>
      <c r="EI981" s="7"/>
      <c r="EJ981" s="7"/>
      <c r="EK981" s="7"/>
      <c r="EL981" s="7"/>
      <c r="EM981" s="7"/>
      <c r="EN981" s="7"/>
      <c r="EO981" s="7"/>
      <c r="EP981" s="7"/>
      <c r="EQ981" s="7"/>
      <c r="ER981" s="7"/>
      <c r="ES981" s="7"/>
      <c r="ET981" s="7"/>
      <c r="EU981" s="7"/>
      <c r="EV981" s="7"/>
      <c r="EW981" s="7"/>
      <c r="EX981" s="7"/>
      <c r="EY981" s="7"/>
      <c r="EZ981" s="7"/>
      <c r="FA981" s="7"/>
      <c r="FB981" s="7"/>
      <c r="FC981" s="7"/>
      <c r="FD981" s="7"/>
      <c r="FE981" s="7"/>
      <c r="FF981" s="7"/>
      <c r="FG981" s="7"/>
      <c r="FH981" s="7"/>
      <c r="FI981" s="7"/>
      <c r="FJ981" s="7"/>
      <c r="FK981" s="7"/>
      <c r="FL981" s="7"/>
      <c r="FM981" s="7"/>
      <c r="FN981" s="7"/>
      <c r="FO981" s="7"/>
      <c r="FP981" s="7"/>
      <c r="FQ981" s="7"/>
      <c r="FR981" s="7"/>
      <c r="FS981" s="7"/>
      <c r="FT981" s="7"/>
      <c r="FU981" s="7"/>
      <c r="FV981" s="7"/>
      <c r="FW981" s="7"/>
      <c r="FX981" s="7"/>
      <c r="FY981" s="7"/>
      <c r="FZ981" s="7"/>
      <c r="GA981" s="7"/>
      <c r="GB981" s="7"/>
      <c r="GC981" s="7"/>
      <c r="GD981" s="7"/>
      <c r="GE981" s="7"/>
      <c r="GF981" s="7"/>
      <c r="GG981" s="7"/>
      <c r="GH981" s="7"/>
      <c r="GI981" s="7"/>
      <c r="GJ981" s="7"/>
    </row>
    <row r="982" spans="1:192" s="1" customFormat="1" x14ac:dyDescent="0.2">
      <c r="A982" s="66"/>
      <c r="B982" s="7"/>
      <c r="C982" s="67"/>
      <c r="D982" s="28"/>
      <c r="E982" s="28"/>
      <c r="F982" s="28"/>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7"/>
      <c r="CP982" s="7"/>
      <c r="CQ982" s="7"/>
      <c r="CR982" s="7"/>
      <c r="CS982" s="7"/>
      <c r="CT982" s="7"/>
      <c r="CU982" s="7"/>
      <c r="CV982" s="7"/>
      <c r="CW982" s="7"/>
      <c r="CX982" s="7"/>
      <c r="CY982" s="7"/>
      <c r="CZ982" s="7"/>
      <c r="DA982" s="7"/>
      <c r="DB982" s="7"/>
      <c r="DC982" s="7"/>
      <c r="DD982" s="7"/>
      <c r="DE982" s="7"/>
      <c r="DF982" s="7"/>
      <c r="DG982" s="7"/>
      <c r="DH982" s="7"/>
      <c r="DI982" s="7"/>
      <c r="DJ982" s="7"/>
      <c r="DK982" s="7"/>
      <c r="DL982" s="7"/>
      <c r="DM982" s="7"/>
      <c r="DN982" s="7"/>
      <c r="DO982" s="7"/>
      <c r="DP982" s="7"/>
      <c r="DQ982" s="7"/>
      <c r="DR982" s="7"/>
      <c r="DS982" s="7"/>
      <c r="DT982" s="7"/>
      <c r="DU982" s="7"/>
      <c r="DV982" s="7"/>
      <c r="DW982" s="7"/>
      <c r="DX982" s="7"/>
      <c r="DY982" s="7"/>
      <c r="DZ982" s="7"/>
      <c r="EA982" s="7"/>
      <c r="EB982" s="7"/>
      <c r="EC982" s="7"/>
      <c r="ED982" s="7"/>
      <c r="EE982" s="7"/>
      <c r="EF982" s="7"/>
      <c r="EG982" s="7"/>
      <c r="EH982" s="7"/>
      <c r="EI982" s="7"/>
      <c r="EJ982" s="7"/>
      <c r="EK982" s="7"/>
      <c r="EL982" s="7"/>
      <c r="EM982" s="7"/>
      <c r="EN982" s="7"/>
      <c r="EO982" s="7"/>
      <c r="EP982" s="7"/>
      <c r="EQ982" s="7"/>
      <c r="ER982" s="7"/>
      <c r="ES982" s="7"/>
      <c r="ET982" s="7"/>
      <c r="EU982" s="7"/>
      <c r="EV982" s="7"/>
      <c r="EW982" s="7"/>
      <c r="EX982" s="7"/>
      <c r="EY982" s="7"/>
      <c r="EZ982" s="7"/>
      <c r="FA982" s="7"/>
      <c r="FB982" s="7"/>
      <c r="FC982" s="7"/>
      <c r="FD982" s="7"/>
      <c r="FE982" s="7"/>
      <c r="FF982" s="7"/>
      <c r="FG982" s="7"/>
      <c r="FH982" s="7"/>
      <c r="FI982" s="7"/>
      <c r="FJ982" s="7"/>
      <c r="FK982" s="7"/>
      <c r="FL982" s="7"/>
      <c r="FM982" s="7"/>
      <c r="FN982" s="7"/>
      <c r="FO982" s="7"/>
      <c r="FP982" s="7"/>
      <c r="FQ982" s="7"/>
      <c r="FR982" s="7"/>
      <c r="FS982" s="7"/>
      <c r="FT982" s="7"/>
      <c r="FU982" s="7"/>
      <c r="FV982" s="7"/>
      <c r="FW982" s="7"/>
      <c r="FX982" s="7"/>
      <c r="FY982" s="7"/>
      <c r="FZ982" s="7"/>
      <c r="GA982" s="7"/>
      <c r="GB982" s="7"/>
      <c r="GC982" s="7"/>
      <c r="GD982" s="7"/>
      <c r="GE982" s="7"/>
      <c r="GF982" s="7"/>
      <c r="GG982" s="7"/>
      <c r="GH982" s="7"/>
      <c r="GI982" s="7"/>
      <c r="GJ982" s="7"/>
    </row>
    <row r="983" spans="1:192" s="1" customFormat="1" x14ac:dyDescent="0.2">
      <c r="A983" s="66"/>
      <c r="B983" s="7"/>
      <c r="C983" s="67"/>
      <c r="D983" s="28"/>
      <c r="E983" s="28"/>
      <c r="F983" s="28"/>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7"/>
      <c r="CP983" s="7"/>
      <c r="CQ983" s="7"/>
      <c r="CR983" s="7"/>
      <c r="CS983" s="7"/>
      <c r="CT983" s="7"/>
      <c r="CU983" s="7"/>
      <c r="CV983" s="7"/>
      <c r="CW983" s="7"/>
      <c r="CX983" s="7"/>
      <c r="CY983" s="7"/>
      <c r="CZ983" s="7"/>
      <c r="DA983" s="7"/>
      <c r="DB983" s="7"/>
      <c r="DC983" s="7"/>
      <c r="DD983" s="7"/>
      <c r="DE983" s="7"/>
      <c r="DF983" s="7"/>
      <c r="DG983" s="7"/>
      <c r="DH983" s="7"/>
      <c r="DI983" s="7"/>
      <c r="DJ983" s="7"/>
      <c r="DK983" s="7"/>
      <c r="DL983" s="7"/>
      <c r="DM983" s="7"/>
      <c r="DN983" s="7"/>
      <c r="DO983" s="7"/>
      <c r="DP983" s="7"/>
      <c r="DQ983" s="7"/>
      <c r="DR983" s="7"/>
      <c r="DS983" s="7"/>
      <c r="DT983" s="7"/>
      <c r="DU983" s="7"/>
      <c r="DV983" s="7"/>
      <c r="DW983" s="7"/>
      <c r="DX983" s="7"/>
      <c r="DY983" s="7"/>
      <c r="DZ983" s="7"/>
      <c r="EA983" s="7"/>
      <c r="EB983" s="7"/>
      <c r="EC983" s="7"/>
      <c r="ED983" s="7"/>
      <c r="EE983" s="7"/>
      <c r="EF983" s="7"/>
      <c r="EG983" s="7"/>
      <c r="EH983" s="7"/>
      <c r="EI983" s="7"/>
      <c r="EJ983" s="7"/>
      <c r="EK983" s="7"/>
      <c r="EL983" s="7"/>
      <c r="EM983" s="7"/>
      <c r="EN983" s="7"/>
      <c r="EO983" s="7"/>
      <c r="EP983" s="7"/>
      <c r="EQ983" s="7"/>
      <c r="ER983" s="7"/>
      <c r="ES983" s="7"/>
      <c r="ET983" s="7"/>
      <c r="EU983" s="7"/>
      <c r="EV983" s="7"/>
      <c r="EW983" s="7"/>
      <c r="EX983" s="7"/>
      <c r="EY983" s="7"/>
      <c r="EZ983" s="7"/>
      <c r="FA983" s="7"/>
      <c r="FB983" s="7"/>
      <c r="FC983" s="7"/>
      <c r="FD983" s="7"/>
      <c r="FE983" s="7"/>
      <c r="FF983" s="7"/>
      <c r="FG983" s="7"/>
      <c r="FH983" s="7"/>
      <c r="FI983" s="7"/>
      <c r="FJ983" s="7"/>
      <c r="FK983" s="7"/>
      <c r="FL983" s="7"/>
      <c r="FM983" s="7"/>
      <c r="FN983" s="7"/>
      <c r="FO983" s="7"/>
      <c r="FP983" s="7"/>
      <c r="FQ983" s="7"/>
      <c r="FR983" s="7"/>
      <c r="FS983" s="7"/>
      <c r="FT983" s="7"/>
      <c r="FU983" s="7"/>
      <c r="FV983" s="7"/>
      <c r="FW983" s="7"/>
      <c r="FX983" s="7"/>
      <c r="FY983" s="7"/>
      <c r="FZ983" s="7"/>
      <c r="GA983" s="7"/>
      <c r="GB983" s="7"/>
      <c r="GC983" s="7"/>
      <c r="GD983" s="7"/>
      <c r="GE983" s="7"/>
      <c r="GF983" s="7"/>
      <c r="GG983" s="7"/>
      <c r="GH983" s="7"/>
      <c r="GI983" s="7"/>
      <c r="GJ983" s="7"/>
    </row>
    <row r="984" spans="1:192" s="1" customFormat="1" x14ac:dyDescent="0.2">
      <c r="A984" s="66"/>
      <c r="B984" s="7"/>
      <c r="C984" s="67"/>
      <c r="D984" s="28"/>
      <c r="E984" s="28"/>
      <c r="F984" s="28"/>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c r="CA984" s="7"/>
      <c r="CB984" s="7"/>
      <c r="CC984" s="7"/>
      <c r="CD984" s="7"/>
      <c r="CE984" s="7"/>
      <c r="CF984" s="7"/>
      <c r="CG984" s="7"/>
      <c r="CH984" s="7"/>
      <c r="CI984" s="7"/>
      <c r="CJ984" s="7"/>
      <c r="CK984" s="7"/>
      <c r="CL984" s="7"/>
      <c r="CM984" s="7"/>
      <c r="CN984" s="7"/>
      <c r="CO984" s="7"/>
      <c r="CP984" s="7"/>
      <c r="CQ984" s="7"/>
      <c r="CR984" s="7"/>
      <c r="CS984" s="7"/>
      <c r="CT984" s="7"/>
      <c r="CU984" s="7"/>
      <c r="CV984" s="7"/>
      <c r="CW984" s="7"/>
      <c r="CX984" s="7"/>
      <c r="CY984" s="7"/>
      <c r="CZ984" s="7"/>
      <c r="DA984" s="7"/>
      <c r="DB984" s="7"/>
      <c r="DC984" s="7"/>
      <c r="DD984" s="7"/>
      <c r="DE984" s="7"/>
      <c r="DF984" s="7"/>
      <c r="DG984" s="7"/>
      <c r="DH984" s="7"/>
      <c r="DI984" s="7"/>
      <c r="DJ984" s="7"/>
      <c r="DK984" s="7"/>
      <c r="DL984" s="7"/>
      <c r="DM984" s="7"/>
      <c r="DN984" s="7"/>
      <c r="DO984" s="7"/>
      <c r="DP984" s="7"/>
      <c r="DQ984" s="7"/>
      <c r="DR984" s="7"/>
      <c r="DS984" s="7"/>
      <c r="DT984" s="7"/>
      <c r="DU984" s="7"/>
      <c r="DV984" s="7"/>
      <c r="DW984" s="7"/>
      <c r="DX984" s="7"/>
      <c r="DY984" s="7"/>
      <c r="DZ984" s="7"/>
      <c r="EA984" s="7"/>
      <c r="EB984" s="7"/>
      <c r="EC984" s="7"/>
      <c r="ED984" s="7"/>
      <c r="EE984" s="7"/>
      <c r="EF984" s="7"/>
      <c r="EG984" s="7"/>
      <c r="EH984" s="7"/>
      <c r="EI984" s="7"/>
      <c r="EJ984" s="7"/>
      <c r="EK984" s="7"/>
      <c r="EL984" s="7"/>
      <c r="EM984" s="7"/>
      <c r="EN984" s="7"/>
      <c r="EO984" s="7"/>
      <c r="EP984" s="7"/>
      <c r="EQ984" s="7"/>
      <c r="ER984" s="7"/>
      <c r="ES984" s="7"/>
      <c r="ET984" s="7"/>
      <c r="EU984" s="7"/>
      <c r="EV984" s="7"/>
      <c r="EW984" s="7"/>
      <c r="EX984" s="7"/>
      <c r="EY984" s="7"/>
      <c r="EZ984" s="7"/>
      <c r="FA984" s="7"/>
      <c r="FB984" s="7"/>
      <c r="FC984" s="7"/>
      <c r="FD984" s="7"/>
      <c r="FE984" s="7"/>
      <c r="FF984" s="7"/>
      <c r="FG984" s="7"/>
      <c r="FH984" s="7"/>
      <c r="FI984" s="7"/>
      <c r="FJ984" s="7"/>
      <c r="FK984" s="7"/>
      <c r="FL984" s="7"/>
      <c r="FM984" s="7"/>
      <c r="FN984" s="7"/>
      <c r="FO984" s="7"/>
      <c r="FP984" s="7"/>
      <c r="FQ984" s="7"/>
      <c r="FR984" s="7"/>
      <c r="FS984" s="7"/>
      <c r="FT984" s="7"/>
      <c r="FU984" s="7"/>
      <c r="FV984" s="7"/>
      <c r="FW984" s="7"/>
      <c r="FX984" s="7"/>
      <c r="FY984" s="7"/>
      <c r="FZ984" s="7"/>
      <c r="GA984" s="7"/>
      <c r="GB984" s="7"/>
      <c r="GC984" s="7"/>
      <c r="GD984" s="7"/>
      <c r="GE984" s="7"/>
      <c r="GF984" s="7"/>
      <c r="GG984" s="7"/>
      <c r="GH984" s="7"/>
      <c r="GI984" s="7"/>
      <c r="GJ984" s="7"/>
    </row>
    <row r="985" spans="1:192" s="1" customFormat="1" x14ac:dyDescent="0.2">
      <c r="A985" s="66"/>
      <c r="B985" s="7"/>
      <c r="C985" s="67"/>
      <c r="D985" s="28"/>
      <c r="E985" s="28"/>
      <c r="F985" s="28"/>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c r="CA985" s="7"/>
      <c r="CB985" s="7"/>
      <c r="CC985" s="7"/>
      <c r="CD985" s="7"/>
      <c r="CE985" s="7"/>
      <c r="CF985" s="7"/>
      <c r="CG985" s="7"/>
      <c r="CH985" s="7"/>
      <c r="CI985" s="7"/>
      <c r="CJ985" s="7"/>
      <c r="CK985" s="7"/>
      <c r="CL985" s="7"/>
      <c r="CM985" s="7"/>
      <c r="CN985" s="7"/>
      <c r="CO985" s="7"/>
      <c r="CP985" s="7"/>
      <c r="CQ985" s="7"/>
      <c r="CR985" s="7"/>
      <c r="CS985" s="7"/>
      <c r="CT985" s="7"/>
      <c r="CU985" s="7"/>
      <c r="CV985" s="7"/>
      <c r="CW985" s="7"/>
      <c r="CX985" s="7"/>
      <c r="CY985" s="7"/>
      <c r="CZ985" s="7"/>
      <c r="DA985" s="7"/>
      <c r="DB985" s="7"/>
      <c r="DC985" s="7"/>
      <c r="DD985" s="7"/>
      <c r="DE985" s="7"/>
      <c r="DF985" s="7"/>
      <c r="DG985" s="7"/>
      <c r="DH985" s="7"/>
      <c r="DI985" s="7"/>
      <c r="DJ985" s="7"/>
      <c r="DK985" s="7"/>
      <c r="DL985" s="7"/>
      <c r="DM985" s="7"/>
      <c r="DN985" s="7"/>
      <c r="DO985" s="7"/>
      <c r="DP985" s="7"/>
      <c r="DQ985" s="7"/>
      <c r="DR985" s="7"/>
      <c r="DS985" s="7"/>
      <c r="DT985" s="7"/>
      <c r="DU985" s="7"/>
      <c r="DV985" s="7"/>
      <c r="DW985" s="7"/>
      <c r="DX985" s="7"/>
      <c r="DY985" s="7"/>
      <c r="DZ985" s="7"/>
      <c r="EA985" s="7"/>
      <c r="EB985" s="7"/>
      <c r="EC985" s="7"/>
      <c r="ED985" s="7"/>
      <c r="EE985" s="7"/>
      <c r="EF985" s="7"/>
      <c r="EG985" s="7"/>
      <c r="EH985" s="7"/>
      <c r="EI985" s="7"/>
      <c r="EJ985" s="7"/>
      <c r="EK985" s="7"/>
      <c r="EL985" s="7"/>
      <c r="EM985" s="7"/>
      <c r="EN985" s="7"/>
      <c r="EO985" s="7"/>
      <c r="EP985" s="7"/>
      <c r="EQ985" s="7"/>
      <c r="ER985" s="7"/>
      <c r="ES985" s="7"/>
      <c r="ET985" s="7"/>
      <c r="EU985" s="7"/>
      <c r="EV985" s="7"/>
      <c r="EW985" s="7"/>
      <c r="EX985" s="7"/>
      <c r="EY985" s="7"/>
      <c r="EZ985" s="7"/>
      <c r="FA985" s="7"/>
      <c r="FB985" s="7"/>
      <c r="FC985" s="7"/>
      <c r="FD985" s="7"/>
      <c r="FE985" s="7"/>
      <c r="FF985" s="7"/>
      <c r="FG985" s="7"/>
      <c r="FH985" s="7"/>
      <c r="FI985" s="7"/>
      <c r="FJ985" s="7"/>
      <c r="FK985" s="7"/>
      <c r="FL985" s="7"/>
      <c r="FM985" s="7"/>
      <c r="FN985" s="7"/>
      <c r="FO985" s="7"/>
      <c r="FP985" s="7"/>
      <c r="FQ985" s="7"/>
      <c r="FR985" s="7"/>
      <c r="FS985" s="7"/>
      <c r="FT985" s="7"/>
      <c r="FU985" s="7"/>
      <c r="FV985" s="7"/>
      <c r="FW985" s="7"/>
      <c r="FX985" s="7"/>
      <c r="FY985" s="7"/>
      <c r="FZ985" s="7"/>
      <c r="GA985" s="7"/>
      <c r="GB985" s="7"/>
      <c r="GC985" s="7"/>
      <c r="GD985" s="7"/>
      <c r="GE985" s="7"/>
      <c r="GF985" s="7"/>
      <c r="GG985" s="7"/>
      <c r="GH985" s="7"/>
      <c r="GI985" s="7"/>
      <c r="GJ985" s="7"/>
    </row>
    <row r="986" spans="1:192" s="1" customFormat="1" x14ac:dyDescent="0.2">
      <c r="A986" s="66"/>
      <c r="B986" s="7"/>
      <c r="C986" s="67"/>
      <c r="D986" s="28"/>
      <c r="E986" s="28"/>
      <c r="F986" s="28"/>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c r="CA986" s="7"/>
      <c r="CB986" s="7"/>
      <c r="CC986" s="7"/>
      <c r="CD986" s="7"/>
      <c r="CE986" s="7"/>
      <c r="CF986" s="7"/>
      <c r="CG986" s="7"/>
      <c r="CH986" s="7"/>
      <c r="CI986" s="7"/>
      <c r="CJ986" s="7"/>
      <c r="CK986" s="7"/>
      <c r="CL986" s="7"/>
      <c r="CM986" s="7"/>
      <c r="CN986" s="7"/>
      <c r="CO986" s="7"/>
      <c r="CP986" s="7"/>
      <c r="CQ986" s="7"/>
      <c r="CR986" s="7"/>
      <c r="CS986" s="7"/>
      <c r="CT986" s="7"/>
      <c r="CU986" s="7"/>
      <c r="CV986" s="7"/>
      <c r="CW986" s="7"/>
      <c r="CX986" s="7"/>
      <c r="CY986" s="7"/>
      <c r="CZ986" s="7"/>
      <c r="DA986" s="7"/>
      <c r="DB986" s="7"/>
      <c r="DC986" s="7"/>
      <c r="DD986" s="7"/>
      <c r="DE986" s="7"/>
      <c r="DF986" s="7"/>
      <c r="DG986" s="7"/>
      <c r="DH986" s="7"/>
      <c r="DI986" s="7"/>
      <c r="DJ986" s="7"/>
      <c r="DK986" s="7"/>
      <c r="DL986" s="7"/>
      <c r="DM986" s="7"/>
      <c r="DN986" s="7"/>
      <c r="DO986" s="7"/>
      <c r="DP986" s="7"/>
      <c r="DQ986" s="7"/>
      <c r="DR986" s="7"/>
      <c r="DS986" s="7"/>
      <c r="DT986" s="7"/>
      <c r="DU986" s="7"/>
      <c r="DV986" s="7"/>
      <c r="DW986" s="7"/>
      <c r="DX986" s="7"/>
      <c r="DY986" s="7"/>
      <c r="DZ986" s="7"/>
      <c r="EA986" s="7"/>
      <c r="EB986" s="7"/>
      <c r="EC986" s="7"/>
      <c r="ED986" s="7"/>
      <c r="EE986" s="7"/>
      <c r="EF986" s="7"/>
      <c r="EG986" s="7"/>
      <c r="EH986" s="7"/>
      <c r="EI986" s="7"/>
      <c r="EJ986" s="7"/>
      <c r="EK986" s="7"/>
      <c r="EL986" s="7"/>
      <c r="EM986" s="7"/>
      <c r="EN986" s="7"/>
      <c r="EO986" s="7"/>
      <c r="EP986" s="7"/>
      <c r="EQ986" s="7"/>
      <c r="ER986" s="7"/>
      <c r="ES986" s="7"/>
      <c r="ET986" s="7"/>
      <c r="EU986" s="7"/>
      <c r="EV986" s="7"/>
      <c r="EW986" s="7"/>
      <c r="EX986" s="7"/>
      <c r="EY986" s="7"/>
      <c r="EZ986" s="7"/>
      <c r="FA986" s="7"/>
      <c r="FB986" s="7"/>
      <c r="FC986" s="7"/>
      <c r="FD986" s="7"/>
      <c r="FE986" s="7"/>
      <c r="FF986" s="7"/>
      <c r="FG986" s="7"/>
      <c r="FH986" s="7"/>
      <c r="FI986" s="7"/>
      <c r="FJ986" s="7"/>
      <c r="FK986" s="7"/>
      <c r="FL986" s="7"/>
      <c r="FM986" s="7"/>
      <c r="FN986" s="7"/>
      <c r="FO986" s="7"/>
      <c r="FP986" s="7"/>
      <c r="FQ986" s="7"/>
      <c r="FR986" s="7"/>
      <c r="FS986" s="7"/>
      <c r="FT986" s="7"/>
      <c r="FU986" s="7"/>
      <c r="FV986" s="7"/>
      <c r="FW986" s="7"/>
      <c r="FX986" s="7"/>
      <c r="FY986" s="7"/>
      <c r="FZ986" s="7"/>
      <c r="GA986" s="7"/>
      <c r="GB986" s="7"/>
      <c r="GC986" s="7"/>
      <c r="GD986" s="7"/>
      <c r="GE986" s="7"/>
      <c r="GF986" s="7"/>
      <c r="GG986" s="7"/>
      <c r="GH986" s="7"/>
      <c r="GI986" s="7"/>
      <c r="GJ986" s="7"/>
    </row>
    <row r="987" spans="1:192" s="1" customFormat="1" x14ac:dyDescent="0.2">
      <c r="A987" s="66"/>
      <c r="B987" s="7"/>
      <c r="C987" s="67"/>
      <c r="D987" s="28"/>
      <c r="E987" s="28"/>
      <c r="F987" s="28"/>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c r="CA987" s="7"/>
      <c r="CB987" s="7"/>
      <c r="CC987" s="7"/>
      <c r="CD987" s="7"/>
      <c r="CE987" s="7"/>
      <c r="CF987" s="7"/>
      <c r="CG987" s="7"/>
      <c r="CH987" s="7"/>
      <c r="CI987" s="7"/>
      <c r="CJ987" s="7"/>
      <c r="CK987" s="7"/>
      <c r="CL987" s="7"/>
      <c r="CM987" s="7"/>
      <c r="CN987" s="7"/>
      <c r="CO987" s="7"/>
      <c r="CP987" s="7"/>
      <c r="CQ987" s="7"/>
      <c r="CR987" s="7"/>
      <c r="CS987" s="7"/>
      <c r="CT987" s="7"/>
      <c r="CU987" s="7"/>
      <c r="CV987" s="7"/>
      <c r="CW987" s="7"/>
      <c r="CX987" s="7"/>
      <c r="CY987" s="7"/>
      <c r="CZ987" s="7"/>
      <c r="DA987" s="7"/>
      <c r="DB987" s="7"/>
      <c r="DC987" s="7"/>
      <c r="DD987" s="7"/>
      <c r="DE987" s="7"/>
      <c r="DF987" s="7"/>
      <c r="DG987" s="7"/>
      <c r="DH987" s="7"/>
      <c r="DI987" s="7"/>
      <c r="DJ987" s="7"/>
      <c r="DK987" s="7"/>
      <c r="DL987" s="7"/>
      <c r="DM987" s="7"/>
      <c r="DN987" s="7"/>
      <c r="DO987" s="7"/>
      <c r="DP987" s="7"/>
      <c r="DQ987" s="7"/>
      <c r="DR987" s="7"/>
      <c r="DS987" s="7"/>
      <c r="DT987" s="7"/>
      <c r="DU987" s="7"/>
      <c r="DV987" s="7"/>
      <c r="DW987" s="7"/>
      <c r="DX987" s="7"/>
      <c r="DY987" s="7"/>
      <c r="DZ987" s="7"/>
      <c r="EA987" s="7"/>
      <c r="EB987" s="7"/>
      <c r="EC987" s="7"/>
      <c r="ED987" s="7"/>
      <c r="EE987" s="7"/>
      <c r="EF987" s="7"/>
      <c r="EG987" s="7"/>
      <c r="EH987" s="7"/>
      <c r="EI987" s="7"/>
      <c r="EJ987" s="7"/>
      <c r="EK987" s="7"/>
      <c r="EL987" s="7"/>
      <c r="EM987" s="7"/>
      <c r="EN987" s="7"/>
      <c r="EO987" s="7"/>
      <c r="EP987" s="7"/>
      <c r="EQ987" s="7"/>
      <c r="ER987" s="7"/>
      <c r="ES987" s="7"/>
      <c r="ET987" s="7"/>
      <c r="EU987" s="7"/>
      <c r="EV987" s="7"/>
      <c r="EW987" s="7"/>
      <c r="EX987" s="7"/>
      <c r="EY987" s="7"/>
      <c r="EZ987" s="7"/>
      <c r="FA987" s="7"/>
      <c r="FB987" s="7"/>
      <c r="FC987" s="7"/>
      <c r="FD987" s="7"/>
      <c r="FE987" s="7"/>
      <c r="FF987" s="7"/>
      <c r="FG987" s="7"/>
      <c r="FH987" s="7"/>
      <c r="FI987" s="7"/>
      <c r="FJ987" s="7"/>
      <c r="FK987" s="7"/>
      <c r="FL987" s="7"/>
      <c r="FM987" s="7"/>
      <c r="FN987" s="7"/>
      <c r="FO987" s="7"/>
      <c r="FP987" s="7"/>
      <c r="FQ987" s="7"/>
      <c r="FR987" s="7"/>
      <c r="FS987" s="7"/>
      <c r="FT987" s="7"/>
      <c r="FU987" s="7"/>
      <c r="FV987" s="7"/>
      <c r="FW987" s="7"/>
      <c r="FX987" s="7"/>
      <c r="FY987" s="7"/>
      <c r="FZ987" s="7"/>
      <c r="GA987" s="7"/>
      <c r="GB987" s="7"/>
      <c r="GC987" s="7"/>
      <c r="GD987" s="7"/>
      <c r="GE987" s="7"/>
      <c r="GF987" s="7"/>
      <c r="GG987" s="7"/>
      <c r="GH987" s="7"/>
      <c r="GI987" s="7"/>
      <c r="GJ987" s="7"/>
    </row>
    <row r="988" spans="1:192" s="1" customFormat="1" x14ac:dyDescent="0.2">
      <c r="A988" s="66"/>
      <c r="B988" s="7"/>
      <c r="C988" s="67"/>
      <c r="D988" s="28"/>
      <c r="E988" s="28"/>
      <c r="F988" s="28"/>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c r="CA988" s="7"/>
      <c r="CB988" s="7"/>
      <c r="CC988" s="7"/>
      <c r="CD988" s="7"/>
      <c r="CE988" s="7"/>
      <c r="CF988" s="7"/>
      <c r="CG988" s="7"/>
      <c r="CH988" s="7"/>
      <c r="CI988" s="7"/>
      <c r="CJ988" s="7"/>
      <c r="CK988" s="7"/>
      <c r="CL988" s="7"/>
      <c r="CM988" s="7"/>
      <c r="CN988" s="7"/>
      <c r="CO988" s="7"/>
      <c r="CP988" s="7"/>
      <c r="CQ988" s="7"/>
      <c r="CR988" s="7"/>
      <c r="CS988" s="7"/>
      <c r="CT988" s="7"/>
      <c r="CU988" s="7"/>
      <c r="CV988" s="7"/>
      <c r="CW988" s="7"/>
      <c r="CX988" s="7"/>
      <c r="CY988" s="7"/>
      <c r="CZ988" s="7"/>
      <c r="DA988" s="7"/>
      <c r="DB988" s="7"/>
      <c r="DC988" s="7"/>
      <c r="DD988" s="7"/>
      <c r="DE988" s="7"/>
      <c r="DF988" s="7"/>
      <c r="DG988" s="7"/>
      <c r="DH988" s="7"/>
      <c r="DI988" s="7"/>
      <c r="DJ988" s="7"/>
      <c r="DK988" s="7"/>
      <c r="DL988" s="7"/>
      <c r="DM988" s="7"/>
      <c r="DN988" s="7"/>
      <c r="DO988" s="7"/>
      <c r="DP988" s="7"/>
      <c r="DQ988" s="7"/>
      <c r="DR988" s="7"/>
      <c r="DS988" s="7"/>
      <c r="DT988" s="7"/>
      <c r="DU988" s="7"/>
      <c r="DV988" s="7"/>
      <c r="DW988" s="7"/>
      <c r="DX988" s="7"/>
      <c r="DY988" s="7"/>
      <c r="DZ988" s="7"/>
      <c r="EA988" s="7"/>
      <c r="EB988" s="7"/>
      <c r="EC988" s="7"/>
      <c r="ED988" s="7"/>
      <c r="EE988" s="7"/>
      <c r="EF988" s="7"/>
      <c r="EG988" s="7"/>
      <c r="EH988" s="7"/>
      <c r="EI988" s="7"/>
      <c r="EJ988" s="7"/>
      <c r="EK988" s="7"/>
      <c r="EL988" s="7"/>
      <c r="EM988" s="7"/>
      <c r="EN988" s="7"/>
      <c r="EO988" s="7"/>
      <c r="EP988" s="7"/>
      <c r="EQ988" s="7"/>
      <c r="ER988" s="7"/>
      <c r="ES988" s="7"/>
      <c r="ET988" s="7"/>
      <c r="EU988" s="7"/>
      <c r="EV988" s="7"/>
      <c r="EW988" s="7"/>
      <c r="EX988" s="7"/>
      <c r="EY988" s="7"/>
      <c r="EZ988" s="7"/>
      <c r="FA988" s="7"/>
      <c r="FB988" s="7"/>
      <c r="FC988" s="7"/>
      <c r="FD988" s="7"/>
      <c r="FE988" s="7"/>
      <c r="FF988" s="7"/>
      <c r="FG988" s="7"/>
      <c r="FH988" s="7"/>
      <c r="FI988" s="7"/>
      <c r="FJ988" s="7"/>
      <c r="FK988" s="7"/>
      <c r="FL988" s="7"/>
      <c r="FM988" s="7"/>
      <c r="FN988" s="7"/>
      <c r="FO988" s="7"/>
      <c r="FP988" s="7"/>
      <c r="FQ988" s="7"/>
      <c r="FR988" s="7"/>
      <c r="FS988" s="7"/>
      <c r="FT988" s="7"/>
      <c r="FU988" s="7"/>
      <c r="FV988" s="7"/>
      <c r="FW988" s="7"/>
      <c r="FX988" s="7"/>
      <c r="FY988" s="7"/>
      <c r="FZ988" s="7"/>
      <c r="GA988" s="7"/>
      <c r="GB988" s="7"/>
      <c r="GC988" s="7"/>
      <c r="GD988" s="7"/>
      <c r="GE988" s="7"/>
      <c r="GF988" s="7"/>
      <c r="GG988" s="7"/>
      <c r="GH988" s="7"/>
      <c r="GI988" s="7"/>
      <c r="GJ988" s="7"/>
    </row>
    <row r="989" spans="1:192" s="1" customFormat="1" x14ac:dyDescent="0.2">
      <c r="A989" s="66"/>
      <c r="B989" s="7"/>
      <c r="C989" s="67"/>
      <c r="D989" s="28"/>
      <c r="E989" s="28"/>
      <c r="F989" s="28"/>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c r="CA989" s="7"/>
      <c r="CB989" s="7"/>
      <c r="CC989" s="7"/>
      <c r="CD989" s="7"/>
      <c r="CE989" s="7"/>
      <c r="CF989" s="7"/>
      <c r="CG989" s="7"/>
      <c r="CH989" s="7"/>
      <c r="CI989" s="7"/>
      <c r="CJ989" s="7"/>
      <c r="CK989" s="7"/>
      <c r="CL989" s="7"/>
      <c r="CM989" s="7"/>
      <c r="CN989" s="7"/>
      <c r="CO989" s="7"/>
      <c r="CP989" s="7"/>
      <c r="CQ989" s="7"/>
      <c r="CR989" s="7"/>
      <c r="CS989" s="7"/>
      <c r="CT989" s="7"/>
      <c r="CU989" s="7"/>
      <c r="CV989" s="7"/>
      <c r="CW989" s="7"/>
      <c r="CX989" s="7"/>
      <c r="CY989" s="7"/>
      <c r="CZ989" s="7"/>
      <c r="DA989" s="7"/>
      <c r="DB989" s="7"/>
      <c r="DC989" s="7"/>
      <c r="DD989" s="7"/>
      <c r="DE989" s="7"/>
      <c r="DF989" s="7"/>
      <c r="DG989" s="7"/>
      <c r="DH989" s="7"/>
      <c r="DI989" s="7"/>
      <c r="DJ989" s="7"/>
      <c r="DK989" s="7"/>
      <c r="DL989" s="7"/>
      <c r="DM989" s="7"/>
      <c r="DN989" s="7"/>
      <c r="DO989" s="7"/>
      <c r="DP989" s="7"/>
      <c r="DQ989" s="7"/>
      <c r="DR989" s="7"/>
      <c r="DS989" s="7"/>
      <c r="DT989" s="7"/>
      <c r="DU989" s="7"/>
      <c r="DV989" s="7"/>
      <c r="DW989" s="7"/>
      <c r="DX989" s="7"/>
      <c r="DY989" s="7"/>
      <c r="DZ989" s="7"/>
      <c r="EA989" s="7"/>
      <c r="EB989" s="7"/>
      <c r="EC989" s="7"/>
      <c r="ED989" s="7"/>
      <c r="EE989" s="7"/>
      <c r="EF989" s="7"/>
      <c r="EG989" s="7"/>
      <c r="EH989" s="7"/>
      <c r="EI989" s="7"/>
      <c r="EJ989" s="7"/>
      <c r="EK989" s="7"/>
      <c r="EL989" s="7"/>
      <c r="EM989" s="7"/>
      <c r="EN989" s="7"/>
      <c r="EO989" s="7"/>
      <c r="EP989" s="7"/>
      <c r="EQ989" s="7"/>
      <c r="ER989" s="7"/>
      <c r="ES989" s="7"/>
      <c r="ET989" s="7"/>
      <c r="EU989" s="7"/>
      <c r="EV989" s="7"/>
      <c r="EW989" s="7"/>
      <c r="EX989" s="7"/>
      <c r="EY989" s="7"/>
      <c r="EZ989" s="7"/>
      <c r="FA989" s="7"/>
      <c r="FB989" s="7"/>
      <c r="FC989" s="7"/>
      <c r="FD989" s="7"/>
      <c r="FE989" s="7"/>
      <c r="FF989" s="7"/>
      <c r="FG989" s="7"/>
      <c r="FH989" s="7"/>
      <c r="FI989" s="7"/>
      <c r="FJ989" s="7"/>
      <c r="FK989" s="7"/>
      <c r="FL989" s="7"/>
      <c r="FM989" s="7"/>
      <c r="FN989" s="7"/>
      <c r="FO989" s="7"/>
      <c r="FP989" s="7"/>
      <c r="FQ989" s="7"/>
      <c r="FR989" s="7"/>
      <c r="FS989" s="7"/>
      <c r="FT989" s="7"/>
      <c r="FU989" s="7"/>
      <c r="FV989" s="7"/>
      <c r="FW989" s="7"/>
      <c r="FX989" s="7"/>
      <c r="FY989" s="7"/>
      <c r="FZ989" s="7"/>
      <c r="GA989" s="7"/>
      <c r="GB989" s="7"/>
      <c r="GC989" s="7"/>
      <c r="GD989" s="7"/>
      <c r="GE989" s="7"/>
      <c r="GF989" s="7"/>
      <c r="GG989" s="7"/>
      <c r="GH989" s="7"/>
      <c r="GI989" s="7"/>
      <c r="GJ989" s="7"/>
    </row>
    <row r="990" spans="1:192" s="1" customFormat="1" x14ac:dyDescent="0.2">
      <c r="A990" s="66"/>
      <c r="B990" s="7"/>
      <c r="C990" s="67"/>
      <c r="D990" s="28"/>
      <c r="E990" s="28"/>
      <c r="F990" s="28"/>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c r="CA990" s="7"/>
      <c r="CB990" s="7"/>
      <c r="CC990" s="7"/>
      <c r="CD990" s="7"/>
      <c r="CE990" s="7"/>
      <c r="CF990" s="7"/>
      <c r="CG990" s="7"/>
      <c r="CH990" s="7"/>
      <c r="CI990" s="7"/>
      <c r="CJ990" s="7"/>
      <c r="CK990" s="7"/>
      <c r="CL990" s="7"/>
      <c r="CM990" s="7"/>
      <c r="CN990" s="7"/>
      <c r="CO990" s="7"/>
      <c r="CP990" s="7"/>
      <c r="CQ990" s="7"/>
      <c r="CR990" s="7"/>
      <c r="CS990" s="7"/>
      <c r="CT990" s="7"/>
      <c r="CU990" s="7"/>
      <c r="CV990" s="7"/>
      <c r="CW990" s="7"/>
      <c r="CX990" s="7"/>
      <c r="CY990" s="7"/>
      <c r="CZ990" s="7"/>
      <c r="DA990" s="7"/>
      <c r="DB990" s="7"/>
      <c r="DC990" s="7"/>
      <c r="DD990" s="7"/>
      <c r="DE990" s="7"/>
      <c r="DF990" s="7"/>
      <c r="DG990" s="7"/>
      <c r="DH990" s="7"/>
      <c r="DI990" s="7"/>
      <c r="DJ990" s="7"/>
      <c r="DK990" s="7"/>
      <c r="DL990" s="7"/>
      <c r="DM990" s="7"/>
      <c r="DN990" s="7"/>
      <c r="DO990" s="7"/>
      <c r="DP990" s="7"/>
      <c r="DQ990" s="7"/>
      <c r="DR990" s="7"/>
      <c r="DS990" s="7"/>
      <c r="DT990" s="7"/>
      <c r="DU990" s="7"/>
      <c r="DV990" s="7"/>
      <c r="DW990" s="7"/>
      <c r="DX990" s="7"/>
      <c r="DY990" s="7"/>
      <c r="DZ990" s="7"/>
      <c r="EA990" s="7"/>
      <c r="EB990" s="7"/>
      <c r="EC990" s="7"/>
      <c r="ED990" s="7"/>
      <c r="EE990" s="7"/>
      <c r="EF990" s="7"/>
      <c r="EG990" s="7"/>
      <c r="EH990" s="7"/>
      <c r="EI990" s="7"/>
      <c r="EJ990" s="7"/>
      <c r="EK990" s="7"/>
      <c r="EL990" s="7"/>
      <c r="EM990" s="7"/>
      <c r="EN990" s="7"/>
      <c r="EO990" s="7"/>
      <c r="EP990" s="7"/>
      <c r="EQ990" s="7"/>
      <c r="ER990" s="7"/>
      <c r="ES990" s="7"/>
      <c r="ET990" s="7"/>
      <c r="EU990" s="7"/>
      <c r="EV990" s="7"/>
      <c r="EW990" s="7"/>
      <c r="EX990" s="7"/>
      <c r="EY990" s="7"/>
      <c r="EZ990" s="7"/>
      <c r="FA990" s="7"/>
      <c r="FB990" s="7"/>
      <c r="FC990" s="7"/>
      <c r="FD990" s="7"/>
      <c r="FE990" s="7"/>
      <c r="FF990" s="7"/>
      <c r="FG990" s="7"/>
      <c r="FH990" s="7"/>
      <c r="FI990" s="7"/>
      <c r="FJ990" s="7"/>
      <c r="FK990" s="7"/>
      <c r="FL990" s="7"/>
      <c r="FM990" s="7"/>
      <c r="FN990" s="7"/>
      <c r="FO990" s="7"/>
      <c r="FP990" s="7"/>
      <c r="FQ990" s="7"/>
      <c r="FR990" s="7"/>
      <c r="FS990" s="7"/>
      <c r="FT990" s="7"/>
      <c r="FU990" s="7"/>
      <c r="FV990" s="7"/>
      <c r="FW990" s="7"/>
      <c r="FX990" s="7"/>
      <c r="FY990" s="7"/>
      <c r="FZ990" s="7"/>
      <c r="GA990" s="7"/>
      <c r="GB990" s="7"/>
      <c r="GC990" s="7"/>
      <c r="GD990" s="7"/>
      <c r="GE990" s="7"/>
      <c r="GF990" s="7"/>
      <c r="GG990" s="7"/>
      <c r="GH990" s="7"/>
      <c r="GI990" s="7"/>
      <c r="GJ990" s="7"/>
    </row>
    <row r="991" spans="1:192" s="1" customFormat="1" x14ac:dyDescent="0.2">
      <c r="A991" s="66"/>
      <c r="B991" s="7"/>
      <c r="C991" s="67"/>
      <c r="D991" s="28"/>
      <c r="E991" s="28"/>
      <c r="F991" s="28"/>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c r="CA991" s="7"/>
      <c r="CB991" s="7"/>
      <c r="CC991" s="7"/>
      <c r="CD991" s="7"/>
      <c r="CE991" s="7"/>
      <c r="CF991" s="7"/>
      <c r="CG991" s="7"/>
      <c r="CH991" s="7"/>
      <c r="CI991" s="7"/>
      <c r="CJ991" s="7"/>
      <c r="CK991" s="7"/>
      <c r="CL991" s="7"/>
      <c r="CM991" s="7"/>
      <c r="CN991" s="7"/>
      <c r="CO991" s="7"/>
      <c r="CP991" s="7"/>
      <c r="CQ991" s="7"/>
      <c r="CR991" s="7"/>
      <c r="CS991" s="7"/>
      <c r="CT991" s="7"/>
      <c r="CU991" s="7"/>
      <c r="CV991" s="7"/>
      <c r="CW991" s="7"/>
      <c r="CX991" s="7"/>
      <c r="CY991" s="7"/>
      <c r="CZ991" s="7"/>
      <c r="DA991" s="7"/>
      <c r="DB991" s="7"/>
      <c r="DC991" s="7"/>
      <c r="DD991" s="7"/>
      <c r="DE991" s="7"/>
      <c r="DF991" s="7"/>
      <c r="DG991" s="7"/>
      <c r="DH991" s="7"/>
      <c r="DI991" s="7"/>
      <c r="DJ991" s="7"/>
      <c r="DK991" s="7"/>
      <c r="DL991" s="7"/>
      <c r="DM991" s="7"/>
      <c r="DN991" s="7"/>
      <c r="DO991" s="7"/>
      <c r="DP991" s="7"/>
      <c r="DQ991" s="7"/>
      <c r="DR991" s="7"/>
      <c r="DS991" s="7"/>
      <c r="DT991" s="7"/>
      <c r="DU991" s="7"/>
      <c r="DV991" s="7"/>
      <c r="DW991" s="7"/>
      <c r="DX991" s="7"/>
      <c r="DY991" s="7"/>
      <c r="DZ991" s="7"/>
      <c r="EA991" s="7"/>
      <c r="EB991" s="7"/>
      <c r="EC991" s="7"/>
      <c r="ED991" s="7"/>
      <c r="EE991" s="7"/>
      <c r="EF991" s="7"/>
      <c r="EG991" s="7"/>
      <c r="EH991" s="7"/>
      <c r="EI991" s="7"/>
      <c r="EJ991" s="7"/>
      <c r="EK991" s="7"/>
      <c r="EL991" s="7"/>
      <c r="EM991" s="7"/>
      <c r="EN991" s="7"/>
      <c r="EO991" s="7"/>
      <c r="EP991" s="7"/>
      <c r="EQ991" s="7"/>
      <c r="ER991" s="7"/>
      <c r="ES991" s="7"/>
      <c r="ET991" s="7"/>
      <c r="EU991" s="7"/>
      <c r="EV991" s="7"/>
      <c r="EW991" s="7"/>
      <c r="EX991" s="7"/>
      <c r="EY991" s="7"/>
      <c r="EZ991" s="7"/>
      <c r="FA991" s="7"/>
      <c r="FB991" s="7"/>
      <c r="FC991" s="7"/>
      <c r="FD991" s="7"/>
      <c r="FE991" s="7"/>
      <c r="FF991" s="7"/>
      <c r="FG991" s="7"/>
      <c r="FH991" s="7"/>
      <c r="FI991" s="7"/>
      <c r="FJ991" s="7"/>
      <c r="FK991" s="7"/>
      <c r="FL991" s="7"/>
      <c r="FM991" s="7"/>
      <c r="FN991" s="7"/>
      <c r="FO991" s="7"/>
      <c r="FP991" s="7"/>
      <c r="FQ991" s="7"/>
      <c r="FR991" s="7"/>
      <c r="FS991" s="7"/>
      <c r="FT991" s="7"/>
      <c r="FU991" s="7"/>
      <c r="FV991" s="7"/>
      <c r="FW991" s="7"/>
      <c r="FX991" s="7"/>
      <c r="FY991" s="7"/>
      <c r="FZ991" s="7"/>
      <c r="GA991" s="7"/>
      <c r="GB991" s="7"/>
      <c r="GC991" s="7"/>
      <c r="GD991" s="7"/>
      <c r="GE991" s="7"/>
      <c r="GF991" s="7"/>
      <c r="GG991" s="7"/>
      <c r="GH991" s="7"/>
      <c r="GI991" s="7"/>
      <c r="GJ991" s="7"/>
    </row>
    <row r="992" spans="1:192" s="1" customFormat="1" x14ac:dyDescent="0.2">
      <c r="A992" s="66"/>
      <c r="B992" s="7"/>
      <c r="C992" s="67"/>
      <c r="D992" s="28"/>
      <c r="E992" s="28"/>
      <c r="F992" s="28"/>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c r="CA992" s="7"/>
      <c r="CB992" s="7"/>
      <c r="CC992" s="7"/>
      <c r="CD992" s="7"/>
      <c r="CE992" s="7"/>
      <c r="CF992" s="7"/>
      <c r="CG992" s="7"/>
      <c r="CH992" s="7"/>
      <c r="CI992" s="7"/>
      <c r="CJ992" s="7"/>
      <c r="CK992" s="7"/>
      <c r="CL992" s="7"/>
      <c r="CM992" s="7"/>
      <c r="CN992" s="7"/>
      <c r="CO992" s="7"/>
      <c r="CP992" s="7"/>
      <c r="CQ992" s="7"/>
      <c r="CR992" s="7"/>
      <c r="CS992" s="7"/>
      <c r="CT992" s="7"/>
      <c r="CU992" s="7"/>
      <c r="CV992" s="7"/>
      <c r="CW992" s="7"/>
      <c r="CX992" s="7"/>
      <c r="CY992" s="7"/>
      <c r="CZ992" s="7"/>
      <c r="DA992" s="7"/>
      <c r="DB992" s="7"/>
      <c r="DC992" s="7"/>
      <c r="DD992" s="7"/>
      <c r="DE992" s="7"/>
      <c r="DF992" s="7"/>
      <c r="DG992" s="7"/>
      <c r="DH992" s="7"/>
      <c r="DI992" s="7"/>
      <c r="DJ992" s="7"/>
      <c r="DK992" s="7"/>
      <c r="DL992" s="7"/>
      <c r="DM992" s="7"/>
      <c r="DN992" s="7"/>
      <c r="DO992" s="7"/>
      <c r="DP992" s="7"/>
      <c r="DQ992" s="7"/>
      <c r="DR992" s="7"/>
      <c r="DS992" s="7"/>
      <c r="DT992" s="7"/>
      <c r="DU992" s="7"/>
      <c r="DV992" s="7"/>
      <c r="DW992" s="7"/>
      <c r="DX992" s="7"/>
      <c r="DY992" s="7"/>
      <c r="DZ992" s="7"/>
      <c r="EA992" s="7"/>
      <c r="EB992" s="7"/>
      <c r="EC992" s="7"/>
      <c r="ED992" s="7"/>
      <c r="EE992" s="7"/>
      <c r="EF992" s="7"/>
      <c r="EG992" s="7"/>
      <c r="EH992" s="7"/>
      <c r="EI992" s="7"/>
      <c r="EJ992" s="7"/>
      <c r="EK992" s="7"/>
      <c r="EL992" s="7"/>
      <c r="EM992" s="7"/>
      <c r="EN992" s="7"/>
      <c r="EO992" s="7"/>
      <c r="EP992" s="7"/>
      <c r="EQ992" s="7"/>
      <c r="ER992" s="7"/>
      <c r="ES992" s="7"/>
      <c r="ET992" s="7"/>
      <c r="EU992" s="7"/>
      <c r="EV992" s="7"/>
      <c r="EW992" s="7"/>
      <c r="EX992" s="7"/>
      <c r="EY992" s="7"/>
      <c r="EZ992" s="7"/>
      <c r="FA992" s="7"/>
      <c r="FB992" s="7"/>
      <c r="FC992" s="7"/>
      <c r="FD992" s="7"/>
      <c r="FE992" s="7"/>
      <c r="FF992" s="7"/>
      <c r="FG992" s="7"/>
      <c r="FH992" s="7"/>
      <c r="FI992" s="7"/>
      <c r="FJ992" s="7"/>
      <c r="FK992" s="7"/>
      <c r="FL992" s="7"/>
      <c r="FM992" s="7"/>
      <c r="FN992" s="7"/>
      <c r="FO992" s="7"/>
      <c r="FP992" s="7"/>
      <c r="FQ992" s="7"/>
      <c r="FR992" s="7"/>
      <c r="FS992" s="7"/>
      <c r="FT992" s="7"/>
      <c r="FU992" s="7"/>
      <c r="FV992" s="7"/>
      <c r="FW992" s="7"/>
      <c r="FX992" s="7"/>
      <c r="FY992" s="7"/>
      <c r="FZ992" s="7"/>
      <c r="GA992" s="7"/>
      <c r="GB992" s="7"/>
      <c r="GC992" s="7"/>
      <c r="GD992" s="7"/>
      <c r="GE992" s="7"/>
      <c r="GF992" s="7"/>
      <c r="GG992" s="7"/>
      <c r="GH992" s="7"/>
      <c r="GI992" s="7"/>
      <c r="GJ992" s="7"/>
    </row>
    <row r="993" spans="1:192" s="1" customFormat="1" x14ac:dyDescent="0.2">
      <c r="A993" s="66"/>
      <c r="B993" s="7"/>
      <c r="C993" s="67"/>
      <c r="D993" s="28"/>
      <c r="E993" s="28"/>
      <c r="F993" s="28"/>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c r="CA993" s="7"/>
      <c r="CB993" s="7"/>
      <c r="CC993" s="7"/>
      <c r="CD993" s="7"/>
      <c r="CE993" s="7"/>
      <c r="CF993" s="7"/>
      <c r="CG993" s="7"/>
      <c r="CH993" s="7"/>
      <c r="CI993" s="7"/>
      <c r="CJ993" s="7"/>
      <c r="CK993" s="7"/>
      <c r="CL993" s="7"/>
      <c r="CM993" s="7"/>
      <c r="CN993" s="7"/>
      <c r="CO993" s="7"/>
      <c r="CP993" s="7"/>
      <c r="CQ993" s="7"/>
      <c r="CR993" s="7"/>
      <c r="CS993" s="7"/>
      <c r="CT993" s="7"/>
      <c r="CU993" s="7"/>
      <c r="CV993" s="7"/>
      <c r="CW993" s="7"/>
      <c r="CX993" s="7"/>
      <c r="CY993" s="7"/>
      <c r="CZ993" s="7"/>
      <c r="DA993" s="7"/>
      <c r="DB993" s="7"/>
      <c r="DC993" s="7"/>
      <c r="DD993" s="7"/>
      <c r="DE993" s="7"/>
      <c r="DF993" s="7"/>
      <c r="DG993" s="7"/>
      <c r="DH993" s="7"/>
      <c r="DI993" s="7"/>
      <c r="DJ993" s="7"/>
      <c r="DK993" s="7"/>
      <c r="DL993" s="7"/>
      <c r="DM993" s="7"/>
      <c r="DN993" s="7"/>
      <c r="DO993" s="7"/>
      <c r="DP993" s="7"/>
      <c r="DQ993" s="7"/>
      <c r="DR993" s="7"/>
      <c r="DS993" s="7"/>
      <c r="DT993" s="7"/>
      <c r="DU993" s="7"/>
      <c r="DV993" s="7"/>
      <c r="DW993" s="7"/>
      <c r="DX993" s="7"/>
      <c r="DY993" s="7"/>
      <c r="DZ993" s="7"/>
      <c r="EA993" s="7"/>
      <c r="EB993" s="7"/>
      <c r="EC993" s="7"/>
      <c r="ED993" s="7"/>
      <c r="EE993" s="7"/>
      <c r="EF993" s="7"/>
      <c r="EG993" s="7"/>
      <c r="EH993" s="7"/>
      <c r="EI993" s="7"/>
      <c r="EJ993" s="7"/>
      <c r="EK993" s="7"/>
      <c r="EL993" s="7"/>
      <c r="EM993" s="7"/>
      <c r="EN993" s="7"/>
      <c r="EO993" s="7"/>
      <c r="EP993" s="7"/>
      <c r="EQ993" s="7"/>
      <c r="ER993" s="7"/>
      <c r="ES993" s="7"/>
      <c r="ET993" s="7"/>
      <c r="EU993" s="7"/>
      <c r="EV993" s="7"/>
      <c r="EW993" s="7"/>
      <c r="EX993" s="7"/>
      <c r="EY993" s="7"/>
      <c r="EZ993" s="7"/>
      <c r="FA993" s="7"/>
      <c r="FB993" s="7"/>
      <c r="FC993" s="7"/>
      <c r="FD993" s="7"/>
      <c r="FE993" s="7"/>
      <c r="FF993" s="7"/>
      <c r="FG993" s="7"/>
      <c r="FH993" s="7"/>
      <c r="FI993" s="7"/>
      <c r="FJ993" s="7"/>
      <c r="FK993" s="7"/>
      <c r="FL993" s="7"/>
      <c r="FM993" s="7"/>
      <c r="FN993" s="7"/>
      <c r="FO993" s="7"/>
      <c r="FP993" s="7"/>
      <c r="FQ993" s="7"/>
      <c r="FR993" s="7"/>
      <c r="FS993" s="7"/>
      <c r="FT993" s="7"/>
      <c r="FU993" s="7"/>
      <c r="FV993" s="7"/>
      <c r="FW993" s="7"/>
      <c r="FX993" s="7"/>
      <c r="FY993" s="7"/>
      <c r="FZ993" s="7"/>
      <c r="GA993" s="7"/>
      <c r="GB993" s="7"/>
      <c r="GC993" s="7"/>
      <c r="GD993" s="7"/>
      <c r="GE993" s="7"/>
      <c r="GF993" s="7"/>
      <c r="GG993" s="7"/>
      <c r="GH993" s="7"/>
      <c r="GI993" s="7"/>
      <c r="GJ993" s="7"/>
    </row>
    <row r="994" spans="1:192" s="1" customFormat="1" x14ac:dyDescent="0.2">
      <c r="A994" s="66"/>
      <c r="B994" s="7"/>
      <c r="C994" s="67"/>
      <c r="D994" s="28"/>
      <c r="E994" s="28"/>
      <c r="F994" s="28"/>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c r="CA994" s="7"/>
      <c r="CB994" s="7"/>
      <c r="CC994" s="7"/>
      <c r="CD994" s="7"/>
      <c r="CE994" s="7"/>
      <c r="CF994" s="7"/>
      <c r="CG994" s="7"/>
      <c r="CH994" s="7"/>
      <c r="CI994" s="7"/>
      <c r="CJ994" s="7"/>
      <c r="CK994" s="7"/>
      <c r="CL994" s="7"/>
      <c r="CM994" s="7"/>
      <c r="CN994" s="7"/>
      <c r="CO994" s="7"/>
      <c r="CP994" s="7"/>
      <c r="CQ994" s="7"/>
      <c r="CR994" s="7"/>
      <c r="CS994" s="7"/>
      <c r="CT994" s="7"/>
      <c r="CU994" s="7"/>
      <c r="CV994" s="7"/>
      <c r="CW994" s="7"/>
      <c r="CX994" s="7"/>
      <c r="CY994" s="7"/>
      <c r="CZ994" s="7"/>
      <c r="DA994" s="7"/>
      <c r="DB994" s="7"/>
      <c r="DC994" s="7"/>
      <c r="DD994" s="7"/>
      <c r="DE994" s="7"/>
      <c r="DF994" s="7"/>
      <c r="DG994" s="7"/>
      <c r="DH994" s="7"/>
      <c r="DI994" s="7"/>
      <c r="DJ994" s="7"/>
      <c r="DK994" s="7"/>
      <c r="DL994" s="7"/>
      <c r="DM994" s="7"/>
      <c r="DN994" s="7"/>
      <c r="DO994" s="7"/>
      <c r="DP994" s="7"/>
      <c r="DQ994" s="7"/>
      <c r="DR994" s="7"/>
      <c r="DS994" s="7"/>
      <c r="DT994" s="7"/>
      <c r="DU994" s="7"/>
      <c r="DV994" s="7"/>
      <c r="DW994" s="7"/>
      <c r="DX994" s="7"/>
      <c r="DY994" s="7"/>
      <c r="DZ994" s="7"/>
      <c r="EA994" s="7"/>
      <c r="EB994" s="7"/>
      <c r="EC994" s="7"/>
      <c r="ED994" s="7"/>
      <c r="EE994" s="7"/>
      <c r="EF994" s="7"/>
      <c r="EG994" s="7"/>
      <c r="EH994" s="7"/>
      <c r="EI994" s="7"/>
      <c r="EJ994" s="7"/>
      <c r="EK994" s="7"/>
      <c r="EL994" s="7"/>
      <c r="EM994" s="7"/>
      <c r="EN994" s="7"/>
      <c r="EO994" s="7"/>
      <c r="EP994" s="7"/>
      <c r="EQ994" s="7"/>
      <c r="ER994" s="7"/>
      <c r="ES994" s="7"/>
      <c r="ET994" s="7"/>
      <c r="EU994" s="7"/>
      <c r="EV994" s="7"/>
      <c r="EW994" s="7"/>
      <c r="EX994" s="7"/>
      <c r="EY994" s="7"/>
      <c r="EZ994" s="7"/>
      <c r="FA994" s="7"/>
      <c r="FB994" s="7"/>
      <c r="FC994" s="7"/>
      <c r="FD994" s="7"/>
      <c r="FE994" s="7"/>
      <c r="FF994" s="7"/>
      <c r="FG994" s="7"/>
      <c r="FH994" s="7"/>
      <c r="FI994" s="7"/>
      <c r="FJ994" s="7"/>
      <c r="FK994" s="7"/>
      <c r="FL994" s="7"/>
      <c r="FM994" s="7"/>
      <c r="FN994" s="7"/>
      <c r="FO994" s="7"/>
      <c r="FP994" s="7"/>
      <c r="FQ994" s="7"/>
      <c r="FR994" s="7"/>
      <c r="FS994" s="7"/>
      <c r="FT994" s="7"/>
      <c r="FU994" s="7"/>
      <c r="FV994" s="7"/>
      <c r="FW994" s="7"/>
      <c r="FX994" s="7"/>
      <c r="FY994" s="7"/>
      <c r="FZ994" s="7"/>
      <c r="GA994" s="7"/>
      <c r="GB994" s="7"/>
      <c r="GC994" s="7"/>
      <c r="GD994" s="7"/>
      <c r="GE994" s="7"/>
      <c r="GF994" s="7"/>
      <c r="GG994" s="7"/>
      <c r="GH994" s="7"/>
      <c r="GI994" s="7"/>
      <c r="GJ994" s="7"/>
    </row>
    <row r="995" spans="1:192" s="1" customFormat="1" x14ac:dyDescent="0.2">
      <c r="A995" s="66"/>
      <c r="B995" s="7"/>
      <c r="C995" s="67"/>
      <c r="D995" s="28"/>
      <c r="E995" s="28"/>
      <c r="F995" s="28"/>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c r="CA995" s="7"/>
      <c r="CB995" s="7"/>
      <c r="CC995" s="7"/>
      <c r="CD995" s="7"/>
      <c r="CE995" s="7"/>
      <c r="CF995" s="7"/>
      <c r="CG995" s="7"/>
      <c r="CH995" s="7"/>
      <c r="CI995" s="7"/>
      <c r="CJ995" s="7"/>
      <c r="CK995" s="7"/>
      <c r="CL995" s="7"/>
      <c r="CM995" s="7"/>
      <c r="CN995" s="7"/>
      <c r="CO995" s="7"/>
      <c r="CP995" s="7"/>
      <c r="CQ995" s="7"/>
      <c r="CR995" s="7"/>
      <c r="CS995" s="7"/>
      <c r="CT995" s="7"/>
      <c r="CU995" s="7"/>
      <c r="CV995" s="7"/>
      <c r="CW995" s="7"/>
      <c r="CX995" s="7"/>
      <c r="CY995" s="7"/>
      <c r="CZ995" s="7"/>
      <c r="DA995" s="7"/>
      <c r="DB995" s="7"/>
      <c r="DC995" s="7"/>
      <c r="DD995" s="7"/>
      <c r="DE995" s="7"/>
      <c r="DF995" s="7"/>
      <c r="DG995" s="7"/>
      <c r="DH995" s="7"/>
      <c r="DI995" s="7"/>
      <c r="DJ995" s="7"/>
      <c r="DK995" s="7"/>
      <c r="DL995" s="7"/>
      <c r="DM995" s="7"/>
      <c r="DN995" s="7"/>
      <c r="DO995" s="7"/>
      <c r="DP995" s="7"/>
      <c r="DQ995" s="7"/>
      <c r="DR995" s="7"/>
      <c r="DS995" s="7"/>
      <c r="DT995" s="7"/>
      <c r="DU995" s="7"/>
      <c r="DV995" s="7"/>
      <c r="DW995" s="7"/>
      <c r="DX995" s="7"/>
      <c r="DY995" s="7"/>
      <c r="DZ995" s="7"/>
      <c r="EA995" s="7"/>
      <c r="EB995" s="7"/>
      <c r="EC995" s="7"/>
      <c r="ED995" s="7"/>
      <c r="EE995" s="7"/>
      <c r="EF995" s="7"/>
      <c r="EG995" s="7"/>
      <c r="EH995" s="7"/>
      <c r="EI995" s="7"/>
      <c r="EJ995" s="7"/>
      <c r="EK995" s="7"/>
      <c r="EL995" s="7"/>
      <c r="EM995" s="7"/>
      <c r="EN995" s="7"/>
      <c r="EO995" s="7"/>
      <c r="EP995" s="7"/>
      <c r="EQ995" s="7"/>
      <c r="ER995" s="7"/>
      <c r="ES995" s="7"/>
      <c r="ET995" s="7"/>
      <c r="EU995" s="7"/>
      <c r="EV995" s="7"/>
      <c r="EW995" s="7"/>
      <c r="EX995" s="7"/>
      <c r="EY995" s="7"/>
      <c r="EZ995" s="7"/>
      <c r="FA995" s="7"/>
      <c r="FB995" s="7"/>
      <c r="FC995" s="7"/>
      <c r="FD995" s="7"/>
      <c r="FE995" s="7"/>
      <c r="FF995" s="7"/>
      <c r="FG995" s="7"/>
      <c r="FH995" s="7"/>
      <c r="FI995" s="7"/>
      <c r="FJ995" s="7"/>
      <c r="FK995" s="7"/>
      <c r="FL995" s="7"/>
      <c r="FM995" s="7"/>
      <c r="FN995" s="7"/>
      <c r="FO995" s="7"/>
      <c r="FP995" s="7"/>
      <c r="FQ995" s="7"/>
      <c r="FR995" s="7"/>
      <c r="FS995" s="7"/>
      <c r="FT995" s="7"/>
      <c r="FU995" s="7"/>
      <c r="FV995" s="7"/>
      <c r="FW995" s="7"/>
      <c r="FX995" s="7"/>
      <c r="FY995" s="7"/>
      <c r="FZ995" s="7"/>
      <c r="GA995" s="7"/>
      <c r="GB995" s="7"/>
      <c r="GC995" s="7"/>
      <c r="GD995" s="7"/>
      <c r="GE995" s="7"/>
      <c r="GF995" s="7"/>
      <c r="GG995" s="7"/>
      <c r="GH995" s="7"/>
      <c r="GI995" s="7"/>
      <c r="GJ995" s="7"/>
    </row>
    <row r="996" spans="1:192" s="1" customFormat="1" x14ac:dyDescent="0.2">
      <c r="A996" s="66"/>
      <c r="B996" s="7"/>
      <c r="C996" s="67"/>
      <c r="D996" s="28"/>
      <c r="E996" s="28"/>
      <c r="F996" s="28"/>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c r="CA996" s="7"/>
      <c r="CB996" s="7"/>
      <c r="CC996" s="7"/>
      <c r="CD996" s="7"/>
      <c r="CE996" s="7"/>
      <c r="CF996" s="7"/>
      <c r="CG996" s="7"/>
      <c r="CH996" s="7"/>
      <c r="CI996" s="7"/>
      <c r="CJ996" s="7"/>
      <c r="CK996" s="7"/>
      <c r="CL996" s="7"/>
      <c r="CM996" s="7"/>
      <c r="CN996" s="7"/>
      <c r="CO996" s="7"/>
      <c r="CP996" s="7"/>
      <c r="CQ996" s="7"/>
      <c r="CR996" s="7"/>
      <c r="CS996" s="7"/>
      <c r="CT996" s="7"/>
      <c r="CU996" s="7"/>
      <c r="CV996" s="7"/>
      <c r="CW996" s="7"/>
      <c r="CX996" s="7"/>
      <c r="CY996" s="7"/>
      <c r="CZ996" s="7"/>
      <c r="DA996" s="7"/>
      <c r="DB996" s="7"/>
      <c r="DC996" s="7"/>
      <c r="DD996" s="7"/>
      <c r="DE996" s="7"/>
      <c r="DF996" s="7"/>
      <c r="DG996" s="7"/>
      <c r="DH996" s="7"/>
      <c r="DI996" s="7"/>
      <c r="DJ996" s="7"/>
      <c r="DK996" s="7"/>
      <c r="DL996" s="7"/>
      <c r="DM996" s="7"/>
      <c r="DN996" s="7"/>
      <c r="DO996" s="7"/>
      <c r="DP996" s="7"/>
      <c r="DQ996" s="7"/>
      <c r="DR996" s="7"/>
      <c r="DS996" s="7"/>
      <c r="DT996" s="7"/>
      <c r="DU996" s="7"/>
      <c r="DV996" s="7"/>
      <c r="DW996" s="7"/>
      <c r="DX996" s="7"/>
      <c r="DY996" s="7"/>
      <c r="DZ996" s="7"/>
      <c r="EA996" s="7"/>
      <c r="EB996" s="7"/>
      <c r="EC996" s="7"/>
      <c r="ED996" s="7"/>
      <c r="EE996" s="7"/>
      <c r="EF996" s="7"/>
      <c r="EG996" s="7"/>
      <c r="EH996" s="7"/>
      <c r="EI996" s="7"/>
      <c r="EJ996" s="7"/>
      <c r="EK996" s="7"/>
      <c r="EL996" s="7"/>
      <c r="EM996" s="7"/>
      <c r="EN996" s="7"/>
      <c r="EO996" s="7"/>
      <c r="EP996" s="7"/>
      <c r="EQ996" s="7"/>
      <c r="ER996" s="7"/>
      <c r="ES996" s="7"/>
      <c r="ET996" s="7"/>
      <c r="EU996" s="7"/>
      <c r="EV996" s="7"/>
      <c r="EW996" s="7"/>
      <c r="EX996" s="7"/>
      <c r="EY996" s="7"/>
      <c r="EZ996" s="7"/>
      <c r="FA996" s="7"/>
      <c r="FB996" s="7"/>
      <c r="FC996" s="7"/>
      <c r="FD996" s="7"/>
      <c r="FE996" s="7"/>
      <c r="FF996" s="7"/>
      <c r="FG996" s="7"/>
      <c r="FH996" s="7"/>
      <c r="FI996" s="7"/>
      <c r="FJ996" s="7"/>
      <c r="FK996" s="7"/>
      <c r="FL996" s="7"/>
      <c r="FM996" s="7"/>
      <c r="FN996" s="7"/>
      <c r="FO996" s="7"/>
      <c r="FP996" s="7"/>
      <c r="FQ996" s="7"/>
      <c r="FR996" s="7"/>
      <c r="FS996" s="7"/>
      <c r="FT996" s="7"/>
      <c r="FU996" s="7"/>
      <c r="FV996" s="7"/>
      <c r="FW996" s="7"/>
      <c r="FX996" s="7"/>
      <c r="FY996" s="7"/>
      <c r="FZ996" s="7"/>
      <c r="GA996" s="7"/>
      <c r="GB996" s="7"/>
      <c r="GC996" s="7"/>
      <c r="GD996" s="7"/>
      <c r="GE996" s="7"/>
      <c r="GF996" s="7"/>
      <c r="GG996" s="7"/>
      <c r="GH996" s="7"/>
      <c r="GI996" s="7"/>
      <c r="GJ996" s="7"/>
    </row>
    <row r="997" spans="1:192" s="1" customFormat="1" x14ac:dyDescent="0.2">
      <c r="A997" s="66"/>
      <c r="B997" s="7"/>
      <c r="C997" s="67"/>
      <c r="D997" s="28"/>
      <c r="E997" s="28"/>
      <c r="F997" s="28"/>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c r="CA997" s="7"/>
      <c r="CB997" s="7"/>
      <c r="CC997" s="7"/>
      <c r="CD997" s="7"/>
      <c r="CE997" s="7"/>
      <c r="CF997" s="7"/>
      <c r="CG997" s="7"/>
      <c r="CH997" s="7"/>
      <c r="CI997" s="7"/>
      <c r="CJ997" s="7"/>
      <c r="CK997" s="7"/>
      <c r="CL997" s="7"/>
      <c r="CM997" s="7"/>
      <c r="CN997" s="7"/>
      <c r="CO997" s="7"/>
      <c r="CP997" s="7"/>
      <c r="CQ997" s="7"/>
      <c r="CR997" s="7"/>
      <c r="CS997" s="7"/>
      <c r="CT997" s="7"/>
      <c r="CU997" s="7"/>
      <c r="CV997" s="7"/>
      <c r="CW997" s="7"/>
      <c r="CX997" s="7"/>
      <c r="CY997" s="7"/>
      <c r="CZ997" s="7"/>
      <c r="DA997" s="7"/>
      <c r="DB997" s="7"/>
      <c r="DC997" s="7"/>
      <c r="DD997" s="7"/>
      <c r="DE997" s="7"/>
      <c r="DF997" s="7"/>
      <c r="DG997" s="7"/>
      <c r="DH997" s="7"/>
      <c r="DI997" s="7"/>
      <c r="DJ997" s="7"/>
      <c r="DK997" s="7"/>
      <c r="DL997" s="7"/>
      <c r="DM997" s="7"/>
      <c r="DN997" s="7"/>
      <c r="DO997" s="7"/>
      <c r="DP997" s="7"/>
      <c r="DQ997" s="7"/>
      <c r="DR997" s="7"/>
      <c r="DS997" s="7"/>
      <c r="DT997" s="7"/>
      <c r="DU997" s="7"/>
      <c r="DV997" s="7"/>
      <c r="DW997" s="7"/>
      <c r="DX997" s="7"/>
      <c r="DY997" s="7"/>
      <c r="DZ997" s="7"/>
      <c r="EA997" s="7"/>
      <c r="EB997" s="7"/>
      <c r="EC997" s="7"/>
      <c r="ED997" s="7"/>
      <c r="EE997" s="7"/>
      <c r="EF997" s="7"/>
      <c r="EG997" s="7"/>
      <c r="EH997" s="7"/>
      <c r="EI997" s="7"/>
      <c r="EJ997" s="7"/>
      <c r="EK997" s="7"/>
      <c r="EL997" s="7"/>
      <c r="EM997" s="7"/>
      <c r="EN997" s="7"/>
      <c r="EO997" s="7"/>
      <c r="EP997" s="7"/>
      <c r="EQ997" s="7"/>
      <c r="ER997" s="7"/>
      <c r="ES997" s="7"/>
      <c r="ET997" s="7"/>
      <c r="EU997" s="7"/>
      <c r="EV997" s="7"/>
      <c r="EW997" s="7"/>
      <c r="EX997" s="7"/>
      <c r="EY997" s="7"/>
      <c r="EZ997" s="7"/>
      <c r="FA997" s="7"/>
      <c r="FB997" s="7"/>
      <c r="FC997" s="7"/>
      <c r="FD997" s="7"/>
      <c r="FE997" s="7"/>
      <c r="FF997" s="7"/>
      <c r="FG997" s="7"/>
      <c r="FH997" s="7"/>
      <c r="FI997" s="7"/>
      <c r="FJ997" s="7"/>
      <c r="FK997" s="7"/>
      <c r="FL997" s="7"/>
      <c r="FM997" s="7"/>
      <c r="FN997" s="7"/>
      <c r="FO997" s="7"/>
      <c r="FP997" s="7"/>
      <c r="FQ997" s="7"/>
      <c r="FR997" s="7"/>
      <c r="FS997" s="7"/>
      <c r="FT997" s="7"/>
      <c r="FU997" s="7"/>
      <c r="FV997" s="7"/>
      <c r="FW997" s="7"/>
      <c r="FX997" s="7"/>
      <c r="FY997" s="7"/>
      <c r="FZ997" s="7"/>
      <c r="GA997" s="7"/>
      <c r="GB997" s="7"/>
      <c r="GC997" s="7"/>
      <c r="GD997" s="7"/>
      <c r="GE997" s="7"/>
      <c r="GF997" s="7"/>
      <c r="GG997" s="7"/>
      <c r="GH997" s="7"/>
      <c r="GI997" s="7"/>
      <c r="GJ997" s="7"/>
    </row>
    <row r="998" spans="1:192" s="1" customFormat="1" x14ac:dyDescent="0.2">
      <c r="A998" s="66"/>
      <c r="B998" s="7"/>
      <c r="C998" s="67"/>
      <c r="D998" s="28"/>
      <c r="E998" s="28"/>
      <c r="F998" s="28"/>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c r="CA998" s="7"/>
      <c r="CB998" s="7"/>
      <c r="CC998" s="7"/>
      <c r="CD998" s="7"/>
      <c r="CE998" s="7"/>
      <c r="CF998" s="7"/>
      <c r="CG998" s="7"/>
      <c r="CH998" s="7"/>
      <c r="CI998" s="7"/>
      <c r="CJ998" s="7"/>
      <c r="CK998" s="7"/>
      <c r="CL998" s="7"/>
      <c r="CM998" s="7"/>
      <c r="CN998" s="7"/>
      <c r="CO998" s="7"/>
      <c r="CP998" s="7"/>
      <c r="CQ998" s="7"/>
      <c r="CR998" s="7"/>
      <c r="CS998" s="7"/>
      <c r="CT998" s="7"/>
      <c r="CU998" s="7"/>
      <c r="CV998" s="7"/>
      <c r="CW998" s="7"/>
      <c r="CX998" s="7"/>
      <c r="CY998" s="7"/>
      <c r="CZ998" s="7"/>
      <c r="DA998" s="7"/>
      <c r="DB998" s="7"/>
      <c r="DC998" s="7"/>
      <c r="DD998" s="7"/>
      <c r="DE998" s="7"/>
      <c r="DF998" s="7"/>
      <c r="DG998" s="7"/>
      <c r="DH998" s="7"/>
      <c r="DI998" s="7"/>
      <c r="DJ998" s="7"/>
      <c r="DK998" s="7"/>
      <c r="DL998" s="7"/>
      <c r="DM998" s="7"/>
      <c r="DN998" s="7"/>
      <c r="DO998" s="7"/>
      <c r="DP998" s="7"/>
      <c r="DQ998" s="7"/>
      <c r="DR998" s="7"/>
      <c r="DS998" s="7"/>
      <c r="DT998" s="7"/>
      <c r="DU998" s="7"/>
      <c r="DV998" s="7"/>
      <c r="DW998" s="7"/>
      <c r="DX998" s="7"/>
      <c r="DY998" s="7"/>
      <c r="DZ998" s="7"/>
      <c r="EA998" s="7"/>
      <c r="EB998" s="7"/>
      <c r="EC998" s="7"/>
      <c r="ED998" s="7"/>
      <c r="EE998" s="7"/>
      <c r="EF998" s="7"/>
      <c r="EG998" s="7"/>
      <c r="EH998" s="7"/>
      <c r="EI998" s="7"/>
      <c r="EJ998" s="7"/>
      <c r="EK998" s="7"/>
      <c r="EL998" s="7"/>
      <c r="EM998" s="7"/>
      <c r="EN998" s="7"/>
      <c r="EO998" s="7"/>
      <c r="EP998" s="7"/>
      <c r="EQ998" s="7"/>
      <c r="ER998" s="7"/>
      <c r="ES998" s="7"/>
      <c r="ET998" s="7"/>
      <c r="EU998" s="7"/>
      <c r="EV998" s="7"/>
      <c r="EW998" s="7"/>
      <c r="EX998" s="7"/>
      <c r="EY998" s="7"/>
      <c r="EZ998" s="7"/>
      <c r="FA998" s="7"/>
      <c r="FB998" s="7"/>
      <c r="FC998" s="7"/>
      <c r="FD998" s="7"/>
      <c r="FE998" s="7"/>
      <c r="FF998" s="7"/>
      <c r="FG998" s="7"/>
      <c r="FH998" s="7"/>
      <c r="FI998" s="7"/>
      <c r="FJ998" s="7"/>
      <c r="FK998" s="7"/>
      <c r="FL998" s="7"/>
      <c r="FM998" s="7"/>
      <c r="FN998" s="7"/>
      <c r="FO998" s="7"/>
      <c r="FP998" s="7"/>
      <c r="FQ998" s="7"/>
      <c r="FR998" s="7"/>
      <c r="FS998" s="7"/>
      <c r="FT998" s="7"/>
      <c r="FU998" s="7"/>
      <c r="FV998" s="7"/>
      <c r="FW998" s="7"/>
      <c r="FX998" s="7"/>
      <c r="FY998" s="7"/>
      <c r="FZ998" s="7"/>
      <c r="GA998" s="7"/>
      <c r="GB998" s="7"/>
      <c r="GC998" s="7"/>
      <c r="GD998" s="7"/>
      <c r="GE998" s="7"/>
      <c r="GF998" s="7"/>
      <c r="GG998" s="7"/>
      <c r="GH998" s="7"/>
      <c r="GI998" s="7"/>
      <c r="GJ998" s="7"/>
    </row>
    <row r="999" spans="1:192" s="1" customFormat="1" x14ac:dyDescent="0.2">
      <c r="A999" s="66"/>
      <c r="B999" s="7"/>
      <c r="C999" s="67"/>
      <c r="D999" s="28"/>
      <c r="E999" s="28"/>
      <c r="F999" s="28"/>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c r="CA999" s="7"/>
      <c r="CB999" s="7"/>
      <c r="CC999" s="7"/>
      <c r="CD999" s="7"/>
      <c r="CE999" s="7"/>
      <c r="CF999" s="7"/>
      <c r="CG999" s="7"/>
      <c r="CH999" s="7"/>
      <c r="CI999" s="7"/>
      <c r="CJ999" s="7"/>
      <c r="CK999" s="7"/>
      <c r="CL999" s="7"/>
      <c r="CM999" s="7"/>
      <c r="CN999" s="7"/>
      <c r="CO999" s="7"/>
      <c r="CP999" s="7"/>
      <c r="CQ999" s="7"/>
      <c r="CR999" s="7"/>
      <c r="CS999" s="7"/>
      <c r="CT999" s="7"/>
      <c r="CU999" s="7"/>
      <c r="CV999" s="7"/>
      <c r="CW999" s="7"/>
      <c r="CX999" s="7"/>
      <c r="CY999" s="7"/>
      <c r="CZ999" s="7"/>
      <c r="DA999" s="7"/>
      <c r="DB999" s="7"/>
      <c r="DC999" s="7"/>
      <c r="DD999" s="7"/>
      <c r="DE999" s="7"/>
      <c r="DF999" s="7"/>
      <c r="DG999" s="7"/>
      <c r="DH999" s="7"/>
      <c r="DI999" s="7"/>
      <c r="DJ999" s="7"/>
      <c r="DK999" s="7"/>
      <c r="DL999" s="7"/>
      <c r="DM999" s="7"/>
      <c r="DN999" s="7"/>
      <c r="DO999" s="7"/>
      <c r="DP999" s="7"/>
      <c r="DQ999" s="7"/>
      <c r="DR999" s="7"/>
      <c r="DS999" s="7"/>
      <c r="DT999" s="7"/>
      <c r="DU999" s="7"/>
      <c r="DV999" s="7"/>
      <c r="DW999" s="7"/>
      <c r="DX999" s="7"/>
      <c r="DY999" s="7"/>
      <c r="DZ999" s="7"/>
      <c r="EA999" s="7"/>
      <c r="EB999" s="7"/>
      <c r="EC999" s="7"/>
      <c r="ED999" s="7"/>
      <c r="EE999" s="7"/>
      <c r="EF999" s="7"/>
      <c r="EG999" s="7"/>
      <c r="EH999" s="7"/>
      <c r="EI999" s="7"/>
      <c r="EJ999" s="7"/>
      <c r="EK999" s="7"/>
      <c r="EL999" s="7"/>
      <c r="EM999" s="7"/>
      <c r="EN999" s="7"/>
      <c r="EO999" s="7"/>
      <c r="EP999" s="7"/>
      <c r="EQ999" s="7"/>
      <c r="ER999" s="7"/>
      <c r="ES999" s="7"/>
      <c r="ET999" s="7"/>
      <c r="EU999" s="7"/>
      <c r="EV999" s="7"/>
      <c r="EW999" s="7"/>
      <c r="EX999" s="7"/>
      <c r="EY999" s="7"/>
      <c r="EZ999" s="7"/>
      <c r="FA999" s="7"/>
      <c r="FB999" s="7"/>
      <c r="FC999" s="7"/>
      <c r="FD999" s="7"/>
      <c r="FE999" s="7"/>
      <c r="FF999" s="7"/>
      <c r="FG999" s="7"/>
      <c r="FH999" s="7"/>
      <c r="FI999" s="7"/>
      <c r="FJ999" s="7"/>
      <c r="FK999" s="7"/>
      <c r="FL999" s="7"/>
      <c r="FM999" s="7"/>
      <c r="FN999" s="7"/>
      <c r="FO999" s="7"/>
      <c r="FP999" s="7"/>
      <c r="FQ999" s="7"/>
      <c r="FR999" s="7"/>
      <c r="FS999" s="7"/>
      <c r="FT999" s="7"/>
      <c r="FU999" s="7"/>
      <c r="FV999" s="7"/>
      <c r="FW999" s="7"/>
      <c r="FX999" s="7"/>
      <c r="FY999" s="7"/>
      <c r="FZ999" s="7"/>
      <c r="GA999" s="7"/>
      <c r="GB999" s="7"/>
      <c r="GC999" s="7"/>
      <c r="GD999" s="7"/>
      <c r="GE999" s="7"/>
      <c r="GF999" s="7"/>
      <c r="GG999" s="7"/>
      <c r="GH999" s="7"/>
      <c r="GI999" s="7"/>
      <c r="GJ999" s="7"/>
    </row>
    <row r="1000" spans="1:192" s="1" customFormat="1" x14ac:dyDescent="0.2">
      <c r="A1000" s="66"/>
      <c r="B1000" s="7"/>
      <c r="C1000" s="67"/>
      <c r="D1000" s="28"/>
      <c r="E1000" s="28"/>
      <c r="F1000" s="28"/>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c r="CA1000" s="7"/>
      <c r="CB1000" s="7"/>
      <c r="CC1000" s="7"/>
      <c r="CD1000" s="7"/>
      <c r="CE1000" s="7"/>
      <c r="CF1000" s="7"/>
      <c r="CG1000" s="7"/>
      <c r="CH1000" s="7"/>
      <c r="CI1000" s="7"/>
      <c r="CJ1000" s="7"/>
      <c r="CK1000" s="7"/>
      <c r="CL1000" s="7"/>
      <c r="CM1000" s="7"/>
      <c r="CN1000" s="7"/>
      <c r="CO1000" s="7"/>
      <c r="CP1000" s="7"/>
      <c r="CQ1000" s="7"/>
      <c r="CR1000" s="7"/>
      <c r="CS1000" s="7"/>
      <c r="CT1000" s="7"/>
      <c r="CU1000" s="7"/>
      <c r="CV1000" s="7"/>
      <c r="CW1000" s="7"/>
      <c r="CX1000" s="7"/>
      <c r="CY1000" s="7"/>
      <c r="CZ1000" s="7"/>
      <c r="DA1000" s="7"/>
      <c r="DB1000" s="7"/>
      <c r="DC1000" s="7"/>
      <c r="DD1000" s="7"/>
      <c r="DE1000" s="7"/>
      <c r="DF1000" s="7"/>
      <c r="DG1000" s="7"/>
      <c r="DH1000" s="7"/>
      <c r="DI1000" s="7"/>
      <c r="DJ1000" s="7"/>
      <c r="DK1000" s="7"/>
      <c r="DL1000" s="7"/>
      <c r="DM1000" s="7"/>
      <c r="DN1000" s="7"/>
      <c r="DO1000" s="7"/>
      <c r="DP1000" s="7"/>
      <c r="DQ1000" s="7"/>
      <c r="DR1000" s="7"/>
      <c r="DS1000" s="7"/>
      <c r="DT1000" s="7"/>
      <c r="DU1000" s="7"/>
      <c r="DV1000" s="7"/>
      <c r="DW1000" s="7"/>
      <c r="DX1000" s="7"/>
      <c r="DY1000" s="7"/>
      <c r="DZ1000" s="7"/>
      <c r="EA1000" s="7"/>
      <c r="EB1000" s="7"/>
      <c r="EC1000" s="7"/>
      <c r="ED1000" s="7"/>
      <c r="EE1000" s="7"/>
      <c r="EF1000" s="7"/>
      <c r="EG1000" s="7"/>
      <c r="EH1000" s="7"/>
      <c r="EI1000" s="7"/>
      <c r="EJ1000" s="7"/>
      <c r="EK1000" s="7"/>
      <c r="EL1000" s="7"/>
      <c r="EM1000" s="7"/>
      <c r="EN1000" s="7"/>
      <c r="EO1000" s="7"/>
      <c r="EP1000" s="7"/>
      <c r="EQ1000" s="7"/>
      <c r="ER1000" s="7"/>
      <c r="ES1000" s="7"/>
      <c r="ET1000" s="7"/>
      <c r="EU1000" s="7"/>
      <c r="EV1000" s="7"/>
      <c r="EW1000" s="7"/>
      <c r="EX1000" s="7"/>
      <c r="EY1000" s="7"/>
      <c r="EZ1000" s="7"/>
      <c r="FA1000" s="7"/>
      <c r="FB1000" s="7"/>
      <c r="FC1000" s="7"/>
      <c r="FD1000" s="7"/>
      <c r="FE1000" s="7"/>
      <c r="FF1000" s="7"/>
      <c r="FG1000" s="7"/>
      <c r="FH1000" s="7"/>
      <c r="FI1000" s="7"/>
      <c r="FJ1000" s="7"/>
      <c r="FK1000" s="7"/>
      <c r="FL1000" s="7"/>
      <c r="FM1000" s="7"/>
      <c r="FN1000" s="7"/>
      <c r="FO1000" s="7"/>
      <c r="FP1000" s="7"/>
      <c r="FQ1000" s="7"/>
      <c r="FR1000" s="7"/>
      <c r="FS1000" s="7"/>
      <c r="FT1000" s="7"/>
      <c r="FU1000" s="7"/>
      <c r="FV1000" s="7"/>
      <c r="FW1000" s="7"/>
      <c r="FX1000" s="7"/>
      <c r="FY1000" s="7"/>
      <c r="FZ1000" s="7"/>
      <c r="GA1000" s="7"/>
      <c r="GB1000" s="7"/>
      <c r="GC1000" s="7"/>
      <c r="GD1000" s="7"/>
      <c r="GE1000" s="7"/>
      <c r="GF1000" s="7"/>
      <c r="GG1000" s="7"/>
      <c r="GH1000" s="7"/>
      <c r="GI1000" s="7"/>
      <c r="GJ1000" s="7"/>
    </row>
    <row r="1001" spans="1:192" s="1" customFormat="1" x14ac:dyDescent="0.2">
      <c r="A1001" s="66"/>
      <c r="B1001" s="7"/>
      <c r="C1001" s="67"/>
      <c r="D1001" s="28"/>
      <c r="E1001" s="28"/>
      <c r="F1001" s="28"/>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c r="CA1001" s="7"/>
      <c r="CB1001" s="7"/>
      <c r="CC1001" s="7"/>
      <c r="CD1001" s="7"/>
      <c r="CE1001" s="7"/>
      <c r="CF1001" s="7"/>
      <c r="CG1001" s="7"/>
      <c r="CH1001" s="7"/>
      <c r="CI1001" s="7"/>
      <c r="CJ1001" s="7"/>
      <c r="CK1001" s="7"/>
      <c r="CL1001" s="7"/>
      <c r="CM1001" s="7"/>
      <c r="CN1001" s="7"/>
      <c r="CO1001" s="7"/>
      <c r="CP1001" s="7"/>
      <c r="CQ1001" s="7"/>
      <c r="CR1001" s="7"/>
      <c r="CS1001" s="7"/>
      <c r="CT1001" s="7"/>
      <c r="CU1001" s="7"/>
      <c r="CV1001" s="7"/>
      <c r="CW1001" s="7"/>
      <c r="CX1001" s="7"/>
      <c r="CY1001" s="7"/>
      <c r="CZ1001" s="7"/>
      <c r="DA1001" s="7"/>
      <c r="DB1001" s="7"/>
      <c r="DC1001" s="7"/>
      <c r="DD1001" s="7"/>
      <c r="DE1001" s="7"/>
      <c r="DF1001" s="7"/>
      <c r="DG1001" s="7"/>
      <c r="DH1001" s="7"/>
      <c r="DI1001" s="7"/>
      <c r="DJ1001" s="7"/>
      <c r="DK1001" s="7"/>
      <c r="DL1001" s="7"/>
      <c r="DM1001" s="7"/>
      <c r="DN1001" s="7"/>
      <c r="DO1001" s="7"/>
      <c r="DP1001" s="7"/>
      <c r="DQ1001" s="7"/>
      <c r="DR1001" s="7"/>
      <c r="DS1001" s="7"/>
      <c r="DT1001" s="7"/>
      <c r="DU1001" s="7"/>
      <c r="DV1001" s="7"/>
      <c r="DW1001" s="7"/>
      <c r="DX1001" s="7"/>
      <c r="DY1001" s="7"/>
      <c r="DZ1001" s="7"/>
      <c r="EA1001" s="7"/>
      <c r="EB1001" s="7"/>
      <c r="EC1001" s="7"/>
      <c r="ED1001" s="7"/>
      <c r="EE1001" s="7"/>
      <c r="EF1001" s="7"/>
      <c r="EG1001" s="7"/>
      <c r="EH1001" s="7"/>
      <c r="EI1001" s="7"/>
      <c r="EJ1001" s="7"/>
      <c r="EK1001" s="7"/>
      <c r="EL1001" s="7"/>
      <c r="EM1001" s="7"/>
      <c r="EN1001" s="7"/>
      <c r="EO1001" s="7"/>
      <c r="EP1001" s="7"/>
      <c r="EQ1001" s="7"/>
      <c r="ER1001" s="7"/>
      <c r="ES1001" s="7"/>
      <c r="ET1001" s="7"/>
      <c r="EU1001" s="7"/>
      <c r="EV1001" s="7"/>
      <c r="EW1001" s="7"/>
      <c r="EX1001" s="7"/>
      <c r="EY1001" s="7"/>
      <c r="EZ1001" s="7"/>
      <c r="FA1001" s="7"/>
      <c r="FB1001" s="7"/>
      <c r="FC1001" s="7"/>
      <c r="FD1001" s="7"/>
      <c r="FE1001" s="7"/>
      <c r="FF1001" s="7"/>
      <c r="FG1001" s="7"/>
      <c r="FH1001" s="7"/>
      <c r="FI1001" s="7"/>
      <c r="FJ1001" s="7"/>
      <c r="FK1001" s="7"/>
      <c r="FL1001" s="7"/>
      <c r="FM1001" s="7"/>
      <c r="FN1001" s="7"/>
      <c r="FO1001" s="7"/>
      <c r="FP1001" s="7"/>
      <c r="FQ1001" s="7"/>
      <c r="FR1001" s="7"/>
      <c r="FS1001" s="7"/>
      <c r="FT1001" s="7"/>
      <c r="FU1001" s="7"/>
      <c r="FV1001" s="7"/>
      <c r="FW1001" s="7"/>
      <c r="FX1001" s="7"/>
      <c r="FY1001" s="7"/>
      <c r="FZ1001" s="7"/>
      <c r="GA1001" s="7"/>
      <c r="GB1001" s="7"/>
      <c r="GC1001" s="7"/>
      <c r="GD1001" s="7"/>
      <c r="GE1001" s="7"/>
      <c r="GF1001" s="7"/>
      <c r="GG1001" s="7"/>
      <c r="GH1001" s="7"/>
      <c r="GI1001" s="7"/>
      <c r="GJ1001" s="7"/>
    </row>
    <row r="1002" spans="1:192" s="1" customFormat="1" x14ac:dyDescent="0.2">
      <c r="A1002" s="66"/>
      <c r="B1002" s="7"/>
      <c r="C1002" s="67"/>
      <c r="D1002" s="28"/>
      <c r="E1002" s="28"/>
      <c r="F1002" s="28"/>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c r="CA1002" s="7"/>
      <c r="CB1002" s="7"/>
      <c r="CC1002" s="7"/>
      <c r="CD1002" s="7"/>
      <c r="CE1002" s="7"/>
      <c r="CF1002" s="7"/>
      <c r="CG1002" s="7"/>
      <c r="CH1002" s="7"/>
      <c r="CI1002" s="7"/>
      <c r="CJ1002" s="7"/>
      <c r="CK1002" s="7"/>
      <c r="CL1002" s="7"/>
      <c r="CM1002" s="7"/>
      <c r="CN1002" s="7"/>
      <c r="CO1002" s="7"/>
      <c r="CP1002" s="7"/>
      <c r="CQ1002" s="7"/>
      <c r="CR1002" s="7"/>
      <c r="CS1002" s="7"/>
      <c r="CT1002" s="7"/>
      <c r="CU1002" s="7"/>
      <c r="CV1002" s="7"/>
      <c r="CW1002" s="7"/>
      <c r="CX1002" s="7"/>
      <c r="CY1002" s="7"/>
      <c r="CZ1002" s="7"/>
      <c r="DA1002" s="7"/>
      <c r="DB1002" s="7"/>
      <c r="DC1002" s="7"/>
      <c r="DD1002" s="7"/>
      <c r="DE1002" s="7"/>
      <c r="DF1002" s="7"/>
      <c r="DG1002" s="7"/>
      <c r="DH1002" s="7"/>
      <c r="DI1002" s="7"/>
      <c r="DJ1002" s="7"/>
      <c r="DK1002" s="7"/>
      <c r="DL1002" s="7"/>
      <c r="DM1002" s="7"/>
      <c r="DN1002" s="7"/>
      <c r="DO1002" s="7"/>
      <c r="DP1002" s="7"/>
      <c r="DQ1002" s="7"/>
      <c r="DR1002" s="7"/>
      <c r="DS1002" s="7"/>
      <c r="DT1002" s="7"/>
      <c r="DU1002" s="7"/>
      <c r="DV1002" s="7"/>
      <c r="DW1002" s="7"/>
      <c r="DX1002" s="7"/>
      <c r="DY1002" s="7"/>
      <c r="DZ1002" s="7"/>
      <c r="EA1002" s="7"/>
      <c r="EB1002" s="7"/>
      <c r="EC1002" s="7"/>
      <c r="ED1002" s="7"/>
      <c r="EE1002" s="7"/>
      <c r="EF1002" s="7"/>
      <c r="EG1002" s="7"/>
      <c r="EH1002" s="7"/>
      <c r="EI1002" s="7"/>
      <c r="EJ1002" s="7"/>
      <c r="EK1002" s="7"/>
      <c r="EL1002" s="7"/>
      <c r="EM1002" s="7"/>
      <c r="EN1002" s="7"/>
      <c r="EO1002" s="7"/>
      <c r="EP1002" s="7"/>
      <c r="EQ1002" s="7"/>
      <c r="ER1002" s="7"/>
      <c r="ES1002" s="7"/>
      <c r="ET1002" s="7"/>
      <c r="EU1002" s="7"/>
      <c r="EV1002" s="7"/>
      <c r="EW1002" s="7"/>
      <c r="EX1002" s="7"/>
      <c r="EY1002" s="7"/>
      <c r="EZ1002" s="7"/>
      <c r="FA1002" s="7"/>
      <c r="FB1002" s="7"/>
      <c r="FC1002" s="7"/>
      <c r="FD1002" s="7"/>
      <c r="FE1002" s="7"/>
      <c r="FF1002" s="7"/>
      <c r="FG1002" s="7"/>
      <c r="FH1002" s="7"/>
      <c r="FI1002" s="7"/>
      <c r="FJ1002" s="7"/>
      <c r="FK1002" s="7"/>
      <c r="FL1002" s="7"/>
      <c r="FM1002" s="7"/>
      <c r="FN1002" s="7"/>
      <c r="FO1002" s="7"/>
      <c r="FP1002" s="7"/>
      <c r="FQ1002" s="7"/>
      <c r="FR1002" s="7"/>
      <c r="FS1002" s="7"/>
      <c r="FT1002" s="7"/>
      <c r="FU1002" s="7"/>
      <c r="FV1002" s="7"/>
      <c r="FW1002" s="7"/>
      <c r="FX1002" s="7"/>
      <c r="FY1002" s="7"/>
      <c r="FZ1002" s="7"/>
      <c r="GA1002" s="7"/>
      <c r="GB1002" s="7"/>
      <c r="GC1002" s="7"/>
      <c r="GD1002" s="7"/>
      <c r="GE1002" s="7"/>
      <c r="GF1002" s="7"/>
      <c r="GG1002" s="7"/>
      <c r="GH1002" s="7"/>
      <c r="GI1002" s="7"/>
      <c r="GJ1002" s="7"/>
    </row>
    <row r="1003" spans="1:192" s="1" customFormat="1" x14ac:dyDescent="0.2">
      <c r="A1003" s="66"/>
      <c r="B1003" s="7"/>
      <c r="C1003" s="67"/>
      <c r="D1003" s="28"/>
      <c r="E1003" s="28"/>
      <c r="F1003" s="28"/>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N1003" s="7"/>
      <c r="BO1003" s="7"/>
      <c r="BP1003" s="7"/>
      <c r="BQ1003" s="7"/>
      <c r="BR1003" s="7"/>
      <c r="BS1003" s="7"/>
      <c r="BT1003" s="7"/>
      <c r="BU1003" s="7"/>
      <c r="BV1003" s="7"/>
      <c r="BW1003" s="7"/>
      <c r="BX1003" s="7"/>
      <c r="BY1003" s="7"/>
      <c r="BZ1003" s="7"/>
      <c r="CA1003" s="7"/>
      <c r="CB1003" s="7"/>
      <c r="CC1003" s="7"/>
      <c r="CD1003" s="7"/>
      <c r="CE1003" s="7"/>
      <c r="CF1003" s="7"/>
      <c r="CG1003" s="7"/>
      <c r="CH1003" s="7"/>
      <c r="CI1003" s="7"/>
      <c r="CJ1003" s="7"/>
      <c r="CK1003" s="7"/>
      <c r="CL1003" s="7"/>
      <c r="CM1003" s="7"/>
      <c r="CN1003" s="7"/>
      <c r="CO1003" s="7"/>
      <c r="CP1003" s="7"/>
      <c r="CQ1003" s="7"/>
      <c r="CR1003" s="7"/>
      <c r="CS1003" s="7"/>
      <c r="CT1003" s="7"/>
      <c r="CU1003" s="7"/>
      <c r="CV1003" s="7"/>
      <c r="CW1003" s="7"/>
      <c r="CX1003" s="7"/>
      <c r="CY1003" s="7"/>
      <c r="CZ1003" s="7"/>
      <c r="DA1003" s="7"/>
      <c r="DB1003" s="7"/>
      <c r="DC1003" s="7"/>
      <c r="DD1003" s="7"/>
      <c r="DE1003" s="7"/>
      <c r="DF1003" s="7"/>
      <c r="DG1003" s="7"/>
      <c r="DH1003" s="7"/>
      <c r="DI1003" s="7"/>
      <c r="DJ1003" s="7"/>
      <c r="DK1003" s="7"/>
      <c r="DL1003" s="7"/>
      <c r="DM1003" s="7"/>
      <c r="DN1003" s="7"/>
      <c r="DO1003" s="7"/>
      <c r="DP1003" s="7"/>
      <c r="DQ1003" s="7"/>
      <c r="DR1003" s="7"/>
      <c r="DS1003" s="7"/>
      <c r="DT1003" s="7"/>
      <c r="DU1003" s="7"/>
      <c r="DV1003" s="7"/>
      <c r="DW1003" s="7"/>
      <c r="DX1003" s="7"/>
      <c r="DY1003" s="7"/>
      <c r="DZ1003" s="7"/>
      <c r="EA1003" s="7"/>
      <c r="EB1003" s="7"/>
      <c r="EC1003" s="7"/>
      <c r="ED1003" s="7"/>
      <c r="EE1003" s="7"/>
      <c r="EF1003" s="7"/>
      <c r="EG1003" s="7"/>
      <c r="EH1003" s="7"/>
      <c r="EI1003" s="7"/>
      <c r="EJ1003" s="7"/>
      <c r="EK1003" s="7"/>
      <c r="EL1003" s="7"/>
      <c r="EM1003" s="7"/>
      <c r="EN1003" s="7"/>
      <c r="EO1003" s="7"/>
      <c r="EP1003" s="7"/>
      <c r="EQ1003" s="7"/>
      <c r="ER1003" s="7"/>
      <c r="ES1003" s="7"/>
      <c r="ET1003" s="7"/>
      <c r="EU1003" s="7"/>
      <c r="EV1003" s="7"/>
      <c r="EW1003" s="7"/>
      <c r="EX1003" s="7"/>
      <c r="EY1003" s="7"/>
      <c r="EZ1003" s="7"/>
      <c r="FA1003" s="7"/>
      <c r="FB1003" s="7"/>
      <c r="FC1003" s="7"/>
      <c r="FD1003" s="7"/>
      <c r="FE1003" s="7"/>
      <c r="FF1003" s="7"/>
      <c r="FG1003" s="7"/>
      <c r="FH1003" s="7"/>
      <c r="FI1003" s="7"/>
      <c r="FJ1003" s="7"/>
      <c r="FK1003" s="7"/>
      <c r="FL1003" s="7"/>
      <c r="FM1003" s="7"/>
      <c r="FN1003" s="7"/>
      <c r="FO1003" s="7"/>
      <c r="FP1003" s="7"/>
      <c r="FQ1003" s="7"/>
      <c r="FR1003" s="7"/>
      <c r="FS1003" s="7"/>
      <c r="FT1003" s="7"/>
      <c r="FU1003" s="7"/>
      <c r="FV1003" s="7"/>
      <c r="FW1003" s="7"/>
      <c r="FX1003" s="7"/>
      <c r="FY1003" s="7"/>
      <c r="FZ1003" s="7"/>
      <c r="GA1003" s="7"/>
      <c r="GB1003" s="7"/>
      <c r="GC1003" s="7"/>
      <c r="GD1003" s="7"/>
      <c r="GE1003" s="7"/>
      <c r="GF1003" s="7"/>
      <c r="GG1003" s="7"/>
      <c r="GH1003" s="7"/>
      <c r="GI1003" s="7"/>
      <c r="GJ1003" s="7"/>
    </row>
    <row r="1004" spans="1:192" s="1" customFormat="1" x14ac:dyDescent="0.2">
      <c r="A1004" s="66"/>
      <c r="B1004" s="7"/>
      <c r="C1004" s="67"/>
      <c r="D1004" s="28"/>
      <c r="E1004" s="28"/>
      <c r="F1004" s="28"/>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N1004" s="7"/>
      <c r="BO1004" s="7"/>
      <c r="BP1004" s="7"/>
      <c r="BQ1004" s="7"/>
      <c r="BR1004" s="7"/>
      <c r="BS1004" s="7"/>
      <c r="BT1004" s="7"/>
      <c r="BU1004" s="7"/>
      <c r="BV1004" s="7"/>
      <c r="BW1004" s="7"/>
      <c r="BX1004" s="7"/>
      <c r="BY1004" s="7"/>
      <c r="BZ1004" s="7"/>
      <c r="CA1004" s="7"/>
      <c r="CB1004" s="7"/>
      <c r="CC1004" s="7"/>
      <c r="CD1004" s="7"/>
      <c r="CE1004" s="7"/>
      <c r="CF1004" s="7"/>
      <c r="CG1004" s="7"/>
      <c r="CH1004" s="7"/>
      <c r="CI1004" s="7"/>
      <c r="CJ1004" s="7"/>
      <c r="CK1004" s="7"/>
      <c r="CL1004" s="7"/>
      <c r="CM1004" s="7"/>
      <c r="CN1004" s="7"/>
      <c r="CO1004" s="7"/>
      <c r="CP1004" s="7"/>
      <c r="CQ1004" s="7"/>
      <c r="CR1004" s="7"/>
      <c r="CS1004" s="7"/>
      <c r="CT1004" s="7"/>
      <c r="CU1004" s="7"/>
      <c r="CV1004" s="7"/>
      <c r="CW1004" s="7"/>
      <c r="CX1004" s="7"/>
      <c r="CY1004" s="7"/>
      <c r="CZ1004" s="7"/>
      <c r="DA1004" s="7"/>
      <c r="DB1004" s="7"/>
      <c r="DC1004" s="7"/>
      <c r="DD1004" s="7"/>
      <c r="DE1004" s="7"/>
      <c r="DF1004" s="7"/>
      <c r="DG1004" s="7"/>
      <c r="DH1004" s="7"/>
      <c r="DI1004" s="7"/>
      <c r="DJ1004" s="7"/>
      <c r="DK1004" s="7"/>
      <c r="DL1004" s="7"/>
      <c r="DM1004" s="7"/>
      <c r="DN1004" s="7"/>
      <c r="DO1004" s="7"/>
      <c r="DP1004" s="7"/>
      <c r="DQ1004" s="7"/>
      <c r="DR1004" s="7"/>
      <c r="DS1004" s="7"/>
      <c r="DT1004" s="7"/>
      <c r="DU1004" s="7"/>
      <c r="DV1004" s="7"/>
      <c r="DW1004" s="7"/>
      <c r="DX1004" s="7"/>
      <c r="DY1004" s="7"/>
      <c r="DZ1004" s="7"/>
      <c r="EA1004" s="7"/>
      <c r="EB1004" s="7"/>
      <c r="EC1004" s="7"/>
      <c r="ED1004" s="7"/>
      <c r="EE1004" s="7"/>
      <c r="EF1004" s="7"/>
      <c r="EG1004" s="7"/>
      <c r="EH1004" s="7"/>
      <c r="EI1004" s="7"/>
      <c r="EJ1004" s="7"/>
      <c r="EK1004" s="7"/>
      <c r="EL1004" s="7"/>
      <c r="EM1004" s="7"/>
      <c r="EN1004" s="7"/>
      <c r="EO1004" s="7"/>
      <c r="EP1004" s="7"/>
      <c r="EQ1004" s="7"/>
      <c r="ER1004" s="7"/>
      <c r="ES1004" s="7"/>
      <c r="ET1004" s="7"/>
      <c r="EU1004" s="7"/>
      <c r="EV1004" s="7"/>
      <c r="EW1004" s="7"/>
      <c r="EX1004" s="7"/>
      <c r="EY1004" s="7"/>
      <c r="EZ1004" s="7"/>
      <c r="FA1004" s="7"/>
      <c r="FB1004" s="7"/>
      <c r="FC1004" s="7"/>
      <c r="FD1004" s="7"/>
      <c r="FE1004" s="7"/>
      <c r="FF1004" s="7"/>
      <c r="FG1004" s="7"/>
      <c r="FH1004" s="7"/>
      <c r="FI1004" s="7"/>
      <c r="FJ1004" s="7"/>
      <c r="FK1004" s="7"/>
      <c r="FL1004" s="7"/>
      <c r="FM1004" s="7"/>
      <c r="FN1004" s="7"/>
      <c r="FO1004" s="7"/>
      <c r="FP1004" s="7"/>
      <c r="FQ1004" s="7"/>
      <c r="FR1004" s="7"/>
      <c r="FS1004" s="7"/>
      <c r="FT1004" s="7"/>
      <c r="FU1004" s="7"/>
      <c r="FV1004" s="7"/>
      <c r="FW1004" s="7"/>
      <c r="FX1004" s="7"/>
      <c r="FY1004" s="7"/>
      <c r="FZ1004" s="7"/>
      <c r="GA1004" s="7"/>
      <c r="GB1004" s="7"/>
      <c r="GC1004" s="7"/>
      <c r="GD1004" s="7"/>
      <c r="GE1004" s="7"/>
      <c r="GF1004" s="7"/>
      <c r="GG1004" s="7"/>
      <c r="GH1004" s="7"/>
      <c r="GI1004" s="7"/>
      <c r="GJ1004" s="7"/>
    </row>
    <row r="1005" spans="1:192" s="1" customFormat="1" x14ac:dyDescent="0.2">
      <c r="A1005" s="66"/>
      <c r="B1005" s="7"/>
      <c r="C1005" s="67"/>
      <c r="D1005" s="28"/>
      <c r="E1005" s="28"/>
      <c r="F1005" s="28"/>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7"/>
      <c r="BM1005" s="7"/>
      <c r="BN1005" s="7"/>
      <c r="BO1005" s="7"/>
      <c r="BP1005" s="7"/>
      <c r="BQ1005" s="7"/>
      <c r="BR1005" s="7"/>
      <c r="BS1005" s="7"/>
      <c r="BT1005" s="7"/>
      <c r="BU1005" s="7"/>
      <c r="BV1005" s="7"/>
      <c r="BW1005" s="7"/>
      <c r="BX1005" s="7"/>
      <c r="BY1005" s="7"/>
      <c r="BZ1005" s="7"/>
      <c r="CA1005" s="7"/>
      <c r="CB1005" s="7"/>
      <c r="CC1005" s="7"/>
      <c r="CD1005" s="7"/>
      <c r="CE1005" s="7"/>
      <c r="CF1005" s="7"/>
      <c r="CG1005" s="7"/>
      <c r="CH1005" s="7"/>
      <c r="CI1005" s="7"/>
      <c r="CJ1005" s="7"/>
      <c r="CK1005" s="7"/>
      <c r="CL1005" s="7"/>
      <c r="CM1005" s="7"/>
      <c r="CN1005" s="7"/>
      <c r="CO1005" s="7"/>
      <c r="CP1005" s="7"/>
      <c r="CQ1005" s="7"/>
      <c r="CR1005" s="7"/>
      <c r="CS1005" s="7"/>
      <c r="CT1005" s="7"/>
      <c r="CU1005" s="7"/>
      <c r="CV1005" s="7"/>
      <c r="CW1005" s="7"/>
      <c r="CX1005" s="7"/>
      <c r="CY1005" s="7"/>
      <c r="CZ1005" s="7"/>
      <c r="DA1005" s="7"/>
      <c r="DB1005" s="7"/>
      <c r="DC1005" s="7"/>
      <c r="DD1005" s="7"/>
      <c r="DE1005" s="7"/>
      <c r="DF1005" s="7"/>
      <c r="DG1005" s="7"/>
      <c r="DH1005" s="7"/>
      <c r="DI1005" s="7"/>
      <c r="DJ1005" s="7"/>
      <c r="DK1005" s="7"/>
      <c r="DL1005" s="7"/>
      <c r="DM1005" s="7"/>
      <c r="DN1005" s="7"/>
      <c r="DO1005" s="7"/>
      <c r="DP1005" s="7"/>
      <c r="DQ1005" s="7"/>
      <c r="DR1005" s="7"/>
      <c r="DS1005" s="7"/>
      <c r="DT1005" s="7"/>
      <c r="DU1005" s="7"/>
      <c r="DV1005" s="7"/>
      <c r="DW1005" s="7"/>
      <c r="DX1005" s="7"/>
      <c r="DY1005" s="7"/>
      <c r="DZ1005" s="7"/>
      <c r="EA1005" s="7"/>
      <c r="EB1005" s="7"/>
      <c r="EC1005" s="7"/>
      <c r="ED1005" s="7"/>
      <c r="EE1005" s="7"/>
      <c r="EF1005" s="7"/>
      <c r="EG1005" s="7"/>
      <c r="EH1005" s="7"/>
      <c r="EI1005" s="7"/>
      <c r="EJ1005" s="7"/>
      <c r="EK1005" s="7"/>
      <c r="EL1005" s="7"/>
      <c r="EM1005" s="7"/>
      <c r="EN1005" s="7"/>
      <c r="EO1005" s="7"/>
      <c r="EP1005" s="7"/>
      <c r="EQ1005" s="7"/>
      <c r="ER1005" s="7"/>
      <c r="ES1005" s="7"/>
      <c r="ET1005" s="7"/>
      <c r="EU1005" s="7"/>
      <c r="EV1005" s="7"/>
      <c r="EW1005" s="7"/>
      <c r="EX1005" s="7"/>
      <c r="EY1005" s="7"/>
      <c r="EZ1005" s="7"/>
      <c r="FA1005" s="7"/>
      <c r="FB1005" s="7"/>
      <c r="FC1005" s="7"/>
      <c r="FD1005" s="7"/>
      <c r="FE1005" s="7"/>
      <c r="FF1005" s="7"/>
      <c r="FG1005" s="7"/>
      <c r="FH1005" s="7"/>
      <c r="FI1005" s="7"/>
      <c r="FJ1005" s="7"/>
      <c r="FK1005" s="7"/>
      <c r="FL1005" s="7"/>
      <c r="FM1005" s="7"/>
      <c r="FN1005" s="7"/>
      <c r="FO1005" s="7"/>
      <c r="FP1005" s="7"/>
      <c r="FQ1005" s="7"/>
      <c r="FR1005" s="7"/>
      <c r="FS1005" s="7"/>
      <c r="FT1005" s="7"/>
      <c r="FU1005" s="7"/>
      <c r="FV1005" s="7"/>
      <c r="FW1005" s="7"/>
      <c r="FX1005" s="7"/>
      <c r="FY1005" s="7"/>
      <c r="FZ1005" s="7"/>
      <c r="GA1005" s="7"/>
      <c r="GB1005" s="7"/>
      <c r="GC1005" s="7"/>
      <c r="GD1005" s="7"/>
      <c r="GE1005" s="7"/>
      <c r="GF1005" s="7"/>
      <c r="GG1005" s="7"/>
      <c r="GH1005" s="7"/>
      <c r="GI1005" s="7"/>
      <c r="GJ1005" s="7"/>
    </row>
    <row r="1006" spans="1:192" s="1" customFormat="1" x14ac:dyDescent="0.2">
      <c r="A1006" s="66"/>
      <c r="B1006" s="7"/>
      <c r="C1006" s="67"/>
      <c r="D1006" s="28"/>
      <c r="E1006" s="28"/>
      <c r="F1006" s="28"/>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7"/>
      <c r="BM1006" s="7"/>
      <c r="BN1006" s="7"/>
      <c r="BO1006" s="7"/>
      <c r="BP1006" s="7"/>
      <c r="BQ1006" s="7"/>
      <c r="BR1006" s="7"/>
      <c r="BS1006" s="7"/>
      <c r="BT1006" s="7"/>
      <c r="BU1006" s="7"/>
      <c r="BV1006" s="7"/>
      <c r="BW1006" s="7"/>
      <c r="BX1006" s="7"/>
      <c r="BY1006" s="7"/>
      <c r="BZ1006" s="7"/>
      <c r="CA1006" s="7"/>
      <c r="CB1006" s="7"/>
      <c r="CC1006" s="7"/>
      <c r="CD1006" s="7"/>
      <c r="CE1006" s="7"/>
      <c r="CF1006" s="7"/>
      <c r="CG1006" s="7"/>
      <c r="CH1006" s="7"/>
      <c r="CI1006" s="7"/>
      <c r="CJ1006" s="7"/>
      <c r="CK1006" s="7"/>
      <c r="CL1006" s="7"/>
      <c r="CM1006" s="7"/>
      <c r="CN1006" s="7"/>
      <c r="CO1006" s="7"/>
      <c r="CP1006" s="7"/>
      <c r="CQ1006" s="7"/>
      <c r="CR1006" s="7"/>
      <c r="CS1006" s="7"/>
      <c r="CT1006" s="7"/>
      <c r="CU1006" s="7"/>
      <c r="CV1006" s="7"/>
      <c r="CW1006" s="7"/>
      <c r="CX1006" s="7"/>
      <c r="CY1006" s="7"/>
      <c r="CZ1006" s="7"/>
      <c r="DA1006" s="7"/>
      <c r="DB1006" s="7"/>
      <c r="DC1006" s="7"/>
      <c r="DD1006" s="7"/>
      <c r="DE1006" s="7"/>
      <c r="DF1006" s="7"/>
      <c r="DG1006" s="7"/>
      <c r="DH1006" s="7"/>
      <c r="DI1006" s="7"/>
      <c r="DJ1006" s="7"/>
      <c r="DK1006" s="7"/>
      <c r="DL1006" s="7"/>
      <c r="DM1006" s="7"/>
      <c r="DN1006" s="7"/>
      <c r="DO1006" s="7"/>
      <c r="DP1006" s="7"/>
      <c r="DQ1006" s="7"/>
      <c r="DR1006" s="7"/>
      <c r="DS1006" s="7"/>
      <c r="DT1006" s="7"/>
      <c r="DU1006" s="7"/>
      <c r="DV1006" s="7"/>
      <c r="DW1006" s="7"/>
      <c r="DX1006" s="7"/>
      <c r="DY1006" s="7"/>
      <c r="DZ1006" s="7"/>
      <c r="EA1006" s="7"/>
      <c r="EB1006" s="7"/>
      <c r="EC1006" s="7"/>
      <c r="ED1006" s="7"/>
      <c r="EE1006" s="7"/>
      <c r="EF1006" s="7"/>
      <c r="EG1006" s="7"/>
      <c r="EH1006" s="7"/>
      <c r="EI1006" s="7"/>
      <c r="EJ1006" s="7"/>
      <c r="EK1006" s="7"/>
      <c r="EL1006" s="7"/>
      <c r="EM1006" s="7"/>
      <c r="EN1006" s="7"/>
      <c r="EO1006" s="7"/>
      <c r="EP1006" s="7"/>
      <c r="EQ1006" s="7"/>
      <c r="ER1006" s="7"/>
      <c r="ES1006" s="7"/>
      <c r="ET1006" s="7"/>
      <c r="EU1006" s="7"/>
      <c r="EV1006" s="7"/>
      <c r="EW1006" s="7"/>
      <c r="EX1006" s="7"/>
      <c r="EY1006" s="7"/>
      <c r="EZ1006" s="7"/>
      <c r="FA1006" s="7"/>
      <c r="FB1006" s="7"/>
      <c r="FC1006" s="7"/>
      <c r="FD1006" s="7"/>
      <c r="FE1006" s="7"/>
      <c r="FF1006" s="7"/>
      <c r="FG1006" s="7"/>
      <c r="FH1006" s="7"/>
      <c r="FI1006" s="7"/>
      <c r="FJ1006" s="7"/>
      <c r="FK1006" s="7"/>
      <c r="FL1006" s="7"/>
      <c r="FM1006" s="7"/>
      <c r="FN1006" s="7"/>
      <c r="FO1006" s="7"/>
      <c r="FP1006" s="7"/>
      <c r="FQ1006" s="7"/>
      <c r="FR1006" s="7"/>
      <c r="FS1006" s="7"/>
      <c r="FT1006" s="7"/>
      <c r="FU1006" s="7"/>
      <c r="FV1006" s="7"/>
      <c r="FW1006" s="7"/>
      <c r="FX1006" s="7"/>
      <c r="FY1006" s="7"/>
      <c r="FZ1006" s="7"/>
      <c r="GA1006" s="7"/>
      <c r="GB1006" s="7"/>
      <c r="GC1006" s="7"/>
      <c r="GD1006" s="7"/>
      <c r="GE1006" s="7"/>
      <c r="GF1006" s="7"/>
      <c r="GG1006" s="7"/>
      <c r="GH1006" s="7"/>
      <c r="GI1006" s="7"/>
      <c r="GJ1006" s="7"/>
    </row>
    <row r="1007" spans="1:192" s="1" customFormat="1" x14ac:dyDescent="0.2">
      <c r="A1007" s="66"/>
      <c r="B1007" s="7"/>
      <c r="C1007" s="67"/>
      <c r="D1007" s="28"/>
      <c r="E1007" s="28"/>
      <c r="F1007" s="28"/>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L1007" s="7"/>
      <c r="BM1007" s="7"/>
      <c r="BN1007" s="7"/>
      <c r="BO1007" s="7"/>
      <c r="BP1007" s="7"/>
      <c r="BQ1007" s="7"/>
      <c r="BR1007" s="7"/>
      <c r="BS1007" s="7"/>
      <c r="BT1007" s="7"/>
      <c r="BU1007" s="7"/>
      <c r="BV1007" s="7"/>
      <c r="BW1007" s="7"/>
      <c r="BX1007" s="7"/>
      <c r="BY1007" s="7"/>
      <c r="BZ1007" s="7"/>
      <c r="CA1007" s="7"/>
      <c r="CB1007" s="7"/>
      <c r="CC1007" s="7"/>
      <c r="CD1007" s="7"/>
      <c r="CE1007" s="7"/>
      <c r="CF1007" s="7"/>
      <c r="CG1007" s="7"/>
      <c r="CH1007" s="7"/>
      <c r="CI1007" s="7"/>
      <c r="CJ1007" s="7"/>
      <c r="CK1007" s="7"/>
      <c r="CL1007" s="7"/>
      <c r="CM1007" s="7"/>
      <c r="CN1007" s="7"/>
      <c r="CO1007" s="7"/>
      <c r="CP1007" s="7"/>
      <c r="CQ1007" s="7"/>
      <c r="CR1007" s="7"/>
      <c r="CS1007" s="7"/>
      <c r="CT1007" s="7"/>
      <c r="CU1007" s="7"/>
      <c r="CV1007" s="7"/>
      <c r="CW1007" s="7"/>
      <c r="CX1007" s="7"/>
      <c r="CY1007" s="7"/>
      <c r="CZ1007" s="7"/>
      <c r="DA1007" s="7"/>
      <c r="DB1007" s="7"/>
      <c r="DC1007" s="7"/>
      <c r="DD1007" s="7"/>
      <c r="DE1007" s="7"/>
      <c r="DF1007" s="7"/>
      <c r="DG1007" s="7"/>
      <c r="DH1007" s="7"/>
      <c r="DI1007" s="7"/>
      <c r="DJ1007" s="7"/>
      <c r="DK1007" s="7"/>
      <c r="DL1007" s="7"/>
      <c r="DM1007" s="7"/>
      <c r="DN1007" s="7"/>
      <c r="DO1007" s="7"/>
      <c r="DP1007" s="7"/>
      <c r="DQ1007" s="7"/>
      <c r="DR1007" s="7"/>
      <c r="DS1007" s="7"/>
      <c r="DT1007" s="7"/>
      <c r="DU1007" s="7"/>
      <c r="DV1007" s="7"/>
      <c r="DW1007" s="7"/>
      <c r="DX1007" s="7"/>
      <c r="DY1007" s="7"/>
      <c r="DZ1007" s="7"/>
      <c r="EA1007" s="7"/>
      <c r="EB1007" s="7"/>
      <c r="EC1007" s="7"/>
      <c r="ED1007" s="7"/>
      <c r="EE1007" s="7"/>
      <c r="EF1007" s="7"/>
      <c r="EG1007" s="7"/>
      <c r="EH1007" s="7"/>
      <c r="EI1007" s="7"/>
      <c r="EJ1007" s="7"/>
      <c r="EK1007" s="7"/>
      <c r="EL1007" s="7"/>
      <c r="EM1007" s="7"/>
      <c r="EN1007" s="7"/>
      <c r="EO1007" s="7"/>
      <c r="EP1007" s="7"/>
      <c r="EQ1007" s="7"/>
      <c r="ER1007" s="7"/>
      <c r="ES1007" s="7"/>
      <c r="ET1007" s="7"/>
      <c r="EU1007" s="7"/>
      <c r="EV1007" s="7"/>
      <c r="EW1007" s="7"/>
      <c r="EX1007" s="7"/>
      <c r="EY1007" s="7"/>
      <c r="EZ1007" s="7"/>
      <c r="FA1007" s="7"/>
      <c r="FB1007" s="7"/>
      <c r="FC1007" s="7"/>
      <c r="FD1007" s="7"/>
      <c r="FE1007" s="7"/>
      <c r="FF1007" s="7"/>
      <c r="FG1007" s="7"/>
      <c r="FH1007" s="7"/>
      <c r="FI1007" s="7"/>
      <c r="FJ1007" s="7"/>
      <c r="FK1007" s="7"/>
      <c r="FL1007" s="7"/>
      <c r="FM1007" s="7"/>
      <c r="FN1007" s="7"/>
      <c r="FO1007" s="7"/>
      <c r="FP1007" s="7"/>
      <c r="FQ1007" s="7"/>
      <c r="FR1007" s="7"/>
      <c r="FS1007" s="7"/>
      <c r="FT1007" s="7"/>
      <c r="FU1007" s="7"/>
      <c r="FV1007" s="7"/>
      <c r="FW1007" s="7"/>
      <c r="FX1007" s="7"/>
      <c r="FY1007" s="7"/>
      <c r="FZ1007" s="7"/>
      <c r="GA1007" s="7"/>
      <c r="GB1007" s="7"/>
      <c r="GC1007" s="7"/>
      <c r="GD1007" s="7"/>
      <c r="GE1007" s="7"/>
      <c r="GF1007" s="7"/>
      <c r="GG1007" s="7"/>
      <c r="GH1007" s="7"/>
      <c r="GI1007" s="7"/>
      <c r="GJ1007" s="7"/>
    </row>
    <row r="1008" spans="1:192" s="1" customFormat="1" x14ac:dyDescent="0.2">
      <c r="A1008" s="66"/>
      <c r="B1008" s="7"/>
      <c r="C1008" s="67"/>
      <c r="D1008" s="28"/>
      <c r="E1008" s="28"/>
      <c r="F1008" s="28"/>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7"/>
      <c r="BM1008" s="7"/>
      <c r="BN1008" s="7"/>
      <c r="BO1008" s="7"/>
      <c r="BP1008" s="7"/>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c r="CM1008" s="7"/>
      <c r="CN1008" s="7"/>
      <c r="CO1008" s="7"/>
      <c r="CP1008" s="7"/>
      <c r="CQ1008" s="7"/>
      <c r="CR1008" s="7"/>
      <c r="CS1008" s="7"/>
      <c r="CT1008" s="7"/>
      <c r="CU1008" s="7"/>
      <c r="CV1008" s="7"/>
      <c r="CW1008" s="7"/>
      <c r="CX1008" s="7"/>
      <c r="CY1008" s="7"/>
      <c r="CZ1008" s="7"/>
      <c r="DA1008" s="7"/>
      <c r="DB1008" s="7"/>
      <c r="DC1008" s="7"/>
      <c r="DD1008" s="7"/>
      <c r="DE1008" s="7"/>
      <c r="DF1008" s="7"/>
      <c r="DG1008" s="7"/>
      <c r="DH1008" s="7"/>
      <c r="DI1008" s="7"/>
      <c r="DJ1008" s="7"/>
      <c r="DK1008" s="7"/>
      <c r="DL1008" s="7"/>
      <c r="DM1008" s="7"/>
      <c r="DN1008" s="7"/>
      <c r="DO1008" s="7"/>
      <c r="DP1008" s="7"/>
      <c r="DQ1008" s="7"/>
      <c r="DR1008" s="7"/>
      <c r="DS1008" s="7"/>
      <c r="DT1008" s="7"/>
      <c r="DU1008" s="7"/>
      <c r="DV1008" s="7"/>
      <c r="DW1008" s="7"/>
      <c r="DX1008" s="7"/>
      <c r="DY1008" s="7"/>
      <c r="DZ1008" s="7"/>
      <c r="EA1008" s="7"/>
      <c r="EB1008" s="7"/>
      <c r="EC1008" s="7"/>
      <c r="ED1008" s="7"/>
      <c r="EE1008" s="7"/>
      <c r="EF1008" s="7"/>
      <c r="EG1008" s="7"/>
      <c r="EH1008" s="7"/>
      <c r="EI1008" s="7"/>
      <c r="EJ1008" s="7"/>
      <c r="EK1008" s="7"/>
      <c r="EL1008" s="7"/>
      <c r="EM1008" s="7"/>
      <c r="EN1008" s="7"/>
      <c r="EO1008" s="7"/>
      <c r="EP1008" s="7"/>
      <c r="EQ1008" s="7"/>
      <c r="ER1008" s="7"/>
      <c r="ES1008" s="7"/>
      <c r="ET1008" s="7"/>
      <c r="EU1008" s="7"/>
      <c r="EV1008" s="7"/>
      <c r="EW1008" s="7"/>
      <c r="EX1008" s="7"/>
      <c r="EY1008" s="7"/>
      <c r="EZ1008" s="7"/>
      <c r="FA1008" s="7"/>
      <c r="FB1008" s="7"/>
      <c r="FC1008" s="7"/>
      <c r="FD1008" s="7"/>
      <c r="FE1008" s="7"/>
      <c r="FF1008" s="7"/>
      <c r="FG1008" s="7"/>
      <c r="FH1008" s="7"/>
      <c r="FI1008" s="7"/>
      <c r="FJ1008" s="7"/>
      <c r="FK1008" s="7"/>
      <c r="FL1008" s="7"/>
      <c r="FM1008" s="7"/>
      <c r="FN1008" s="7"/>
      <c r="FO1008" s="7"/>
      <c r="FP1008" s="7"/>
      <c r="FQ1008" s="7"/>
      <c r="FR1008" s="7"/>
      <c r="FS1008" s="7"/>
      <c r="FT1008" s="7"/>
      <c r="FU1008" s="7"/>
      <c r="FV1008" s="7"/>
      <c r="FW1008" s="7"/>
      <c r="FX1008" s="7"/>
      <c r="FY1008" s="7"/>
      <c r="FZ1008" s="7"/>
      <c r="GA1008" s="7"/>
      <c r="GB1008" s="7"/>
      <c r="GC1008" s="7"/>
      <c r="GD1008" s="7"/>
      <c r="GE1008" s="7"/>
      <c r="GF1008" s="7"/>
      <c r="GG1008" s="7"/>
      <c r="GH1008" s="7"/>
      <c r="GI1008" s="7"/>
      <c r="GJ1008" s="7"/>
    </row>
    <row r="1009" spans="1:192" s="1" customFormat="1" x14ac:dyDescent="0.2">
      <c r="A1009" s="66"/>
      <c r="B1009" s="7"/>
      <c r="C1009" s="67"/>
      <c r="D1009" s="28"/>
      <c r="E1009" s="28"/>
      <c r="F1009" s="28"/>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L1009" s="7"/>
      <c r="BM1009" s="7"/>
      <c r="BN1009" s="7"/>
      <c r="BO1009" s="7"/>
      <c r="BP1009" s="7"/>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c r="CM1009" s="7"/>
      <c r="CN1009" s="7"/>
      <c r="CO1009" s="7"/>
      <c r="CP1009" s="7"/>
      <c r="CQ1009" s="7"/>
      <c r="CR1009" s="7"/>
      <c r="CS1009" s="7"/>
      <c r="CT1009" s="7"/>
      <c r="CU1009" s="7"/>
      <c r="CV1009" s="7"/>
      <c r="CW1009" s="7"/>
      <c r="CX1009" s="7"/>
      <c r="CY1009" s="7"/>
      <c r="CZ1009" s="7"/>
      <c r="DA1009" s="7"/>
      <c r="DB1009" s="7"/>
      <c r="DC1009" s="7"/>
      <c r="DD1009" s="7"/>
      <c r="DE1009" s="7"/>
      <c r="DF1009" s="7"/>
      <c r="DG1009" s="7"/>
      <c r="DH1009" s="7"/>
      <c r="DI1009" s="7"/>
      <c r="DJ1009" s="7"/>
      <c r="DK1009" s="7"/>
      <c r="DL1009" s="7"/>
      <c r="DM1009" s="7"/>
      <c r="DN1009" s="7"/>
      <c r="DO1009" s="7"/>
      <c r="DP1009" s="7"/>
      <c r="DQ1009" s="7"/>
      <c r="DR1009" s="7"/>
      <c r="DS1009" s="7"/>
      <c r="DT1009" s="7"/>
      <c r="DU1009" s="7"/>
      <c r="DV1009" s="7"/>
      <c r="DW1009" s="7"/>
      <c r="DX1009" s="7"/>
      <c r="DY1009" s="7"/>
      <c r="DZ1009" s="7"/>
      <c r="EA1009" s="7"/>
      <c r="EB1009" s="7"/>
      <c r="EC1009" s="7"/>
      <c r="ED1009" s="7"/>
      <c r="EE1009" s="7"/>
      <c r="EF1009" s="7"/>
      <c r="EG1009" s="7"/>
      <c r="EH1009" s="7"/>
      <c r="EI1009" s="7"/>
      <c r="EJ1009" s="7"/>
      <c r="EK1009" s="7"/>
      <c r="EL1009" s="7"/>
      <c r="EM1009" s="7"/>
      <c r="EN1009" s="7"/>
      <c r="EO1009" s="7"/>
      <c r="EP1009" s="7"/>
      <c r="EQ1009" s="7"/>
      <c r="ER1009" s="7"/>
      <c r="ES1009" s="7"/>
      <c r="ET1009" s="7"/>
      <c r="EU1009" s="7"/>
      <c r="EV1009" s="7"/>
      <c r="EW1009" s="7"/>
      <c r="EX1009" s="7"/>
      <c r="EY1009" s="7"/>
      <c r="EZ1009" s="7"/>
      <c r="FA1009" s="7"/>
      <c r="FB1009" s="7"/>
      <c r="FC1009" s="7"/>
      <c r="FD1009" s="7"/>
      <c r="FE1009" s="7"/>
      <c r="FF1009" s="7"/>
      <c r="FG1009" s="7"/>
      <c r="FH1009" s="7"/>
      <c r="FI1009" s="7"/>
      <c r="FJ1009" s="7"/>
      <c r="FK1009" s="7"/>
      <c r="FL1009" s="7"/>
      <c r="FM1009" s="7"/>
      <c r="FN1009" s="7"/>
      <c r="FO1009" s="7"/>
      <c r="FP1009" s="7"/>
      <c r="FQ1009" s="7"/>
      <c r="FR1009" s="7"/>
      <c r="FS1009" s="7"/>
      <c r="FT1009" s="7"/>
      <c r="FU1009" s="7"/>
      <c r="FV1009" s="7"/>
      <c r="FW1009" s="7"/>
      <c r="FX1009" s="7"/>
      <c r="FY1009" s="7"/>
      <c r="FZ1009" s="7"/>
      <c r="GA1009" s="7"/>
      <c r="GB1009" s="7"/>
      <c r="GC1009" s="7"/>
      <c r="GD1009" s="7"/>
      <c r="GE1009" s="7"/>
      <c r="GF1009" s="7"/>
      <c r="GG1009" s="7"/>
      <c r="GH1009" s="7"/>
      <c r="GI1009" s="7"/>
      <c r="GJ1009" s="7"/>
    </row>
    <row r="1010" spans="1:192" s="1" customFormat="1" x14ac:dyDescent="0.2">
      <c r="A1010" s="66"/>
      <c r="B1010" s="7"/>
      <c r="C1010" s="67"/>
      <c r="D1010" s="28"/>
      <c r="E1010" s="28"/>
      <c r="F1010" s="28"/>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H1010" s="7"/>
      <c r="BI1010" s="7"/>
      <c r="BJ1010" s="7"/>
      <c r="BK1010" s="7"/>
      <c r="BL1010" s="7"/>
      <c r="BM1010" s="7"/>
      <c r="BN1010" s="7"/>
      <c r="BO1010" s="7"/>
      <c r="BP1010" s="7"/>
      <c r="BQ1010" s="7"/>
      <c r="BR1010" s="7"/>
      <c r="BS1010" s="7"/>
      <c r="BT1010" s="7"/>
      <c r="BU1010" s="7"/>
      <c r="BV1010" s="7"/>
      <c r="BW1010" s="7"/>
      <c r="BX1010" s="7"/>
      <c r="BY1010" s="7"/>
      <c r="BZ1010" s="7"/>
      <c r="CA1010" s="7"/>
      <c r="CB1010" s="7"/>
      <c r="CC1010" s="7"/>
      <c r="CD1010" s="7"/>
      <c r="CE1010" s="7"/>
      <c r="CF1010" s="7"/>
      <c r="CG1010" s="7"/>
      <c r="CH1010" s="7"/>
      <c r="CI1010" s="7"/>
      <c r="CJ1010" s="7"/>
      <c r="CK1010" s="7"/>
      <c r="CL1010" s="7"/>
      <c r="CM1010" s="7"/>
      <c r="CN1010" s="7"/>
      <c r="CO1010" s="7"/>
      <c r="CP1010" s="7"/>
      <c r="CQ1010" s="7"/>
      <c r="CR1010" s="7"/>
      <c r="CS1010" s="7"/>
      <c r="CT1010" s="7"/>
      <c r="CU1010" s="7"/>
      <c r="CV1010" s="7"/>
      <c r="CW1010" s="7"/>
      <c r="CX1010" s="7"/>
      <c r="CY1010" s="7"/>
      <c r="CZ1010" s="7"/>
      <c r="DA1010" s="7"/>
      <c r="DB1010" s="7"/>
      <c r="DC1010" s="7"/>
      <c r="DD1010" s="7"/>
      <c r="DE1010" s="7"/>
      <c r="DF1010" s="7"/>
      <c r="DG1010" s="7"/>
      <c r="DH1010" s="7"/>
      <c r="DI1010" s="7"/>
      <c r="DJ1010" s="7"/>
      <c r="DK1010" s="7"/>
      <c r="DL1010" s="7"/>
      <c r="DM1010" s="7"/>
      <c r="DN1010" s="7"/>
      <c r="DO1010" s="7"/>
      <c r="DP1010" s="7"/>
      <c r="DQ1010" s="7"/>
      <c r="DR1010" s="7"/>
      <c r="DS1010" s="7"/>
      <c r="DT1010" s="7"/>
      <c r="DU1010" s="7"/>
      <c r="DV1010" s="7"/>
      <c r="DW1010" s="7"/>
      <c r="DX1010" s="7"/>
      <c r="DY1010" s="7"/>
      <c r="DZ1010" s="7"/>
      <c r="EA1010" s="7"/>
      <c r="EB1010" s="7"/>
      <c r="EC1010" s="7"/>
      <c r="ED1010" s="7"/>
      <c r="EE1010" s="7"/>
      <c r="EF1010" s="7"/>
      <c r="EG1010" s="7"/>
      <c r="EH1010" s="7"/>
      <c r="EI1010" s="7"/>
      <c r="EJ1010" s="7"/>
      <c r="EK1010" s="7"/>
      <c r="EL1010" s="7"/>
      <c r="EM1010" s="7"/>
      <c r="EN1010" s="7"/>
      <c r="EO1010" s="7"/>
      <c r="EP1010" s="7"/>
      <c r="EQ1010" s="7"/>
      <c r="ER1010" s="7"/>
      <c r="ES1010" s="7"/>
      <c r="ET1010" s="7"/>
      <c r="EU1010" s="7"/>
      <c r="EV1010" s="7"/>
      <c r="EW1010" s="7"/>
      <c r="EX1010" s="7"/>
      <c r="EY1010" s="7"/>
      <c r="EZ1010" s="7"/>
      <c r="FA1010" s="7"/>
      <c r="FB1010" s="7"/>
      <c r="FC1010" s="7"/>
      <c r="FD1010" s="7"/>
      <c r="FE1010" s="7"/>
      <c r="FF1010" s="7"/>
      <c r="FG1010" s="7"/>
      <c r="FH1010" s="7"/>
      <c r="FI1010" s="7"/>
      <c r="FJ1010" s="7"/>
      <c r="FK1010" s="7"/>
      <c r="FL1010" s="7"/>
      <c r="FM1010" s="7"/>
      <c r="FN1010" s="7"/>
      <c r="FO1010" s="7"/>
      <c r="FP1010" s="7"/>
      <c r="FQ1010" s="7"/>
      <c r="FR1010" s="7"/>
      <c r="FS1010" s="7"/>
      <c r="FT1010" s="7"/>
      <c r="FU1010" s="7"/>
      <c r="FV1010" s="7"/>
      <c r="FW1010" s="7"/>
      <c r="FX1010" s="7"/>
      <c r="FY1010" s="7"/>
      <c r="FZ1010" s="7"/>
      <c r="GA1010" s="7"/>
      <c r="GB1010" s="7"/>
      <c r="GC1010" s="7"/>
      <c r="GD1010" s="7"/>
      <c r="GE1010" s="7"/>
      <c r="GF1010" s="7"/>
      <c r="GG1010" s="7"/>
      <c r="GH1010" s="7"/>
      <c r="GI1010" s="7"/>
      <c r="GJ1010" s="7"/>
    </row>
    <row r="1011" spans="1:192" s="1" customFormat="1" x14ac:dyDescent="0.2">
      <c r="A1011" s="66"/>
      <c r="B1011" s="7"/>
      <c r="C1011" s="67"/>
      <c r="D1011" s="28"/>
      <c r="E1011" s="28"/>
      <c r="F1011" s="28"/>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L1011" s="7"/>
      <c r="BM1011" s="7"/>
      <c r="BN1011" s="7"/>
      <c r="BO1011" s="7"/>
      <c r="BP1011" s="7"/>
      <c r="BQ1011" s="7"/>
      <c r="BR1011" s="7"/>
      <c r="BS1011" s="7"/>
      <c r="BT1011" s="7"/>
      <c r="BU1011" s="7"/>
      <c r="BV1011" s="7"/>
      <c r="BW1011" s="7"/>
      <c r="BX1011" s="7"/>
      <c r="BY1011" s="7"/>
      <c r="BZ1011" s="7"/>
      <c r="CA1011" s="7"/>
      <c r="CB1011" s="7"/>
      <c r="CC1011" s="7"/>
      <c r="CD1011" s="7"/>
      <c r="CE1011" s="7"/>
      <c r="CF1011" s="7"/>
      <c r="CG1011" s="7"/>
      <c r="CH1011" s="7"/>
      <c r="CI1011" s="7"/>
      <c r="CJ1011" s="7"/>
      <c r="CK1011" s="7"/>
      <c r="CL1011" s="7"/>
      <c r="CM1011" s="7"/>
      <c r="CN1011" s="7"/>
      <c r="CO1011" s="7"/>
      <c r="CP1011" s="7"/>
      <c r="CQ1011" s="7"/>
      <c r="CR1011" s="7"/>
      <c r="CS1011" s="7"/>
      <c r="CT1011" s="7"/>
      <c r="CU1011" s="7"/>
      <c r="CV1011" s="7"/>
      <c r="CW1011" s="7"/>
      <c r="CX1011" s="7"/>
      <c r="CY1011" s="7"/>
      <c r="CZ1011" s="7"/>
      <c r="DA1011" s="7"/>
      <c r="DB1011" s="7"/>
      <c r="DC1011" s="7"/>
      <c r="DD1011" s="7"/>
      <c r="DE1011" s="7"/>
      <c r="DF1011" s="7"/>
      <c r="DG1011" s="7"/>
      <c r="DH1011" s="7"/>
      <c r="DI1011" s="7"/>
      <c r="DJ1011" s="7"/>
      <c r="DK1011" s="7"/>
      <c r="DL1011" s="7"/>
      <c r="DM1011" s="7"/>
      <c r="DN1011" s="7"/>
      <c r="DO1011" s="7"/>
      <c r="DP1011" s="7"/>
      <c r="DQ1011" s="7"/>
      <c r="DR1011" s="7"/>
      <c r="DS1011" s="7"/>
      <c r="DT1011" s="7"/>
      <c r="DU1011" s="7"/>
      <c r="DV1011" s="7"/>
      <c r="DW1011" s="7"/>
      <c r="DX1011" s="7"/>
      <c r="DY1011" s="7"/>
      <c r="DZ1011" s="7"/>
      <c r="EA1011" s="7"/>
      <c r="EB1011" s="7"/>
      <c r="EC1011" s="7"/>
      <c r="ED1011" s="7"/>
      <c r="EE1011" s="7"/>
      <c r="EF1011" s="7"/>
      <c r="EG1011" s="7"/>
      <c r="EH1011" s="7"/>
      <c r="EI1011" s="7"/>
      <c r="EJ1011" s="7"/>
      <c r="EK1011" s="7"/>
      <c r="EL1011" s="7"/>
      <c r="EM1011" s="7"/>
      <c r="EN1011" s="7"/>
      <c r="EO1011" s="7"/>
      <c r="EP1011" s="7"/>
      <c r="EQ1011" s="7"/>
      <c r="ER1011" s="7"/>
      <c r="ES1011" s="7"/>
      <c r="ET1011" s="7"/>
      <c r="EU1011" s="7"/>
      <c r="EV1011" s="7"/>
      <c r="EW1011" s="7"/>
      <c r="EX1011" s="7"/>
      <c r="EY1011" s="7"/>
      <c r="EZ1011" s="7"/>
      <c r="FA1011" s="7"/>
      <c r="FB1011" s="7"/>
      <c r="FC1011" s="7"/>
      <c r="FD1011" s="7"/>
      <c r="FE1011" s="7"/>
      <c r="FF1011" s="7"/>
      <c r="FG1011" s="7"/>
      <c r="FH1011" s="7"/>
      <c r="FI1011" s="7"/>
      <c r="FJ1011" s="7"/>
      <c r="FK1011" s="7"/>
      <c r="FL1011" s="7"/>
      <c r="FM1011" s="7"/>
      <c r="FN1011" s="7"/>
      <c r="FO1011" s="7"/>
      <c r="FP1011" s="7"/>
      <c r="FQ1011" s="7"/>
      <c r="FR1011" s="7"/>
      <c r="FS1011" s="7"/>
      <c r="FT1011" s="7"/>
      <c r="FU1011" s="7"/>
      <c r="FV1011" s="7"/>
      <c r="FW1011" s="7"/>
      <c r="FX1011" s="7"/>
      <c r="FY1011" s="7"/>
      <c r="FZ1011" s="7"/>
      <c r="GA1011" s="7"/>
      <c r="GB1011" s="7"/>
      <c r="GC1011" s="7"/>
      <c r="GD1011" s="7"/>
      <c r="GE1011" s="7"/>
      <c r="GF1011" s="7"/>
      <c r="GG1011" s="7"/>
      <c r="GH1011" s="7"/>
      <c r="GI1011" s="7"/>
      <c r="GJ1011" s="7"/>
    </row>
    <row r="1012" spans="1:192" s="1" customFormat="1" x14ac:dyDescent="0.2">
      <c r="A1012" s="66"/>
      <c r="B1012" s="7"/>
      <c r="C1012" s="67"/>
      <c r="D1012" s="28"/>
      <c r="E1012" s="28"/>
      <c r="F1012" s="28"/>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c r="AO1012" s="7"/>
      <c r="AP1012" s="7"/>
      <c r="AQ1012" s="7"/>
      <c r="AR1012" s="7"/>
      <c r="AS1012" s="7"/>
      <c r="AT1012" s="7"/>
      <c r="AU1012" s="7"/>
      <c r="AV1012" s="7"/>
      <c r="AW1012" s="7"/>
      <c r="AX1012" s="7"/>
      <c r="AY1012" s="7"/>
      <c r="AZ1012" s="7"/>
      <c r="BA1012" s="7"/>
      <c r="BB1012" s="7"/>
      <c r="BC1012" s="7"/>
      <c r="BD1012" s="7"/>
      <c r="BE1012" s="7"/>
      <c r="BF1012" s="7"/>
      <c r="BG1012" s="7"/>
      <c r="BH1012" s="7"/>
      <c r="BI1012" s="7"/>
      <c r="BJ1012" s="7"/>
      <c r="BK1012" s="7"/>
      <c r="BL1012" s="7"/>
      <c r="BM1012" s="7"/>
      <c r="BN1012" s="7"/>
      <c r="BO1012" s="7"/>
      <c r="BP1012" s="7"/>
      <c r="BQ1012" s="7"/>
      <c r="BR1012" s="7"/>
      <c r="BS1012" s="7"/>
      <c r="BT1012" s="7"/>
      <c r="BU1012" s="7"/>
      <c r="BV1012" s="7"/>
      <c r="BW1012" s="7"/>
      <c r="BX1012" s="7"/>
      <c r="BY1012" s="7"/>
      <c r="BZ1012" s="7"/>
      <c r="CA1012" s="7"/>
      <c r="CB1012" s="7"/>
      <c r="CC1012" s="7"/>
      <c r="CD1012" s="7"/>
      <c r="CE1012" s="7"/>
      <c r="CF1012" s="7"/>
      <c r="CG1012" s="7"/>
      <c r="CH1012" s="7"/>
      <c r="CI1012" s="7"/>
      <c r="CJ1012" s="7"/>
      <c r="CK1012" s="7"/>
      <c r="CL1012" s="7"/>
      <c r="CM1012" s="7"/>
      <c r="CN1012" s="7"/>
      <c r="CO1012" s="7"/>
      <c r="CP1012" s="7"/>
      <c r="CQ1012" s="7"/>
      <c r="CR1012" s="7"/>
      <c r="CS1012" s="7"/>
      <c r="CT1012" s="7"/>
      <c r="CU1012" s="7"/>
      <c r="CV1012" s="7"/>
      <c r="CW1012" s="7"/>
      <c r="CX1012" s="7"/>
      <c r="CY1012" s="7"/>
      <c r="CZ1012" s="7"/>
      <c r="DA1012" s="7"/>
      <c r="DB1012" s="7"/>
      <c r="DC1012" s="7"/>
      <c r="DD1012" s="7"/>
      <c r="DE1012" s="7"/>
      <c r="DF1012" s="7"/>
      <c r="DG1012" s="7"/>
      <c r="DH1012" s="7"/>
      <c r="DI1012" s="7"/>
      <c r="DJ1012" s="7"/>
      <c r="DK1012" s="7"/>
      <c r="DL1012" s="7"/>
      <c r="DM1012" s="7"/>
      <c r="DN1012" s="7"/>
      <c r="DO1012" s="7"/>
      <c r="DP1012" s="7"/>
      <c r="DQ1012" s="7"/>
      <c r="DR1012" s="7"/>
      <c r="DS1012" s="7"/>
      <c r="DT1012" s="7"/>
      <c r="DU1012" s="7"/>
      <c r="DV1012" s="7"/>
      <c r="DW1012" s="7"/>
      <c r="DX1012" s="7"/>
      <c r="DY1012" s="7"/>
      <c r="DZ1012" s="7"/>
      <c r="EA1012" s="7"/>
      <c r="EB1012" s="7"/>
      <c r="EC1012" s="7"/>
      <c r="ED1012" s="7"/>
      <c r="EE1012" s="7"/>
      <c r="EF1012" s="7"/>
      <c r="EG1012" s="7"/>
      <c r="EH1012" s="7"/>
      <c r="EI1012" s="7"/>
      <c r="EJ1012" s="7"/>
      <c r="EK1012" s="7"/>
      <c r="EL1012" s="7"/>
      <c r="EM1012" s="7"/>
      <c r="EN1012" s="7"/>
      <c r="EO1012" s="7"/>
      <c r="EP1012" s="7"/>
      <c r="EQ1012" s="7"/>
      <c r="ER1012" s="7"/>
      <c r="ES1012" s="7"/>
      <c r="ET1012" s="7"/>
      <c r="EU1012" s="7"/>
      <c r="EV1012" s="7"/>
      <c r="EW1012" s="7"/>
      <c r="EX1012" s="7"/>
      <c r="EY1012" s="7"/>
      <c r="EZ1012" s="7"/>
      <c r="FA1012" s="7"/>
      <c r="FB1012" s="7"/>
      <c r="FC1012" s="7"/>
      <c r="FD1012" s="7"/>
      <c r="FE1012" s="7"/>
      <c r="FF1012" s="7"/>
      <c r="FG1012" s="7"/>
      <c r="FH1012" s="7"/>
      <c r="FI1012" s="7"/>
      <c r="FJ1012" s="7"/>
      <c r="FK1012" s="7"/>
      <c r="FL1012" s="7"/>
      <c r="FM1012" s="7"/>
      <c r="FN1012" s="7"/>
      <c r="FO1012" s="7"/>
      <c r="FP1012" s="7"/>
      <c r="FQ1012" s="7"/>
      <c r="FR1012" s="7"/>
      <c r="FS1012" s="7"/>
      <c r="FT1012" s="7"/>
      <c r="FU1012" s="7"/>
      <c r="FV1012" s="7"/>
      <c r="FW1012" s="7"/>
      <c r="FX1012" s="7"/>
      <c r="FY1012" s="7"/>
      <c r="FZ1012" s="7"/>
      <c r="GA1012" s="7"/>
      <c r="GB1012" s="7"/>
      <c r="GC1012" s="7"/>
      <c r="GD1012" s="7"/>
      <c r="GE1012" s="7"/>
      <c r="GF1012" s="7"/>
      <c r="GG1012" s="7"/>
      <c r="GH1012" s="7"/>
      <c r="GI1012" s="7"/>
      <c r="GJ1012" s="7"/>
    </row>
    <row r="1013" spans="1:192" s="1" customFormat="1" x14ac:dyDescent="0.2">
      <c r="A1013" s="66"/>
      <c r="B1013" s="7"/>
      <c r="C1013" s="67"/>
      <c r="D1013" s="28"/>
      <c r="E1013" s="28"/>
      <c r="F1013" s="28"/>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O1013" s="7"/>
      <c r="AP1013" s="7"/>
      <c r="AQ1013" s="7"/>
      <c r="AR1013" s="7"/>
      <c r="AS1013" s="7"/>
      <c r="AT1013" s="7"/>
      <c r="AU1013" s="7"/>
      <c r="AV1013" s="7"/>
      <c r="AW1013" s="7"/>
      <c r="AX1013" s="7"/>
      <c r="AY1013" s="7"/>
      <c r="AZ1013" s="7"/>
      <c r="BA1013" s="7"/>
      <c r="BB1013" s="7"/>
      <c r="BC1013" s="7"/>
      <c r="BD1013" s="7"/>
      <c r="BE1013" s="7"/>
      <c r="BF1013" s="7"/>
      <c r="BG1013" s="7"/>
      <c r="BH1013" s="7"/>
      <c r="BI1013" s="7"/>
      <c r="BJ1013" s="7"/>
      <c r="BK1013" s="7"/>
      <c r="BL1013" s="7"/>
      <c r="BM1013" s="7"/>
      <c r="BN1013" s="7"/>
      <c r="BO1013" s="7"/>
      <c r="BP1013" s="7"/>
      <c r="BQ1013" s="7"/>
      <c r="BR1013" s="7"/>
      <c r="BS1013" s="7"/>
      <c r="BT1013" s="7"/>
      <c r="BU1013" s="7"/>
      <c r="BV1013" s="7"/>
      <c r="BW1013" s="7"/>
      <c r="BX1013" s="7"/>
      <c r="BY1013" s="7"/>
      <c r="BZ1013" s="7"/>
      <c r="CA1013" s="7"/>
      <c r="CB1013" s="7"/>
      <c r="CC1013" s="7"/>
      <c r="CD1013" s="7"/>
      <c r="CE1013" s="7"/>
      <c r="CF1013" s="7"/>
      <c r="CG1013" s="7"/>
      <c r="CH1013" s="7"/>
      <c r="CI1013" s="7"/>
      <c r="CJ1013" s="7"/>
      <c r="CK1013" s="7"/>
      <c r="CL1013" s="7"/>
      <c r="CM1013" s="7"/>
      <c r="CN1013" s="7"/>
      <c r="CO1013" s="7"/>
      <c r="CP1013" s="7"/>
      <c r="CQ1013" s="7"/>
      <c r="CR1013" s="7"/>
      <c r="CS1013" s="7"/>
      <c r="CT1013" s="7"/>
      <c r="CU1013" s="7"/>
      <c r="CV1013" s="7"/>
      <c r="CW1013" s="7"/>
      <c r="CX1013" s="7"/>
      <c r="CY1013" s="7"/>
      <c r="CZ1013" s="7"/>
      <c r="DA1013" s="7"/>
      <c r="DB1013" s="7"/>
      <c r="DC1013" s="7"/>
      <c r="DD1013" s="7"/>
      <c r="DE1013" s="7"/>
      <c r="DF1013" s="7"/>
      <c r="DG1013" s="7"/>
      <c r="DH1013" s="7"/>
      <c r="DI1013" s="7"/>
      <c r="DJ1013" s="7"/>
      <c r="DK1013" s="7"/>
      <c r="DL1013" s="7"/>
      <c r="DM1013" s="7"/>
      <c r="DN1013" s="7"/>
      <c r="DO1013" s="7"/>
      <c r="DP1013" s="7"/>
      <c r="DQ1013" s="7"/>
      <c r="DR1013" s="7"/>
      <c r="DS1013" s="7"/>
      <c r="DT1013" s="7"/>
      <c r="DU1013" s="7"/>
      <c r="DV1013" s="7"/>
      <c r="DW1013" s="7"/>
      <c r="DX1013" s="7"/>
      <c r="DY1013" s="7"/>
      <c r="DZ1013" s="7"/>
      <c r="EA1013" s="7"/>
      <c r="EB1013" s="7"/>
      <c r="EC1013" s="7"/>
      <c r="ED1013" s="7"/>
      <c r="EE1013" s="7"/>
      <c r="EF1013" s="7"/>
      <c r="EG1013" s="7"/>
      <c r="EH1013" s="7"/>
      <c r="EI1013" s="7"/>
      <c r="EJ1013" s="7"/>
      <c r="EK1013" s="7"/>
      <c r="EL1013" s="7"/>
      <c r="EM1013" s="7"/>
      <c r="EN1013" s="7"/>
      <c r="EO1013" s="7"/>
      <c r="EP1013" s="7"/>
      <c r="EQ1013" s="7"/>
      <c r="ER1013" s="7"/>
      <c r="ES1013" s="7"/>
      <c r="ET1013" s="7"/>
      <c r="EU1013" s="7"/>
      <c r="EV1013" s="7"/>
      <c r="EW1013" s="7"/>
      <c r="EX1013" s="7"/>
      <c r="EY1013" s="7"/>
      <c r="EZ1013" s="7"/>
      <c r="FA1013" s="7"/>
      <c r="FB1013" s="7"/>
      <c r="FC1013" s="7"/>
      <c r="FD1013" s="7"/>
      <c r="FE1013" s="7"/>
      <c r="FF1013" s="7"/>
      <c r="FG1013" s="7"/>
      <c r="FH1013" s="7"/>
      <c r="FI1013" s="7"/>
      <c r="FJ1013" s="7"/>
      <c r="FK1013" s="7"/>
      <c r="FL1013" s="7"/>
      <c r="FM1013" s="7"/>
      <c r="FN1013" s="7"/>
      <c r="FO1013" s="7"/>
      <c r="FP1013" s="7"/>
      <c r="FQ1013" s="7"/>
      <c r="FR1013" s="7"/>
      <c r="FS1013" s="7"/>
      <c r="FT1013" s="7"/>
      <c r="FU1013" s="7"/>
      <c r="FV1013" s="7"/>
      <c r="FW1013" s="7"/>
      <c r="FX1013" s="7"/>
      <c r="FY1013" s="7"/>
      <c r="FZ1013" s="7"/>
      <c r="GA1013" s="7"/>
      <c r="GB1013" s="7"/>
      <c r="GC1013" s="7"/>
      <c r="GD1013" s="7"/>
      <c r="GE1013" s="7"/>
      <c r="GF1013" s="7"/>
      <c r="GG1013" s="7"/>
      <c r="GH1013" s="7"/>
      <c r="GI1013" s="7"/>
      <c r="GJ1013" s="7"/>
    </row>
    <row r="1014" spans="1:192" s="1" customFormat="1" x14ac:dyDescent="0.2">
      <c r="A1014" s="66"/>
      <c r="B1014" s="7"/>
      <c r="C1014" s="67"/>
      <c r="D1014" s="28"/>
      <c r="E1014" s="28"/>
      <c r="F1014" s="28"/>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c r="BD1014" s="7"/>
      <c r="BE1014" s="7"/>
      <c r="BF1014" s="7"/>
      <c r="BG1014" s="7"/>
      <c r="BH1014" s="7"/>
      <c r="BI1014" s="7"/>
      <c r="BJ1014" s="7"/>
      <c r="BK1014" s="7"/>
      <c r="BL1014" s="7"/>
      <c r="BM1014" s="7"/>
      <c r="BN1014" s="7"/>
      <c r="BO1014" s="7"/>
      <c r="BP1014" s="7"/>
      <c r="BQ1014" s="7"/>
      <c r="BR1014" s="7"/>
      <c r="BS1014" s="7"/>
      <c r="BT1014" s="7"/>
      <c r="BU1014" s="7"/>
      <c r="BV1014" s="7"/>
      <c r="BW1014" s="7"/>
      <c r="BX1014" s="7"/>
      <c r="BY1014" s="7"/>
      <c r="BZ1014" s="7"/>
      <c r="CA1014" s="7"/>
      <c r="CB1014" s="7"/>
      <c r="CC1014" s="7"/>
      <c r="CD1014" s="7"/>
      <c r="CE1014" s="7"/>
      <c r="CF1014" s="7"/>
      <c r="CG1014" s="7"/>
      <c r="CH1014" s="7"/>
      <c r="CI1014" s="7"/>
      <c r="CJ1014" s="7"/>
      <c r="CK1014" s="7"/>
      <c r="CL1014" s="7"/>
      <c r="CM1014" s="7"/>
      <c r="CN1014" s="7"/>
      <c r="CO1014" s="7"/>
      <c r="CP1014" s="7"/>
      <c r="CQ1014" s="7"/>
      <c r="CR1014" s="7"/>
      <c r="CS1014" s="7"/>
      <c r="CT1014" s="7"/>
      <c r="CU1014" s="7"/>
      <c r="CV1014" s="7"/>
      <c r="CW1014" s="7"/>
      <c r="CX1014" s="7"/>
      <c r="CY1014" s="7"/>
      <c r="CZ1014" s="7"/>
      <c r="DA1014" s="7"/>
      <c r="DB1014" s="7"/>
      <c r="DC1014" s="7"/>
      <c r="DD1014" s="7"/>
      <c r="DE1014" s="7"/>
      <c r="DF1014" s="7"/>
      <c r="DG1014" s="7"/>
      <c r="DH1014" s="7"/>
      <c r="DI1014" s="7"/>
      <c r="DJ1014" s="7"/>
      <c r="DK1014" s="7"/>
      <c r="DL1014" s="7"/>
      <c r="DM1014" s="7"/>
      <c r="DN1014" s="7"/>
      <c r="DO1014" s="7"/>
      <c r="DP1014" s="7"/>
      <c r="DQ1014" s="7"/>
      <c r="DR1014" s="7"/>
      <c r="DS1014" s="7"/>
      <c r="DT1014" s="7"/>
      <c r="DU1014" s="7"/>
      <c r="DV1014" s="7"/>
      <c r="DW1014" s="7"/>
      <c r="DX1014" s="7"/>
      <c r="DY1014" s="7"/>
      <c r="DZ1014" s="7"/>
      <c r="EA1014" s="7"/>
      <c r="EB1014" s="7"/>
      <c r="EC1014" s="7"/>
      <c r="ED1014" s="7"/>
      <c r="EE1014" s="7"/>
      <c r="EF1014" s="7"/>
      <c r="EG1014" s="7"/>
      <c r="EH1014" s="7"/>
      <c r="EI1014" s="7"/>
      <c r="EJ1014" s="7"/>
      <c r="EK1014" s="7"/>
      <c r="EL1014" s="7"/>
      <c r="EM1014" s="7"/>
      <c r="EN1014" s="7"/>
      <c r="EO1014" s="7"/>
      <c r="EP1014" s="7"/>
      <c r="EQ1014" s="7"/>
      <c r="ER1014" s="7"/>
      <c r="ES1014" s="7"/>
      <c r="ET1014" s="7"/>
      <c r="EU1014" s="7"/>
      <c r="EV1014" s="7"/>
      <c r="EW1014" s="7"/>
      <c r="EX1014" s="7"/>
      <c r="EY1014" s="7"/>
      <c r="EZ1014" s="7"/>
      <c r="FA1014" s="7"/>
      <c r="FB1014" s="7"/>
      <c r="FC1014" s="7"/>
      <c r="FD1014" s="7"/>
      <c r="FE1014" s="7"/>
      <c r="FF1014" s="7"/>
      <c r="FG1014" s="7"/>
      <c r="FH1014" s="7"/>
      <c r="FI1014" s="7"/>
      <c r="FJ1014" s="7"/>
      <c r="FK1014" s="7"/>
      <c r="FL1014" s="7"/>
      <c r="FM1014" s="7"/>
      <c r="FN1014" s="7"/>
      <c r="FO1014" s="7"/>
      <c r="FP1014" s="7"/>
      <c r="FQ1014" s="7"/>
      <c r="FR1014" s="7"/>
      <c r="FS1014" s="7"/>
      <c r="FT1014" s="7"/>
      <c r="FU1014" s="7"/>
      <c r="FV1014" s="7"/>
      <c r="FW1014" s="7"/>
      <c r="FX1014" s="7"/>
      <c r="FY1014" s="7"/>
      <c r="FZ1014" s="7"/>
      <c r="GA1014" s="7"/>
      <c r="GB1014" s="7"/>
      <c r="GC1014" s="7"/>
      <c r="GD1014" s="7"/>
      <c r="GE1014" s="7"/>
      <c r="GF1014" s="7"/>
      <c r="GG1014" s="7"/>
      <c r="GH1014" s="7"/>
      <c r="GI1014" s="7"/>
      <c r="GJ1014" s="7"/>
    </row>
    <row r="1015" spans="1:192" s="1" customFormat="1" x14ac:dyDescent="0.2">
      <c r="A1015" s="66"/>
      <c r="B1015" s="7"/>
      <c r="C1015" s="67"/>
      <c r="D1015" s="28"/>
      <c r="E1015" s="28"/>
      <c r="F1015" s="28"/>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c r="AT1015" s="7"/>
      <c r="AU1015" s="7"/>
      <c r="AV1015" s="7"/>
      <c r="AW1015" s="7"/>
      <c r="AX1015" s="7"/>
      <c r="AY1015" s="7"/>
      <c r="AZ1015" s="7"/>
      <c r="BA1015" s="7"/>
      <c r="BB1015" s="7"/>
      <c r="BC1015" s="7"/>
      <c r="BD1015" s="7"/>
      <c r="BE1015" s="7"/>
      <c r="BF1015" s="7"/>
      <c r="BG1015" s="7"/>
      <c r="BH1015" s="7"/>
      <c r="BI1015" s="7"/>
      <c r="BJ1015" s="7"/>
      <c r="BK1015" s="7"/>
      <c r="BL1015" s="7"/>
      <c r="BM1015" s="7"/>
      <c r="BN1015" s="7"/>
      <c r="BO1015" s="7"/>
      <c r="BP1015" s="7"/>
      <c r="BQ1015" s="7"/>
      <c r="BR1015" s="7"/>
      <c r="BS1015" s="7"/>
      <c r="BT1015" s="7"/>
      <c r="BU1015" s="7"/>
      <c r="BV1015" s="7"/>
      <c r="BW1015" s="7"/>
      <c r="BX1015" s="7"/>
      <c r="BY1015" s="7"/>
      <c r="BZ1015" s="7"/>
      <c r="CA1015" s="7"/>
      <c r="CB1015" s="7"/>
      <c r="CC1015" s="7"/>
      <c r="CD1015" s="7"/>
      <c r="CE1015" s="7"/>
      <c r="CF1015" s="7"/>
      <c r="CG1015" s="7"/>
      <c r="CH1015" s="7"/>
      <c r="CI1015" s="7"/>
      <c r="CJ1015" s="7"/>
      <c r="CK1015" s="7"/>
      <c r="CL1015" s="7"/>
      <c r="CM1015" s="7"/>
      <c r="CN1015" s="7"/>
      <c r="CO1015" s="7"/>
      <c r="CP1015" s="7"/>
      <c r="CQ1015" s="7"/>
      <c r="CR1015" s="7"/>
      <c r="CS1015" s="7"/>
      <c r="CT1015" s="7"/>
      <c r="CU1015" s="7"/>
      <c r="CV1015" s="7"/>
      <c r="CW1015" s="7"/>
      <c r="CX1015" s="7"/>
      <c r="CY1015" s="7"/>
      <c r="CZ1015" s="7"/>
      <c r="DA1015" s="7"/>
      <c r="DB1015" s="7"/>
      <c r="DC1015" s="7"/>
      <c r="DD1015" s="7"/>
      <c r="DE1015" s="7"/>
      <c r="DF1015" s="7"/>
      <c r="DG1015" s="7"/>
      <c r="DH1015" s="7"/>
      <c r="DI1015" s="7"/>
      <c r="DJ1015" s="7"/>
      <c r="DK1015" s="7"/>
      <c r="DL1015" s="7"/>
      <c r="DM1015" s="7"/>
      <c r="DN1015" s="7"/>
      <c r="DO1015" s="7"/>
      <c r="DP1015" s="7"/>
      <c r="DQ1015" s="7"/>
      <c r="DR1015" s="7"/>
      <c r="DS1015" s="7"/>
      <c r="DT1015" s="7"/>
      <c r="DU1015" s="7"/>
      <c r="DV1015" s="7"/>
      <c r="DW1015" s="7"/>
      <c r="DX1015" s="7"/>
      <c r="DY1015" s="7"/>
      <c r="DZ1015" s="7"/>
      <c r="EA1015" s="7"/>
      <c r="EB1015" s="7"/>
      <c r="EC1015" s="7"/>
      <c r="ED1015" s="7"/>
      <c r="EE1015" s="7"/>
      <c r="EF1015" s="7"/>
      <c r="EG1015" s="7"/>
      <c r="EH1015" s="7"/>
      <c r="EI1015" s="7"/>
      <c r="EJ1015" s="7"/>
      <c r="EK1015" s="7"/>
      <c r="EL1015" s="7"/>
      <c r="EM1015" s="7"/>
      <c r="EN1015" s="7"/>
      <c r="EO1015" s="7"/>
      <c r="EP1015" s="7"/>
      <c r="EQ1015" s="7"/>
      <c r="ER1015" s="7"/>
      <c r="ES1015" s="7"/>
      <c r="ET1015" s="7"/>
      <c r="EU1015" s="7"/>
      <c r="EV1015" s="7"/>
      <c r="EW1015" s="7"/>
      <c r="EX1015" s="7"/>
      <c r="EY1015" s="7"/>
      <c r="EZ1015" s="7"/>
      <c r="FA1015" s="7"/>
      <c r="FB1015" s="7"/>
      <c r="FC1015" s="7"/>
      <c r="FD1015" s="7"/>
      <c r="FE1015" s="7"/>
      <c r="FF1015" s="7"/>
      <c r="FG1015" s="7"/>
      <c r="FH1015" s="7"/>
      <c r="FI1015" s="7"/>
      <c r="FJ1015" s="7"/>
      <c r="FK1015" s="7"/>
      <c r="FL1015" s="7"/>
      <c r="FM1015" s="7"/>
      <c r="FN1015" s="7"/>
      <c r="FO1015" s="7"/>
      <c r="FP1015" s="7"/>
      <c r="FQ1015" s="7"/>
      <c r="FR1015" s="7"/>
      <c r="FS1015" s="7"/>
      <c r="FT1015" s="7"/>
      <c r="FU1015" s="7"/>
      <c r="FV1015" s="7"/>
      <c r="FW1015" s="7"/>
      <c r="FX1015" s="7"/>
      <c r="FY1015" s="7"/>
      <c r="FZ1015" s="7"/>
      <c r="GA1015" s="7"/>
      <c r="GB1015" s="7"/>
      <c r="GC1015" s="7"/>
      <c r="GD1015" s="7"/>
      <c r="GE1015" s="7"/>
      <c r="GF1015" s="7"/>
      <c r="GG1015" s="7"/>
      <c r="GH1015" s="7"/>
      <c r="GI1015" s="7"/>
      <c r="GJ1015" s="7"/>
    </row>
    <row r="1016" spans="1:192" s="1" customFormat="1" x14ac:dyDescent="0.2">
      <c r="A1016" s="66"/>
      <c r="B1016" s="7"/>
      <c r="C1016" s="67"/>
      <c r="D1016" s="28"/>
      <c r="E1016" s="28"/>
      <c r="F1016" s="28"/>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c r="AT1016" s="7"/>
      <c r="AU1016" s="7"/>
      <c r="AV1016" s="7"/>
      <c r="AW1016" s="7"/>
      <c r="AX1016" s="7"/>
      <c r="AY1016" s="7"/>
      <c r="AZ1016" s="7"/>
      <c r="BA1016" s="7"/>
      <c r="BB1016" s="7"/>
      <c r="BC1016" s="7"/>
      <c r="BD1016" s="7"/>
      <c r="BE1016" s="7"/>
      <c r="BF1016" s="7"/>
      <c r="BG1016" s="7"/>
      <c r="BH1016" s="7"/>
      <c r="BI1016" s="7"/>
      <c r="BJ1016" s="7"/>
      <c r="BK1016" s="7"/>
      <c r="BL1016" s="7"/>
      <c r="BM1016" s="7"/>
      <c r="BN1016" s="7"/>
      <c r="BO1016" s="7"/>
      <c r="BP1016" s="7"/>
      <c r="BQ1016" s="7"/>
      <c r="BR1016" s="7"/>
      <c r="BS1016" s="7"/>
      <c r="BT1016" s="7"/>
      <c r="BU1016" s="7"/>
      <c r="BV1016" s="7"/>
      <c r="BW1016" s="7"/>
      <c r="BX1016" s="7"/>
      <c r="BY1016" s="7"/>
      <c r="BZ1016" s="7"/>
      <c r="CA1016" s="7"/>
      <c r="CB1016" s="7"/>
      <c r="CC1016" s="7"/>
      <c r="CD1016" s="7"/>
      <c r="CE1016" s="7"/>
      <c r="CF1016" s="7"/>
      <c r="CG1016" s="7"/>
      <c r="CH1016" s="7"/>
      <c r="CI1016" s="7"/>
      <c r="CJ1016" s="7"/>
      <c r="CK1016" s="7"/>
      <c r="CL1016" s="7"/>
      <c r="CM1016" s="7"/>
      <c r="CN1016" s="7"/>
      <c r="CO1016" s="7"/>
      <c r="CP1016" s="7"/>
      <c r="CQ1016" s="7"/>
      <c r="CR1016" s="7"/>
      <c r="CS1016" s="7"/>
      <c r="CT1016" s="7"/>
      <c r="CU1016" s="7"/>
      <c r="CV1016" s="7"/>
      <c r="CW1016" s="7"/>
      <c r="CX1016" s="7"/>
      <c r="CY1016" s="7"/>
      <c r="CZ1016" s="7"/>
      <c r="DA1016" s="7"/>
      <c r="DB1016" s="7"/>
      <c r="DC1016" s="7"/>
      <c r="DD1016" s="7"/>
      <c r="DE1016" s="7"/>
      <c r="DF1016" s="7"/>
      <c r="DG1016" s="7"/>
      <c r="DH1016" s="7"/>
      <c r="DI1016" s="7"/>
      <c r="DJ1016" s="7"/>
      <c r="DK1016" s="7"/>
      <c r="DL1016" s="7"/>
      <c r="DM1016" s="7"/>
      <c r="DN1016" s="7"/>
      <c r="DO1016" s="7"/>
      <c r="DP1016" s="7"/>
      <c r="DQ1016" s="7"/>
      <c r="DR1016" s="7"/>
      <c r="DS1016" s="7"/>
      <c r="DT1016" s="7"/>
      <c r="DU1016" s="7"/>
      <c r="DV1016" s="7"/>
      <c r="DW1016" s="7"/>
      <c r="DX1016" s="7"/>
      <c r="DY1016" s="7"/>
      <c r="DZ1016" s="7"/>
      <c r="EA1016" s="7"/>
      <c r="EB1016" s="7"/>
      <c r="EC1016" s="7"/>
      <c r="ED1016" s="7"/>
      <c r="EE1016" s="7"/>
      <c r="EF1016" s="7"/>
      <c r="EG1016" s="7"/>
      <c r="EH1016" s="7"/>
      <c r="EI1016" s="7"/>
      <c r="EJ1016" s="7"/>
      <c r="EK1016" s="7"/>
      <c r="EL1016" s="7"/>
      <c r="EM1016" s="7"/>
      <c r="EN1016" s="7"/>
      <c r="EO1016" s="7"/>
      <c r="EP1016" s="7"/>
      <c r="EQ1016" s="7"/>
      <c r="ER1016" s="7"/>
      <c r="ES1016" s="7"/>
      <c r="ET1016" s="7"/>
      <c r="EU1016" s="7"/>
      <c r="EV1016" s="7"/>
      <c r="EW1016" s="7"/>
      <c r="EX1016" s="7"/>
      <c r="EY1016" s="7"/>
      <c r="EZ1016" s="7"/>
      <c r="FA1016" s="7"/>
      <c r="FB1016" s="7"/>
      <c r="FC1016" s="7"/>
      <c r="FD1016" s="7"/>
      <c r="FE1016" s="7"/>
      <c r="FF1016" s="7"/>
      <c r="FG1016" s="7"/>
      <c r="FH1016" s="7"/>
      <c r="FI1016" s="7"/>
      <c r="FJ1016" s="7"/>
      <c r="FK1016" s="7"/>
      <c r="FL1016" s="7"/>
      <c r="FM1016" s="7"/>
      <c r="FN1016" s="7"/>
      <c r="FO1016" s="7"/>
      <c r="FP1016" s="7"/>
      <c r="FQ1016" s="7"/>
      <c r="FR1016" s="7"/>
      <c r="FS1016" s="7"/>
      <c r="FT1016" s="7"/>
      <c r="FU1016" s="7"/>
      <c r="FV1016" s="7"/>
      <c r="FW1016" s="7"/>
      <c r="FX1016" s="7"/>
      <c r="FY1016" s="7"/>
      <c r="FZ1016" s="7"/>
      <c r="GA1016" s="7"/>
      <c r="GB1016" s="7"/>
      <c r="GC1016" s="7"/>
      <c r="GD1016" s="7"/>
      <c r="GE1016" s="7"/>
      <c r="GF1016" s="7"/>
      <c r="GG1016" s="7"/>
      <c r="GH1016" s="7"/>
      <c r="GI1016" s="7"/>
      <c r="GJ1016" s="7"/>
    </row>
    <row r="1017" spans="1:192" s="1" customFormat="1" x14ac:dyDescent="0.2">
      <c r="A1017" s="66"/>
      <c r="B1017" s="7"/>
      <c r="C1017" s="67"/>
      <c r="D1017" s="28"/>
      <c r="E1017" s="28"/>
      <c r="F1017" s="28"/>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c r="AO1017" s="7"/>
      <c r="AP1017" s="7"/>
      <c r="AQ1017" s="7"/>
      <c r="AR1017" s="7"/>
      <c r="AS1017" s="7"/>
      <c r="AT1017" s="7"/>
      <c r="AU1017" s="7"/>
      <c r="AV1017" s="7"/>
      <c r="AW1017" s="7"/>
      <c r="AX1017" s="7"/>
      <c r="AY1017" s="7"/>
      <c r="AZ1017" s="7"/>
      <c r="BA1017" s="7"/>
      <c r="BB1017" s="7"/>
      <c r="BC1017" s="7"/>
      <c r="BD1017" s="7"/>
      <c r="BE1017" s="7"/>
      <c r="BF1017" s="7"/>
      <c r="BG1017" s="7"/>
      <c r="BH1017" s="7"/>
      <c r="BI1017" s="7"/>
      <c r="BJ1017" s="7"/>
      <c r="BK1017" s="7"/>
      <c r="BL1017" s="7"/>
      <c r="BM1017" s="7"/>
      <c r="BN1017" s="7"/>
      <c r="BO1017" s="7"/>
      <c r="BP1017" s="7"/>
      <c r="BQ1017" s="7"/>
      <c r="BR1017" s="7"/>
      <c r="BS1017" s="7"/>
      <c r="BT1017" s="7"/>
      <c r="BU1017" s="7"/>
      <c r="BV1017" s="7"/>
      <c r="BW1017" s="7"/>
      <c r="BX1017" s="7"/>
      <c r="BY1017" s="7"/>
      <c r="BZ1017" s="7"/>
      <c r="CA1017" s="7"/>
      <c r="CB1017" s="7"/>
      <c r="CC1017" s="7"/>
      <c r="CD1017" s="7"/>
      <c r="CE1017" s="7"/>
      <c r="CF1017" s="7"/>
      <c r="CG1017" s="7"/>
      <c r="CH1017" s="7"/>
      <c r="CI1017" s="7"/>
      <c r="CJ1017" s="7"/>
      <c r="CK1017" s="7"/>
      <c r="CL1017" s="7"/>
      <c r="CM1017" s="7"/>
      <c r="CN1017" s="7"/>
      <c r="CO1017" s="7"/>
      <c r="CP1017" s="7"/>
      <c r="CQ1017" s="7"/>
      <c r="CR1017" s="7"/>
      <c r="CS1017" s="7"/>
      <c r="CT1017" s="7"/>
      <c r="CU1017" s="7"/>
      <c r="CV1017" s="7"/>
      <c r="CW1017" s="7"/>
      <c r="CX1017" s="7"/>
      <c r="CY1017" s="7"/>
      <c r="CZ1017" s="7"/>
      <c r="DA1017" s="7"/>
      <c r="DB1017" s="7"/>
      <c r="DC1017" s="7"/>
      <c r="DD1017" s="7"/>
      <c r="DE1017" s="7"/>
      <c r="DF1017" s="7"/>
      <c r="DG1017" s="7"/>
      <c r="DH1017" s="7"/>
      <c r="DI1017" s="7"/>
      <c r="DJ1017" s="7"/>
      <c r="DK1017" s="7"/>
      <c r="DL1017" s="7"/>
      <c r="DM1017" s="7"/>
      <c r="DN1017" s="7"/>
      <c r="DO1017" s="7"/>
      <c r="DP1017" s="7"/>
      <c r="DQ1017" s="7"/>
      <c r="DR1017" s="7"/>
      <c r="DS1017" s="7"/>
      <c r="DT1017" s="7"/>
      <c r="DU1017" s="7"/>
      <c r="DV1017" s="7"/>
      <c r="DW1017" s="7"/>
      <c r="DX1017" s="7"/>
      <c r="DY1017" s="7"/>
      <c r="DZ1017" s="7"/>
      <c r="EA1017" s="7"/>
      <c r="EB1017" s="7"/>
      <c r="EC1017" s="7"/>
      <c r="ED1017" s="7"/>
      <c r="EE1017" s="7"/>
      <c r="EF1017" s="7"/>
      <c r="EG1017" s="7"/>
      <c r="EH1017" s="7"/>
      <c r="EI1017" s="7"/>
      <c r="EJ1017" s="7"/>
      <c r="EK1017" s="7"/>
      <c r="EL1017" s="7"/>
      <c r="EM1017" s="7"/>
      <c r="EN1017" s="7"/>
      <c r="EO1017" s="7"/>
      <c r="EP1017" s="7"/>
      <c r="EQ1017" s="7"/>
      <c r="ER1017" s="7"/>
      <c r="ES1017" s="7"/>
      <c r="ET1017" s="7"/>
      <c r="EU1017" s="7"/>
      <c r="EV1017" s="7"/>
      <c r="EW1017" s="7"/>
      <c r="EX1017" s="7"/>
      <c r="EY1017" s="7"/>
      <c r="EZ1017" s="7"/>
      <c r="FA1017" s="7"/>
      <c r="FB1017" s="7"/>
      <c r="FC1017" s="7"/>
      <c r="FD1017" s="7"/>
      <c r="FE1017" s="7"/>
      <c r="FF1017" s="7"/>
      <c r="FG1017" s="7"/>
      <c r="FH1017" s="7"/>
      <c r="FI1017" s="7"/>
      <c r="FJ1017" s="7"/>
      <c r="FK1017" s="7"/>
      <c r="FL1017" s="7"/>
      <c r="FM1017" s="7"/>
      <c r="FN1017" s="7"/>
      <c r="FO1017" s="7"/>
      <c r="FP1017" s="7"/>
      <c r="FQ1017" s="7"/>
      <c r="FR1017" s="7"/>
      <c r="FS1017" s="7"/>
      <c r="FT1017" s="7"/>
      <c r="FU1017" s="7"/>
      <c r="FV1017" s="7"/>
      <c r="FW1017" s="7"/>
      <c r="FX1017" s="7"/>
      <c r="FY1017" s="7"/>
      <c r="FZ1017" s="7"/>
      <c r="GA1017" s="7"/>
      <c r="GB1017" s="7"/>
      <c r="GC1017" s="7"/>
      <c r="GD1017" s="7"/>
      <c r="GE1017" s="7"/>
      <c r="GF1017" s="7"/>
      <c r="GG1017" s="7"/>
      <c r="GH1017" s="7"/>
      <c r="GI1017" s="7"/>
      <c r="GJ1017" s="7"/>
    </row>
    <row r="1018" spans="1:192" s="1" customFormat="1" x14ac:dyDescent="0.2">
      <c r="A1018" s="66"/>
      <c r="B1018" s="7"/>
      <c r="C1018" s="67"/>
      <c r="D1018" s="28"/>
      <c r="E1018" s="28"/>
      <c r="F1018" s="28"/>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c r="AO1018" s="7"/>
      <c r="AP1018" s="7"/>
      <c r="AQ1018" s="7"/>
      <c r="AR1018" s="7"/>
      <c r="AS1018" s="7"/>
      <c r="AT1018" s="7"/>
      <c r="AU1018" s="7"/>
      <c r="AV1018" s="7"/>
      <c r="AW1018" s="7"/>
      <c r="AX1018" s="7"/>
      <c r="AY1018" s="7"/>
      <c r="AZ1018" s="7"/>
      <c r="BA1018" s="7"/>
      <c r="BB1018" s="7"/>
      <c r="BC1018" s="7"/>
      <c r="BD1018" s="7"/>
      <c r="BE1018" s="7"/>
      <c r="BF1018" s="7"/>
      <c r="BG1018" s="7"/>
      <c r="BH1018" s="7"/>
      <c r="BI1018" s="7"/>
      <c r="BJ1018" s="7"/>
      <c r="BK1018" s="7"/>
      <c r="BL1018" s="7"/>
      <c r="BM1018" s="7"/>
      <c r="BN1018" s="7"/>
      <c r="BO1018" s="7"/>
      <c r="BP1018" s="7"/>
      <c r="BQ1018" s="7"/>
      <c r="BR1018" s="7"/>
      <c r="BS1018" s="7"/>
      <c r="BT1018" s="7"/>
      <c r="BU1018" s="7"/>
      <c r="BV1018" s="7"/>
      <c r="BW1018" s="7"/>
      <c r="BX1018" s="7"/>
      <c r="BY1018" s="7"/>
      <c r="BZ1018" s="7"/>
      <c r="CA1018" s="7"/>
      <c r="CB1018" s="7"/>
      <c r="CC1018" s="7"/>
      <c r="CD1018" s="7"/>
      <c r="CE1018" s="7"/>
      <c r="CF1018" s="7"/>
      <c r="CG1018" s="7"/>
      <c r="CH1018" s="7"/>
      <c r="CI1018" s="7"/>
      <c r="CJ1018" s="7"/>
      <c r="CK1018" s="7"/>
      <c r="CL1018" s="7"/>
      <c r="CM1018" s="7"/>
      <c r="CN1018" s="7"/>
      <c r="CO1018" s="7"/>
      <c r="CP1018" s="7"/>
      <c r="CQ1018" s="7"/>
      <c r="CR1018" s="7"/>
      <c r="CS1018" s="7"/>
      <c r="CT1018" s="7"/>
      <c r="CU1018" s="7"/>
      <c r="CV1018" s="7"/>
      <c r="CW1018" s="7"/>
      <c r="CX1018" s="7"/>
      <c r="CY1018" s="7"/>
      <c r="CZ1018" s="7"/>
      <c r="DA1018" s="7"/>
      <c r="DB1018" s="7"/>
      <c r="DC1018" s="7"/>
      <c r="DD1018" s="7"/>
      <c r="DE1018" s="7"/>
      <c r="DF1018" s="7"/>
      <c r="DG1018" s="7"/>
      <c r="DH1018" s="7"/>
      <c r="DI1018" s="7"/>
      <c r="DJ1018" s="7"/>
      <c r="DK1018" s="7"/>
      <c r="DL1018" s="7"/>
      <c r="DM1018" s="7"/>
      <c r="DN1018" s="7"/>
      <c r="DO1018" s="7"/>
      <c r="DP1018" s="7"/>
      <c r="DQ1018" s="7"/>
      <c r="DR1018" s="7"/>
      <c r="DS1018" s="7"/>
      <c r="DT1018" s="7"/>
      <c r="DU1018" s="7"/>
      <c r="DV1018" s="7"/>
      <c r="DW1018" s="7"/>
      <c r="DX1018" s="7"/>
      <c r="DY1018" s="7"/>
      <c r="DZ1018" s="7"/>
      <c r="EA1018" s="7"/>
      <c r="EB1018" s="7"/>
      <c r="EC1018" s="7"/>
      <c r="ED1018" s="7"/>
      <c r="EE1018" s="7"/>
      <c r="EF1018" s="7"/>
      <c r="EG1018" s="7"/>
      <c r="EH1018" s="7"/>
      <c r="EI1018" s="7"/>
      <c r="EJ1018" s="7"/>
      <c r="EK1018" s="7"/>
      <c r="EL1018" s="7"/>
      <c r="EM1018" s="7"/>
      <c r="EN1018" s="7"/>
      <c r="EO1018" s="7"/>
      <c r="EP1018" s="7"/>
      <c r="EQ1018" s="7"/>
      <c r="ER1018" s="7"/>
      <c r="ES1018" s="7"/>
      <c r="ET1018" s="7"/>
      <c r="EU1018" s="7"/>
      <c r="EV1018" s="7"/>
      <c r="EW1018" s="7"/>
      <c r="EX1018" s="7"/>
      <c r="EY1018" s="7"/>
      <c r="EZ1018" s="7"/>
      <c r="FA1018" s="7"/>
      <c r="FB1018" s="7"/>
      <c r="FC1018" s="7"/>
      <c r="FD1018" s="7"/>
      <c r="FE1018" s="7"/>
      <c r="FF1018" s="7"/>
      <c r="FG1018" s="7"/>
      <c r="FH1018" s="7"/>
      <c r="FI1018" s="7"/>
      <c r="FJ1018" s="7"/>
      <c r="FK1018" s="7"/>
      <c r="FL1018" s="7"/>
      <c r="FM1018" s="7"/>
      <c r="FN1018" s="7"/>
      <c r="FO1018" s="7"/>
      <c r="FP1018" s="7"/>
      <c r="FQ1018" s="7"/>
      <c r="FR1018" s="7"/>
      <c r="FS1018" s="7"/>
      <c r="FT1018" s="7"/>
      <c r="FU1018" s="7"/>
      <c r="FV1018" s="7"/>
      <c r="FW1018" s="7"/>
      <c r="FX1018" s="7"/>
      <c r="FY1018" s="7"/>
      <c r="FZ1018" s="7"/>
      <c r="GA1018" s="7"/>
      <c r="GB1018" s="7"/>
      <c r="GC1018" s="7"/>
      <c r="GD1018" s="7"/>
      <c r="GE1018" s="7"/>
      <c r="GF1018" s="7"/>
      <c r="GG1018" s="7"/>
      <c r="GH1018" s="7"/>
      <c r="GI1018" s="7"/>
      <c r="GJ1018" s="7"/>
    </row>
    <row r="1019" spans="1:192" s="1" customFormat="1" x14ac:dyDescent="0.2">
      <c r="A1019" s="66"/>
      <c r="B1019" s="7"/>
      <c r="C1019" s="67"/>
      <c r="D1019" s="28"/>
      <c r="E1019" s="28"/>
      <c r="F1019" s="28"/>
      <c r="G1019" s="7"/>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O1019" s="7"/>
      <c r="AP1019" s="7"/>
      <c r="AQ1019" s="7"/>
      <c r="AR1019" s="7"/>
      <c r="AS1019" s="7"/>
      <c r="AT1019" s="7"/>
      <c r="AU1019" s="7"/>
      <c r="AV1019" s="7"/>
      <c r="AW1019" s="7"/>
      <c r="AX1019" s="7"/>
      <c r="AY1019" s="7"/>
      <c r="AZ1019" s="7"/>
      <c r="BA1019" s="7"/>
      <c r="BB1019" s="7"/>
      <c r="BC1019" s="7"/>
      <c r="BD1019" s="7"/>
      <c r="BE1019" s="7"/>
      <c r="BF1019" s="7"/>
      <c r="BG1019" s="7"/>
      <c r="BH1019" s="7"/>
      <c r="BI1019" s="7"/>
      <c r="BJ1019" s="7"/>
      <c r="BK1019" s="7"/>
      <c r="BL1019" s="7"/>
      <c r="BM1019" s="7"/>
      <c r="BN1019" s="7"/>
      <c r="BO1019" s="7"/>
      <c r="BP1019" s="7"/>
      <c r="BQ1019" s="7"/>
      <c r="BR1019" s="7"/>
      <c r="BS1019" s="7"/>
      <c r="BT1019" s="7"/>
      <c r="BU1019" s="7"/>
      <c r="BV1019" s="7"/>
      <c r="BW1019" s="7"/>
      <c r="BX1019" s="7"/>
      <c r="BY1019" s="7"/>
      <c r="BZ1019" s="7"/>
      <c r="CA1019" s="7"/>
      <c r="CB1019" s="7"/>
      <c r="CC1019" s="7"/>
      <c r="CD1019" s="7"/>
      <c r="CE1019" s="7"/>
      <c r="CF1019" s="7"/>
      <c r="CG1019" s="7"/>
      <c r="CH1019" s="7"/>
      <c r="CI1019" s="7"/>
      <c r="CJ1019" s="7"/>
      <c r="CK1019" s="7"/>
      <c r="CL1019" s="7"/>
      <c r="CM1019" s="7"/>
      <c r="CN1019" s="7"/>
      <c r="CO1019" s="7"/>
      <c r="CP1019" s="7"/>
      <c r="CQ1019" s="7"/>
      <c r="CR1019" s="7"/>
      <c r="CS1019" s="7"/>
      <c r="CT1019" s="7"/>
      <c r="CU1019" s="7"/>
      <c r="CV1019" s="7"/>
      <c r="CW1019" s="7"/>
      <c r="CX1019" s="7"/>
      <c r="CY1019" s="7"/>
      <c r="CZ1019" s="7"/>
      <c r="DA1019" s="7"/>
      <c r="DB1019" s="7"/>
      <c r="DC1019" s="7"/>
      <c r="DD1019" s="7"/>
      <c r="DE1019" s="7"/>
      <c r="DF1019" s="7"/>
      <c r="DG1019" s="7"/>
      <c r="DH1019" s="7"/>
      <c r="DI1019" s="7"/>
      <c r="DJ1019" s="7"/>
      <c r="DK1019" s="7"/>
      <c r="DL1019" s="7"/>
      <c r="DM1019" s="7"/>
      <c r="DN1019" s="7"/>
      <c r="DO1019" s="7"/>
      <c r="DP1019" s="7"/>
      <c r="DQ1019" s="7"/>
      <c r="DR1019" s="7"/>
      <c r="DS1019" s="7"/>
      <c r="DT1019" s="7"/>
      <c r="DU1019" s="7"/>
      <c r="DV1019" s="7"/>
      <c r="DW1019" s="7"/>
      <c r="DX1019" s="7"/>
      <c r="DY1019" s="7"/>
      <c r="DZ1019" s="7"/>
      <c r="EA1019" s="7"/>
      <c r="EB1019" s="7"/>
      <c r="EC1019" s="7"/>
      <c r="ED1019" s="7"/>
      <c r="EE1019" s="7"/>
      <c r="EF1019" s="7"/>
      <c r="EG1019" s="7"/>
      <c r="EH1019" s="7"/>
      <c r="EI1019" s="7"/>
      <c r="EJ1019" s="7"/>
      <c r="EK1019" s="7"/>
      <c r="EL1019" s="7"/>
      <c r="EM1019" s="7"/>
      <c r="EN1019" s="7"/>
      <c r="EO1019" s="7"/>
      <c r="EP1019" s="7"/>
      <c r="EQ1019" s="7"/>
      <c r="ER1019" s="7"/>
      <c r="ES1019" s="7"/>
      <c r="ET1019" s="7"/>
      <c r="EU1019" s="7"/>
      <c r="EV1019" s="7"/>
      <c r="EW1019" s="7"/>
      <c r="EX1019" s="7"/>
      <c r="EY1019" s="7"/>
      <c r="EZ1019" s="7"/>
      <c r="FA1019" s="7"/>
      <c r="FB1019" s="7"/>
      <c r="FC1019" s="7"/>
      <c r="FD1019" s="7"/>
      <c r="FE1019" s="7"/>
      <c r="FF1019" s="7"/>
      <c r="FG1019" s="7"/>
      <c r="FH1019" s="7"/>
      <c r="FI1019" s="7"/>
      <c r="FJ1019" s="7"/>
      <c r="FK1019" s="7"/>
      <c r="FL1019" s="7"/>
      <c r="FM1019" s="7"/>
      <c r="FN1019" s="7"/>
      <c r="FO1019" s="7"/>
      <c r="FP1019" s="7"/>
      <c r="FQ1019" s="7"/>
      <c r="FR1019" s="7"/>
      <c r="FS1019" s="7"/>
      <c r="FT1019" s="7"/>
      <c r="FU1019" s="7"/>
      <c r="FV1019" s="7"/>
      <c r="FW1019" s="7"/>
      <c r="FX1019" s="7"/>
      <c r="FY1019" s="7"/>
      <c r="FZ1019" s="7"/>
      <c r="GA1019" s="7"/>
      <c r="GB1019" s="7"/>
      <c r="GC1019" s="7"/>
      <c r="GD1019" s="7"/>
      <c r="GE1019" s="7"/>
      <c r="GF1019" s="7"/>
      <c r="GG1019" s="7"/>
      <c r="GH1019" s="7"/>
      <c r="GI1019" s="7"/>
      <c r="GJ1019" s="7"/>
    </row>
    <row r="1020" spans="1:192" s="1" customFormat="1" x14ac:dyDescent="0.2">
      <c r="A1020" s="66"/>
      <c r="B1020" s="7"/>
      <c r="C1020" s="67"/>
      <c r="D1020" s="28"/>
      <c r="E1020" s="28"/>
      <c r="F1020" s="28"/>
      <c r="G1020" s="7"/>
      <c r="H1020" s="7"/>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7"/>
      <c r="AT1020" s="7"/>
      <c r="AU1020" s="7"/>
      <c r="AV1020" s="7"/>
      <c r="AW1020" s="7"/>
      <c r="AX1020" s="7"/>
      <c r="AY1020" s="7"/>
      <c r="AZ1020" s="7"/>
      <c r="BA1020" s="7"/>
      <c r="BB1020" s="7"/>
      <c r="BC1020" s="7"/>
      <c r="BD1020" s="7"/>
      <c r="BE1020" s="7"/>
      <c r="BF1020" s="7"/>
      <c r="BG1020" s="7"/>
      <c r="BH1020" s="7"/>
      <c r="BI1020" s="7"/>
      <c r="BJ1020" s="7"/>
      <c r="BK1020" s="7"/>
      <c r="BL1020" s="7"/>
      <c r="BM1020" s="7"/>
      <c r="BN1020" s="7"/>
      <c r="BO1020" s="7"/>
      <c r="BP1020" s="7"/>
      <c r="BQ1020" s="7"/>
      <c r="BR1020" s="7"/>
      <c r="BS1020" s="7"/>
      <c r="BT1020" s="7"/>
      <c r="BU1020" s="7"/>
      <c r="BV1020" s="7"/>
      <c r="BW1020" s="7"/>
      <c r="BX1020" s="7"/>
      <c r="BY1020" s="7"/>
      <c r="BZ1020" s="7"/>
      <c r="CA1020" s="7"/>
      <c r="CB1020" s="7"/>
      <c r="CC1020" s="7"/>
      <c r="CD1020" s="7"/>
      <c r="CE1020" s="7"/>
      <c r="CF1020" s="7"/>
      <c r="CG1020" s="7"/>
      <c r="CH1020" s="7"/>
      <c r="CI1020" s="7"/>
      <c r="CJ1020" s="7"/>
      <c r="CK1020" s="7"/>
      <c r="CL1020" s="7"/>
      <c r="CM1020" s="7"/>
      <c r="CN1020" s="7"/>
      <c r="CO1020" s="7"/>
      <c r="CP1020" s="7"/>
      <c r="CQ1020" s="7"/>
      <c r="CR1020" s="7"/>
      <c r="CS1020" s="7"/>
      <c r="CT1020" s="7"/>
      <c r="CU1020" s="7"/>
      <c r="CV1020" s="7"/>
      <c r="CW1020" s="7"/>
      <c r="CX1020" s="7"/>
      <c r="CY1020" s="7"/>
      <c r="CZ1020" s="7"/>
      <c r="DA1020" s="7"/>
      <c r="DB1020" s="7"/>
      <c r="DC1020" s="7"/>
      <c r="DD1020" s="7"/>
      <c r="DE1020" s="7"/>
      <c r="DF1020" s="7"/>
      <c r="DG1020" s="7"/>
      <c r="DH1020" s="7"/>
      <c r="DI1020" s="7"/>
      <c r="DJ1020" s="7"/>
      <c r="DK1020" s="7"/>
      <c r="DL1020" s="7"/>
      <c r="DM1020" s="7"/>
      <c r="DN1020" s="7"/>
      <c r="DO1020" s="7"/>
      <c r="DP1020" s="7"/>
      <c r="DQ1020" s="7"/>
      <c r="DR1020" s="7"/>
      <c r="DS1020" s="7"/>
      <c r="DT1020" s="7"/>
      <c r="DU1020" s="7"/>
      <c r="DV1020" s="7"/>
      <c r="DW1020" s="7"/>
      <c r="DX1020" s="7"/>
      <c r="DY1020" s="7"/>
      <c r="DZ1020" s="7"/>
      <c r="EA1020" s="7"/>
      <c r="EB1020" s="7"/>
      <c r="EC1020" s="7"/>
      <c r="ED1020" s="7"/>
      <c r="EE1020" s="7"/>
      <c r="EF1020" s="7"/>
      <c r="EG1020" s="7"/>
      <c r="EH1020" s="7"/>
      <c r="EI1020" s="7"/>
      <c r="EJ1020" s="7"/>
      <c r="EK1020" s="7"/>
      <c r="EL1020" s="7"/>
      <c r="EM1020" s="7"/>
      <c r="EN1020" s="7"/>
      <c r="EO1020" s="7"/>
      <c r="EP1020" s="7"/>
      <c r="EQ1020" s="7"/>
      <c r="ER1020" s="7"/>
      <c r="ES1020" s="7"/>
      <c r="ET1020" s="7"/>
      <c r="EU1020" s="7"/>
      <c r="EV1020" s="7"/>
      <c r="EW1020" s="7"/>
      <c r="EX1020" s="7"/>
      <c r="EY1020" s="7"/>
      <c r="EZ1020" s="7"/>
      <c r="FA1020" s="7"/>
      <c r="FB1020" s="7"/>
      <c r="FC1020" s="7"/>
      <c r="FD1020" s="7"/>
      <c r="FE1020" s="7"/>
      <c r="FF1020" s="7"/>
      <c r="FG1020" s="7"/>
      <c r="FH1020" s="7"/>
      <c r="FI1020" s="7"/>
      <c r="FJ1020" s="7"/>
      <c r="FK1020" s="7"/>
      <c r="FL1020" s="7"/>
      <c r="FM1020" s="7"/>
      <c r="FN1020" s="7"/>
      <c r="FO1020" s="7"/>
      <c r="FP1020" s="7"/>
      <c r="FQ1020" s="7"/>
      <c r="FR1020" s="7"/>
      <c r="FS1020" s="7"/>
      <c r="FT1020" s="7"/>
      <c r="FU1020" s="7"/>
      <c r="FV1020" s="7"/>
      <c r="FW1020" s="7"/>
      <c r="FX1020" s="7"/>
      <c r="FY1020" s="7"/>
      <c r="FZ1020" s="7"/>
      <c r="GA1020" s="7"/>
      <c r="GB1020" s="7"/>
      <c r="GC1020" s="7"/>
      <c r="GD1020" s="7"/>
      <c r="GE1020" s="7"/>
      <c r="GF1020" s="7"/>
      <c r="GG1020" s="7"/>
      <c r="GH1020" s="7"/>
      <c r="GI1020" s="7"/>
      <c r="GJ1020" s="7"/>
    </row>
    <row r="1021" spans="1:192" s="1" customFormat="1" x14ac:dyDescent="0.2">
      <c r="A1021" s="66"/>
      <c r="B1021" s="7"/>
      <c r="C1021" s="67"/>
      <c r="D1021" s="28"/>
      <c r="E1021" s="28"/>
      <c r="F1021" s="28"/>
      <c r="G1021" s="7"/>
      <c r="H1021" s="7"/>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L1021" s="7"/>
      <c r="BM1021" s="7"/>
      <c r="BN1021" s="7"/>
      <c r="BO1021" s="7"/>
      <c r="BP1021" s="7"/>
      <c r="BQ1021" s="7"/>
      <c r="BR1021" s="7"/>
      <c r="BS1021" s="7"/>
      <c r="BT1021" s="7"/>
      <c r="BU1021" s="7"/>
      <c r="BV1021" s="7"/>
      <c r="BW1021" s="7"/>
      <c r="BX1021" s="7"/>
      <c r="BY1021" s="7"/>
      <c r="BZ1021" s="7"/>
      <c r="CA1021" s="7"/>
      <c r="CB1021" s="7"/>
      <c r="CC1021" s="7"/>
      <c r="CD1021" s="7"/>
      <c r="CE1021" s="7"/>
      <c r="CF1021" s="7"/>
      <c r="CG1021" s="7"/>
      <c r="CH1021" s="7"/>
      <c r="CI1021" s="7"/>
      <c r="CJ1021" s="7"/>
      <c r="CK1021" s="7"/>
      <c r="CL1021" s="7"/>
      <c r="CM1021" s="7"/>
      <c r="CN1021" s="7"/>
      <c r="CO1021" s="7"/>
      <c r="CP1021" s="7"/>
      <c r="CQ1021" s="7"/>
      <c r="CR1021" s="7"/>
      <c r="CS1021" s="7"/>
      <c r="CT1021" s="7"/>
      <c r="CU1021" s="7"/>
      <c r="CV1021" s="7"/>
      <c r="CW1021" s="7"/>
      <c r="CX1021" s="7"/>
      <c r="CY1021" s="7"/>
      <c r="CZ1021" s="7"/>
      <c r="DA1021" s="7"/>
      <c r="DB1021" s="7"/>
      <c r="DC1021" s="7"/>
      <c r="DD1021" s="7"/>
      <c r="DE1021" s="7"/>
      <c r="DF1021" s="7"/>
      <c r="DG1021" s="7"/>
      <c r="DH1021" s="7"/>
      <c r="DI1021" s="7"/>
      <c r="DJ1021" s="7"/>
      <c r="DK1021" s="7"/>
      <c r="DL1021" s="7"/>
      <c r="DM1021" s="7"/>
      <c r="DN1021" s="7"/>
      <c r="DO1021" s="7"/>
      <c r="DP1021" s="7"/>
      <c r="DQ1021" s="7"/>
      <c r="DR1021" s="7"/>
      <c r="DS1021" s="7"/>
      <c r="DT1021" s="7"/>
      <c r="DU1021" s="7"/>
      <c r="DV1021" s="7"/>
      <c r="DW1021" s="7"/>
      <c r="DX1021" s="7"/>
      <c r="DY1021" s="7"/>
      <c r="DZ1021" s="7"/>
      <c r="EA1021" s="7"/>
      <c r="EB1021" s="7"/>
      <c r="EC1021" s="7"/>
      <c r="ED1021" s="7"/>
      <c r="EE1021" s="7"/>
      <c r="EF1021" s="7"/>
      <c r="EG1021" s="7"/>
      <c r="EH1021" s="7"/>
      <c r="EI1021" s="7"/>
      <c r="EJ1021" s="7"/>
      <c r="EK1021" s="7"/>
      <c r="EL1021" s="7"/>
      <c r="EM1021" s="7"/>
      <c r="EN1021" s="7"/>
      <c r="EO1021" s="7"/>
      <c r="EP1021" s="7"/>
      <c r="EQ1021" s="7"/>
      <c r="ER1021" s="7"/>
      <c r="ES1021" s="7"/>
      <c r="ET1021" s="7"/>
      <c r="EU1021" s="7"/>
      <c r="EV1021" s="7"/>
      <c r="EW1021" s="7"/>
      <c r="EX1021" s="7"/>
      <c r="EY1021" s="7"/>
      <c r="EZ1021" s="7"/>
      <c r="FA1021" s="7"/>
      <c r="FB1021" s="7"/>
      <c r="FC1021" s="7"/>
      <c r="FD1021" s="7"/>
      <c r="FE1021" s="7"/>
      <c r="FF1021" s="7"/>
      <c r="FG1021" s="7"/>
      <c r="FH1021" s="7"/>
      <c r="FI1021" s="7"/>
      <c r="FJ1021" s="7"/>
      <c r="FK1021" s="7"/>
      <c r="FL1021" s="7"/>
      <c r="FM1021" s="7"/>
      <c r="FN1021" s="7"/>
      <c r="FO1021" s="7"/>
      <c r="FP1021" s="7"/>
      <c r="FQ1021" s="7"/>
      <c r="FR1021" s="7"/>
      <c r="FS1021" s="7"/>
      <c r="FT1021" s="7"/>
      <c r="FU1021" s="7"/>
      <c r="FV1021" s="7"/>
      <c r="FW1021" s="7"/>
      <c r="FX1021" s="7"/>
      <c r="FY1021" s="7"/>
      <c r="FZ1021" s="7"/>
      <c r="GA1021" s="7"/>
      <c r="GB1021" s="7"/>
      <c r="GC1021" s="7"/>
      <c r="GD1021" s="7"/>
      <c r="GE1021" s="7"/>
      <c r="GF1021" s="7"/>
      <c r="GG1021" s="7"/>
      <c r="GH1021" s="7"/>
      <c r="GI1021" s="7"/>
      <c r="GJ1021" s="7"/>
    </row>
    <row r="1022" spans="1:192" s="1" customFormat="1" x14ac:dyDescent="0.2">
      <c r="A1022" s="66"/>
      <c r="B1022" s="7"/>
      <c r="C1022" s="67"/>
      <c r="D1022" s="28"/>
      <c r="E1022" s="28"/>
      <c r="F1022" s="28"/>
      <c r="G1022" s="7"/>
      <c r="H1022" s="7"/>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L1022" s="7"/>
      <c r="BM1022" s="7"/>
      <c r="BN1022" s="7"/>
      <c r="BO1022" s="7"/>
      <c r="BP1022" s="7"/>
      <c r="BQ1022" s="7"/>
      <c r="BR1022" s="7"/>
      <c r="BS1022" s="7"/>
      <c r="BT1022" s="7"/>
      <c r="BU1022" s="7"/>
      <c r="BV1022" s="7"/>
      <c r="BW1022" s="7"/>
      <c r="BX1022" s="7"/>
      <c r="BY1022" s="7"/>
      <c r="BZ1022" s="7"/>
      <c r="CA1022" s="7"/>
      <c r="CB1022" s="7"/>
      <c r="CC1022" s="7"/>
      <c r="CD1022" s="7"/>
      <c r="CE1022" s="7"/>
      <c r="CF1022" s="7"/>
      <c r="CG1022" s="7"/>
      <c r="CH1022" s="7"/>
      <c r="CI1022" s="7"/>
      <c r="CJ1022" s="7"/>
      <c r="CK1022" s="7"/>
      <c r="CL1022" s="7"/>
      <c r="CM1022" s="7"/>
      <c r="CN1022" s="7"/>
      <c r="CO1022" s="7"/>
      <c r="CP1022" s="7"/>
      <c r="CQ1022" s="7"/>
      <c r="CR1022" s="7"/>
      <c r="CS1022" s="7"/>
      <c r="CT1022" s="7"/>
      <c r="CU1022" s="7"/>
      <c r="CV1022" s="7"/>
      <c r="CW1022" s="7"/>
      <c r="CX1022" s="7"/>
      <c r="CY1022" s="7"/>
      <c r="CZ1022" s="7"/>
      <c r="DA1022" s="7"/>
      <c r="DB1022" s="7"/>
      <c r="DC1022" s="7"/>
      <c r="DD1022" s="7"/>
      <c r="DE1022" s="7"/>
      <c r="DF1022" s="7"/>
      <c r="DG1022" s="7"/>
      <c r="DH1022" s="7"/>
      <c r="DI1022" s="7"/>
      <c r="DJ1022" s="7"/>
      <c r="DK1022" s="7"/>
      <c r="DL1022" s="7"/>
      <c r="DM1022" s="7"/>
      <c r="DN1022" s="7"/>
      <c r="DO1022" s="7"/>
      <c r="DP1022" s="7"/>
      <c r="DQ1022" s="7"/>
      <c r="DR1022" s="7"/>
      <c r="DS1022" s="7"/>
      <c r="DT1022" s="7"/>
      <c r="DU1022" s="7"/>
      <c r="DV1022" s="7"/>
      <c r="DW1022" s="7"/>
      <c r="DX1022" s="7"/>
      <c r="DY1022" s="7"/>
      <c r="DZ1022" s="7"/>
      <c r="EA1022" s="7"/>
      <c r="EB1022" s="7"/>
      <c r="EC1022" s="7"/>
      <c r="ED1022" s="7"/>
      <c r="EE1022" s="7"/>
      <c r="EF1022" s="7"/>
      <c r="EG1022" s="7"/>
      <c r="EH1022" s="7"/>
      <c r="EI1022" s="7"/>
      <c r="EJ1022" s="7"/>
      <c r="EK1022" s="7"/>
      <c r="EL1022" s="7"/>
      <c r="EM1022" s="7"/>
      <c r="EN1022" s="7"/>
      <c r="EO1022" s="7"/>
      <c r="EP1022" s="7"/>
      <c r="EQ1022" s="7"/>
      <c r="ER1022" s="7"/>
      <c r="ES1022" s="7"/>
      <c r="ET1022" s="7"/>
      <c r="EU1022" s="7"/>
      <c r="EV1022" s="7"/>
      <c r="EW1022" s="7"/>
      <c r="EX1022" s="7"/>
      <c r="EY1022" s="7"/>
      <c r="EZ1022" s="7"/>
      <c r="FA1022" s="7"/>
      <c r="FB1022" s="7"/>
      <c r="FC1022" s="7"/>
      <c r="FD1022" s="7"/>
      <c r="FE1022" s="7"/>
      <c r="FF1022" s="7"/>
      <c r="FG1022" s="7"/>
      <c r="FH1022" s="7"/>
      <c r="FI1022" s="7"/>
      <c r="FJ1022" s="7"/>
      <c r="FK1022" s="7"/>
      <c r="FL1022" s="7"/>
      <c r="FM1022" s="7"/>
      <c r="FN1022" s="7"/>
      <c r="FO1022" s="7"/>
      <c r="FP1022" s="7"/>
      <c r="FQ1022" s="7"/>
      <c r="FR1022" s="7"/>
      <c r="FS1022" s="7"/>
      <c r="FT1022" s="7"/>
      <c r="FU1022" s="7"/>
      <c r="FV1022" s="7"/>
      <c r="FW1022" s="7"/>
      <c r="FX1022" s="7"/>
      <c r="FY1022" s="7"/>
      <c r="FZ1022" s="7"/>
      <c r="GA1022" s="7"/>
      <c r="GB1022" s="7"/>
      <c r="GC1022" s="7"/>
      <c r="GD1022" s="7"/>
      <c r="GE1022" s="7"/>
      <c r="GF1022" s="7"/>
      <c r="GG1022" s="7"/>
      <c r="GH1022" s="7"/>
      <c r="GI1022" s="7"/>
      <c r="GJ1022" s="7"/>
    </row>
    <row r="1023" spans="1:192" s="1" customFormat="1" x14ac:dyDescent="0.2">
      <c r="A1023" s="66"/>
      <c r="B1023" s="7"/>
      <c r="C1023" s="67"/>
      <c r="D1023" s="28"/>
      <c r="E1023" s="28"/>
      <c r="F1023" s="28"/>
      <c r="G1023" s="7"/>
      <c r="H1023" s="7"/>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7"/>
      <c r="BM1023" s="7"/>
      <c r="BN1023" s="7"/>
      <c r="BO1023" s="7"/>
      <c r="BP1023" s="7"/>
      <c r="BQ1023" s="7"/>
      <c r="BR1023" s="7"/>
      <c r="BS1023" s="7"/>
      <c r="BT1023" s="7"/>
      <c r="BU1023" s="7"/>
      <c r="BV1023" s="7"/>
      <c r="BW1023" s="7"/>
      <c r="BX1023" s="7"/>
      <c r="BY1023" s="7"/>
      <c r="BZ1023" s="7"/>
      <c r="CA1023" s="7"/>
      <c r="CB1023" s="7"/>
      <c r="CC1023" s="7"/>
      <c r="CD1023" s="7"/>
      <c r="CE1023" s="7"/>
      <c r="CF1023" s="7"/>
      <c r="CG1023" s="7"/>
      <c r="CH1023" s="7"/>
      <c r="CI1023" s="7"/>
      <c r="CJ1023" s="7"/>
      <c r="CK1023" s="7"/>
      <c r="CL1023" s="7"/>
      <c r="CM1023" s="7"/>
      <c r="CN1023" s="7"/>
      <c r="CO1023" s="7"/>
      <c r="CP1023" s="7"/>
      <c r="CQ1023" s="7"/>
      <c r="CR1023" s="7"/>
      <c r="CS1023" s="7"/>
      <c r="CT1023" s="7"/>
      <c r="CU1023" s="7"/>
      <c r="CV1023" s="7"/>
      <c r="CW1023" s="7"/>
      <c r="CX1023" s="7"/>
      <c r="CY1023" s="7"/>
      <c r="CZ1023" s="7"/>
      <c r="DA1023" s="7"/>
      <c r="DB1023" s="7"/>
      <c r="DC1023" s="7"/>
      <c r="DD1023" s="7"/>
      <c r="DE1023" s="7"/>
      <c r="DF1023" s="7"/>
      <c r="DG1023" s="7"/>
      <c r="DH1023" s="7"/>
      <c r="DI1023" s="7"/>
      <c r="DJ1023" s="7"/>
      <c r="DK1023" s="7"/>
      <c r="DL1023" s="7"/>
      <c r="DM1023" s="7"/>
      <c r="DN1023" s="7"/>
      <c r="DO1023" s="7"/>
      <c r="DP1023" s="7"/>
      <c r="DQ1023" s="7"/>
      <c r="DR1023" s="7"/>
      <c r="DS1023" s="7"/>
      <c r="DT1023" s="7"/>
      <c r="DU1023" s="7"/>
      <c r="DV1023" s="7"/>
      <c r="DW1023" s="7"/>
      <c r="DX1023" s="7"/>
      <c r="DY1023" s="7"/>
      <c r="DZ1023" s="7"/>
      <c r="EA1023" s="7"/>
      <c r="EB1023" s="7"/>
      <c r="EC1023" s="7"/>
      <c r="ED1023" s="7"/>
      <c r="EE1023" s="7"/>
      <c r="EF1023" s="7"/>
      <c r="EG1023" s="7"/>
      <c r="EH1023" s="7"/>
      <c r="EI1023" s="7"/>
      <c r="EJ1023" s="7"/>
      <c r="EK1023" s="7"/>
      <c r="EL1023" s="7"/>
      <c r="EM1023" s="7"/>
      <c r="EN1023" s="7"/>
      <c r="EO1023" s="7"/>
      <c r="EP1023" s="7"/>
      <c r="EQ1023" s="7"/>
      <c r="ER1023" s="7"/>
      <c r="ES1023" s="7"/>
      <c r="ET1023" s="7"/>
      <c r="EU1023" s="7"/>
      <c r="EV1023" s="7"/>
      <c r="EW1023" s="7"/>
      <c r="EX1023" s="7"/>
      <c r="EY1023" s="7"/>
      <c r="EZ1023" s="7"/>
      <c r="FA1023" s="7"/>
      <c r="FB1023" s="7"/>
      <c r="FC1023" s="7"/>
      <c r="FD1023" s="7"/>
      <c r="FE1023" s="7"/>
      <c r="FF1023" s="7"/>
      <c r="FG1023" s="7"/>
      <c r="FH1023" s="7"/>
      <c r="FI1023" s="7"/>
      <c r="FJ1023" s="7"/>
      <c r="FK1023" s="7"/>
      <c r="FL1023" s="7"/>
      <c r="FM1023" s="7"/>
      <c r="FN1023" s="7"/>
      <c r="FO1023" s="7"/>
      <c r="FP1023" s="7"/>
      <c r="FQ1023" s="7"/>
      <c r="FR1023" s="7"/>
      <c r="FS1023" s="7"/>
      <c r="FT1023" s="7"/>
      <c r="FU1023" s="7"/>
      <c r="FV1023" s="7"/>
      <c r="FW1023" s="7"/>
      <c r="FX1023" s="7"/>
      <c r="FY1023" s="7"/>
      <c r="FZ1023" s="7"/>
      <c r="GA1023" s="7"/>
      <c r="GB1023" s="7"/>
      <c r="GC1023" s="7"/>
      <c r="GD1023" s="7"/>
      <c r="GE1023" s="7"/>
      <c r="GF1023" s="7"/>
      <c r="GG1023" s="7"/>
      <c r="GH1023" s="7"/>
      <c r="GI1023" s="7"/>
      <c r="GJ1023" s="7"/>
    </row>
    <row r="1024" spans="1:192" s="1" customFormat="1" x14ac:dyDescent="0.2">
      <c r="A1024" s="66"/>
      <c r="B1024" s="7"/>
      <c r="C1024" s="67"/>
      <c r="D1024" s="28"/>
      <c r="E1024" s="28"/>
      <c r="F1024" s="28"/>
      <c r="G1024" s="7"/>
      <c r="H1024" s="7"/>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7"/>
      <c r="BM1024" s="7"/>
      <c r="BN1024" s="7"/>
      <c r="BO1024" s="7"/>
      <c r="BP1024" s="7"/>
      <c r="BQ1024" s="7"/>
      <c r="BR1024" s="7"/>
      <c r="BS1024" s="7"/>
      <c r="BT1024" s="7"/>
      <c r="BU1024" s="7"/>
      <c r="BV1024" s="7"/>
      <c r="BW1024" s="7"/>
      <c r="BX1024" s="7"/>
      <c r="BY1024" s="7"/>
      <c r="BZ1024" s="7"/>
      <c r="CA1024" s="7"/>
      <c r="CB1024" s="7"/>
      <c r="CC1024" s="7"/>
      <c r="CD1024" s="7"/>
      <c r="CE1024" s="7"/>
      <c r="CF1024" s="7"/>
      <c r="CG1024" s="7"/>
      <c r="CH1024" s="7"/>
      <c r="CI1024" s="7"/>
      <c r="CJ1024" s="7"/>
      <c r="CK1024" s="7"/>
      <c r="CL1024" s="7"/>
      <c r="CM1024" s="7"/>
      <c r="CN1024" s="7"/>
      <c r="CO1024" s="7"/>
      <c r="CP1024" s="7"/>
      <c r="CQ1024" s="7"/>
      <c r="CR1024" s="7"/>
      <c r="CS1024" s="7"/>
      <c r="CT1024" s="7"/>
      <c r="CU1024" s="7"/>
      <c r="CV1024" s="7"/>
      <c r="CW1024" s="7"/>
      <c r="CX1024" s="7"/>
      <c r="CY1024" s="7"/>
      <c r="CZ1024" s="7"/>
      <c r="DA1024" s="7"/>
      <c r="DB1024" s="7"/>
      <c r="DC1024" s="7"/>
      <c r="DD1024" s="7"/>
      <c r="DE1024" s="7"/>
      <c r="DF1024" s="7"/>
      <c r="DG1024" s="7"/>
      <c r="DH1024" s="7"/>
      <c r="DI1024" s="7"/>
      <c r="DJ1024" s="7"/>
      <c r="DK1024" s="7"/>
      <c r="DL1024" s="7"/>
      <c r="DM1024" s="7"/>
      <c r="DN1024" s="7"/>
      <c r="DO1024" s="7"/>
      <c r="DP1024" s="7"/>
      <c r="DQ1024" s="7"/>
      <c r="DR1024" s="7"/>
      <c r="DS1024" s="7"/>
      <c r="DT1024" s="7"/>
      <c r="DU1024" s="7"/>
      <c r="DV1024" s="7"/>
      <c r="DW1024" s="7"/>
      <c r="DX1024" s="7"/>
      <c r="DY1024" s="7"/>
      <c r="DZ1024" s="7"/>
      <c r="EA1024" s="7"/>
      <c r="EB1024" s="7"/>
      <c r="EC1024" s="7"/>
      <c r="ED1024" s="7"/>
      <c r="EE1024" s="7"/>
      <c r="EF1024" s="7"/>
      <c r="EG1024" s="7"/>
      <c r="EH1024" s="7"/>
      <c r="EI1024" s="7"/>
      <c r="EJ1024" s="7"/>
      <c r="EK1024" s="7"/>
      <c r="EL1024" s="7"/>
      <c r="EM1024" s="7"/>
      <c r="EN1024" s="7"/>
      <c r="EO1024" s="7"/>
      <c r="EP1024" s="7"/>
      <c r="EQ1024" s="7"/>
      <c r="ER1024" s="7"/>
      <c r="ES1024" s="7"/>
      <c r="ET1024" s="7"/>
      <c r="EU1024" s="7"/>
      <c r="EV1024" s="7"/>
      <c r="EW1024" s="7"/>
      <c r="EX1024" s="7"/>
      <c r="EY1024" s="7"/>
      <c r="EZ1024" s="7"/>
      <c r="FA1024" s="7"/>
      <c r="FB1024" s="7"/>
      <c r="FC1024" s="7"/>
      <c r="FD1024" s="7"/>
      <c r="FE1024" s="7"/>
      <c r="FF1024" s="7"/>
      <c r="FG1024" s="7"/>
      <c r="FH1024" s="7"/>
      <c r="FI1024" s="7"/>
      <c r="FJ1024" s="7"/>
      <c r="FK1024" s="7"/>
      <c r="FL1024" s="7"/>
      <c r="FM1024" s="7"/>
      <c r="FN1024" s="7"/>
      <c r="FO1024" s="7"/>
      <c r="FP1024" s="7"/>
      <c r="FQ1024" s="7"/>
      <c r="FR1024" s="7"/>
      <c r="FS1024" s="7"/>
      <c r="FT1024" s="7"/>
      <c r="FU1024" s="7"/>
      <c r="FV1024" s="7"/>
      <c r="FW1024" s="7"/>
      <c r="FX1024" s="7"/>
      <c r="FY1024" s="7"/>
      <c r="FZ1024" s="7"/>
      <c r="GA1024" s="7"/>
      <c r="GB1024" s="7"/>
      <c r="GC1024" s="7"/>
      <c r="GD1024" s="7"/>
      <c r="GE1024" s="7"/>
      <c r="GF1024" s="7"/>
      <c r="GG1024" s="7"/>
      <c r="GH1024" s="7"/>
      <c r="GI1024" s="7"/>
      <c r="GJ1024" s="7"/>
    </row>
    <row r="1025" spans="1:192" s="1" customFormat="1" x14ac:dyDescent="0.2">
      <c r="A1025" s="66"/>
      <c r="B1025" s="7"/>
      <c r="C1025" s="67"/>
      <c r="D1025" s="28"/>
      <c r="E1025" s="28"/>
      <c r="F1025" s="28"/>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L1025" s="7"/>
      <c r="BM1025" s="7"/>
      <c r="BN1025" s="7"/>
      <c r="BO1025" s="7"/>
      <c r="BP1025" s="7"/>
      <c r="BQ1025" s="7"/>
      <c r="BR1025" s="7"/>
      <c r="BS1025" s="7"/>
      <c r="BT1025" s="7"/>
      <c r="BU1025" s="7"/>
      <c r="BV1025" s="7"/>
      <c r="BW1025" s="7"/>
      <c r="BX1025" s="7"/>
      <c r="BY1025" s="7"/>
      <c r="BZ1025" s="7"/>
      <c r="CA1025" s="7"/>
      <c r="CB1025" s="7"/>
      <c r="CC1025" s="7"/>
      <c r="CD1025" s="7"/>
      <c r="CE1025" s="7"/>
      <c r="CF1025" s="7"/>
      <c r="CG1025" s="7"/>
      <c r="CH1025" s="7"/>
      <c r="CI1025" s="7"/>
      <c r="CJ1025" s="7"/>
      <c r="CK1025" s="7"/>
      <c r="CL1025" s="7"/>
      <c r="CM1025" s="7"/>
      <c r="CN1025" s="7"/>
      <c r="CO1025" s="7"/>
      <c r="CP1025" s="7"/>
      <c r="CQ1025" s="7"/>
      <c r="CR1025" s="7"/>
      <c r="CS1025" s="7"/>
      <c r="CT1025" s="7"/>
      <c r="CU1025" s="7"/>
      <c r="CV1025" s="7"/>
      <c r="CW1025" s="7"/>
      <c r="CX1025" s="7"/>
      <c r="CY1025" s="7"/>
      <c r="CZ1025" s="7"/>
      <c r="DA1025" s="7"/>
      <c r="DB1025" s="7"/>
      <c r="DC1025" s="7"/>
      <c r="DD1025" s="7"/>
      <c r="DE1025" s="7"/>
      <c r="DF1025" s="7"/>
      <c r="DG1025" s="7"/>
      <c r="DH1025" s="7"/>
      <c r="DI1025" s="7"/>
      <c r="DJ1025" s="7"/>
      <c r="DK1025" s="7"/>
      <c r="DL1025" s="7"/>
      <c r="DM1025" s="7"/>
      <c r="DN1025" s="7"/>
      <c r="DO1025" s="7"/>
      <c r="DP1025" s="7"/>
      <c r="DQ1025" s="7"/>
      <c r="DR1025" s="7"/>
      <c r="DS1025" s="7"/>
      <c r="DT1025" s="7"/>
      <c r="DU1025" s="7"/>
      <c r="DV1025" s="7"/>
      <c r="DW1025" s="7"/>
      <c r="DX1025" s="7"/>
      <c r="DY1025" s="7"/>
      <c r="DZ1025" s="7"/>
      <c r="EA1025" s="7"/>
      <c r="EB1025" s="7"/>
      <c r="EC1025" s="7"/>
      <c r="ED1025" s="7"/>
      <c r="EE1025" s="7"/>
      <c r="EF1025" s="7"/>
      <c r="EG1025" s="7"/>
      <c r="EH1025" s="7"/>
      <c r="EI1025" s="7"/>
      <c r="EJ1025" s="7"/>
      <c r="EK1025" s="7"/>
      <c r="EL1025" s="7"/>
      <c r="EM1025" s="7"/>
      <c r="EN1025" s="7"/>
      <c r="EO1025" s="7"/>
      <c r="EP1025" s="7"/>
      <c r="EQ1025" s="7"/>
      <c r="ER1025" s="7"/>
      <c r="ES1025" s="7"/>
      <c r="ET1025" s="7"/>
      <c r="EU1025" s="7"/>
      <c r="EV1025" s="7"/>
      <c r="EW1025" s="7"/>
      <c r="EX1025" s="7"/>
      <c r="EY1025" s="7"/>
      <c r="EZ1025" s="7"/>
      <c r="FA1025" s="7"/>
      <c r="FB1025" s="7"/>
      <c r="FC1025" s="7"/>
      <c r="FD1025" s="7"/>
      <c r="FE1025" s="7"/>
      <c r="FF1025" s="7"/>
      <c r="FG1025" s="7"/>
      <c r="FH1025" s="7"/>
      <c r="FI1025" s="7"/>
      <c r="FJ1025" s="7"/>
      <c r="FK1025" s="7"/>
      <c r="FL1025" s="7"/>
      <c r="FM1025" s="7"/>
      <c r="FN1025" s="7"/>
      <c r="FO1025" s="7"/>
      <c r="FP1025" s="7"/>
      <c r="FQ1025" s="7"/>
      <c r="FR1025" s="7"/>
      <c r="FS1025" s="7"/>
      <c r="FT1025" s="7"/>
      <c r="FU1025" s="7"/>
      <c r="FV1025" s="7"/>
      <c r="FW1025" s="7"/>
      <c r="FX1025" s="7"/>
      <c r="FY1025" s="7"/>
      <c r="FZ1025" s="7"/>
      <c r="GA1025" s="7"/>
      <c r="GB1025" s="7"/>
      <c r="GC1025" s="7"/>
      <c r="GD1025" s="7"/>
      <c r="GE1025" s="7"/>
      <c r="GF1025" s="7"/>
      <c r="GG1025" s="7"/>
      <c r="GH1025" s="7"/>
      <c r="GI1025" s="7"/>
      <c r="GJ1025" s="7"/>
    </row>
    <row r="1026" spans="1:192" s="1" customFormat="1" x14ac:dyDescent="0.2">
      <c r="A1026" s="66"/>
      <c r="B1026" s="7"/>
      <c r="C1026" s="67"/>
      <c r="D1026" s="28"/>
      <c r="E1026" s="28"/>
      <c r="F1026" s="28"/>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7"/>
      <c r="BM1026" s="7"/>
      <c r="BN1026" s="7"/>
      <c r="BO1026" s="7"/>
      <c r="BP1026" s="7"/>
      <c r="BQ1026" s="7"/>
      <c r="BR1026" s="7"/>
      <c r="BS1026" s="7"/>
      <c r="BT1026" s="7"/>
      <c r="BU1026" s="7"/>
      <c r="BV1026" s="7"/>
      <c r="BW1026" s="7"/>
      <c r="BX1026" s="7"/>
      <c r="BY1026" s="7"/>
      <c r="BZ1026" s="7"/>
      <c r="CA1026" s="7"/>
      <c r="CB1026" s="7"/>
      <c r="CC1026" s="7"/>
      <c r="CD1026" s="7"/>
      <c r="CE1026" s="7"/>
      <c r="CF1026" s="7"/>
      <c r="CG1026" s="7"/>
      <c r="CH1026" s="7"/>
      <c r="CI1026" s="7"/>
      <c r="CJ1026" s="7"/>
      <c r="CK1026" s="7"/>
      <c r="CL1026" s="7"/>
      <c r="CM1026" s="7"/>
      <c r="CN1026" s="7"/>
      <c r="CO1026" s="7"/>
      <c r="CP1026" s="7"/>
      <c r="CQ1026" s="7"/>
      <c r="CR1026" s="7"/>
      <c r="CS1026" s="7"/>
      <c r="CT1026" s="7"/>
      <c r="CU1026" s="7"/>
      <c r="CV1026" s="7"/>
      <c r="CW1026" s="7"/>
      <c r="CX1026" s="7"/>
      <c r="CY1026" s="7"/>
      <c r="CZ1026" s="7"/>
      <c r="DA1026" s="7"/>
      <c r="DB1026" s="7"/>
      <c r="DC1026" s="7"/>
      <c r="DD1026" s="7"/>
      <c r="DE1026" s="7"/>
      <c r="DF1026" s="7"/>
      <c r="DG1026" s="7"/>
      <c r="DH1026" s="7"/>
      <c r="DI1026" s="7"/>
      <c r="DJ1026" s="7"/>
      <c r="DK1026" s="7"/>
      <c r="DL1026" s="7"/>
      <c r="DM1026" s="7"/>
      <c r="DN1026" s="7"/>
      <c r="DO1026" s="7"/>
      <c r="DP1026" s="7"/>
      <c r="DQ1026" s="7"/>
      <c r="DR1026" s="7"/>
      <c r="DS1026" s="7"/>
      <c r="DT1026" s="7"/>
      <c r="DU1026" s="7"/>
      <c r="DV1026" s="7"/>
      <c r="DW1026" s="7"/>
      <c r="DX1026" s="7"/>
      <c r="DY1026" s="7"/>
      <c r="DZ1026" s="7"/>
      <c r="EA1026" s="7"/>
      <c r="EB1026" s="7"/>
      <c r="EC1026" s="7"/>
      <c r="ED1026" s="7"/>
      <c r="EE1026" s="7"/>
      <c r="EF1026" s="7"/>
      <c r="EG1026" s="7"/>
      <c r="EH1026" s="7"/>
      <c r="EI1026" s="7"/>
      <c r="EJ1026" s="7"/>
      <c r="EK1026" s="7"/>
      <c r="EL1026" s="7"/>
      <c r="EM1026" s="7"/>
      <c r="EN1026" s="7"/>
      <c r="EO1026" s="7"/>
      <c r="EP1026" s="7"/>
      <c r="EQ1026" s="7"/>
      <c r="ER1026" s="7"/>
      <c r="ES1026" s="7"/>
      <c r="ET1026" s="7"/>
      <c r="EU1026" s="7"/>
      <c r="EV1026" s="7"/>
      <c r="EW1026" s="7"/>
      <c r="EX1026" s="7"/>
      <c r="EY1026" s="7"/>
      <c r="EZ1026" s="7"/>
      <c r="FA1026" s="7"/>
      <c r="FB1026" s="7"/>
      <c r="FC1026" s="7"/>
      <c r="FD1026" s="7"/>
      <c r="FE1026" s="7"/>
      <c r="FF1026" s="7"/>
      <c r="FG1026" s="7"/>
      <c r="FH1026" s="7"/>
      <c r="FI1026" s="7"/>
      <c r="FJ1026" s="7"/>
      <c r="FK1026" s="7"/>
      <c r="FL1026" s="7"/>
      <c r="FM1026" s="7"/>
      <c r="FN1026" s="7"/>
      <c r="FO1026" s="7"/>
      <c r="FP1026" s="7"/>
      <c r="FQ1026" s="7"/>
      <c r="FR1026" s="7"/>
      <c r="FS1026" s="7"/>
      <c r="FT1026" s="7"/>
      <c r="FU1026" s="7"/>
      <c r="FV1026" s="7"/>
      <c r="FW1026" s="7"/>
      <c r="FX1026" s="7"/>
      <c r="FY1026" s="7"/>
      <c r="FZ1026" s="7"/>
      <c r="GA1026" s="7"/>
      <c r="GB1026" s="7"/>
      <c r="GC1026" s="7"/>
      <c r="GD1026" s="7"/>
      <c r="GE1026" s="7"/>
      <c r="GF1026" s="7"/>
      <c r="GG1026" s="7"/>
      <c r="GH1026" s="7"/>
      <c r="GI1026" s="7"/>
      <c r="GJ1026" s="7"/>
    </row>
    <row r="1027" spans="1:192" s="1" customFormat="1" x14ac:dyDescent="0.2">
      <c r="A1027" s="66"/>
      <c r="B1027" s="7"/>
      <c r="C1027" s="67"/>
      <c r="D1027" s="28"/>
      <c r="E1027" s="28"/>
      <c r="F1027" s="28"/>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H1027" s="7"/>
      <c r="BI1027" s="7"/>
      <c r="BJ1027" s="7"/>
      <c r="BK1027" s="7"/>
      <c r="BL1027" s="7"/>
      <c r="BM1027" s="7"/>
      <c r="BN1027" s="7"/>
      <c r="BO1027" s="7"/>
      <c r="BP1027" s="7"/>
      <c r="BQ1027" s="7"/>
      <c r="BR1027" s="7"/>
      <c r="BS1027" s="7"/>
      <c r="BT1027" s="7"/>
      <c r="BU1027" s="7"/>
      <c r="BV1027" s="7"/>
      <c r="BW1027" s="7"/>
      <c r="BX1027" s="7"/>
      <c r="BY1027" s="7"/>
      <c r="BZ1027" s="7"/>
      <c r="CA1027" s="7"/>
      <c r="CB1027" s="7"/>
      <c r="CC1027" s="7"/>
      <c r="CD1027" s="7"/>
      <c r="CE1027" s="7"/>
      <c r="CF1027" s="7"/>
      <c r="CG1027" s="7"/>
      <c r="CH1027" s="7"/>
      <c r="CI1027" s="7"/>
      <c r="CJ1027" s="7"/>
      <c r="CK1027" s="7"/>
      <c r="CL1027" s="7"/>
      <c r="CM1027" s="7"/>
      <c r="CN1027" s="7"/>
      <c r="CO1027" s="7"/>
      <c r="CP1027" s="7"/>
      <c r="CQ1027" s="7"/>
      <c r="CR1027" s="7"/>
      <c r="CS1027" s="7"/>
      <c r="CT1027" s="7"/>
      <c r="CU1027" s="7"/>
      <c r="CV1027" s="7"/>
      <c r="CW1027" s="7"/>
      <c r="CX1027" s="7"/>
      <c r="CY1027" s="7"/>
      <c r="CZ1027" s="7"/>
      <c r="DA1027" s="7"/>
      <c r="DB1027" s="7"/>
      <c r="DC1027" s="7"/>
      <c r="DD1027" s="7"/>
      <c r="DE1027" s="7"/>
      <c r="DF1027" s="7"/>
      <c r="DG1027" s="7"/>
      <c r="DH1027" s="7"/>
      <c r="DI1027" s="7"/>
      <c r="DJ1027" s="7"/>
      <c r="DK1027" s="7"/>
      <c r="DL1027" s="7"/>
      <c r="DM1027" s="7"/>
      <c r="DN1027" s="7"/>
      <c r="DO1027" s="7"/>
      <c r="DP1027" s="7"/>
      <c r="DQ1027" s="7"/>
      <c r="DR1027" s="7"/>
      <c r="DS1027" s="7"/>
      <c r="DT1027" s="7"/>
      <c r="DU1027" s="7"/>
      <c r="DV1027" s="7"/>
      <c r="DW1027" s="7"/>
      <c r="DX1027" s="7"/>
      <c r="DY1027" s="7"/>
      <c r="DZ1027" s="7"/>
      <c r="EA1027" s="7"/>
      <c r="EB1027" s="7"/>
      <c r="EC1027" s="7"/>
      <c r="ED1027" s="7"/>
      <c r="EE1027" s="7"/>
      <c r="EF1027" s="7"/>
      <c r="EG1027" s="7"/>
      <c r="EH1027" s="7"/>
      <c r="EI1027" s="7"/>
      <c r="EJ1027" s="7"/>
      <c r="EK1027" s="7"/>
      <c r="EL1027" s="7"/>
      <c r="EM1027" s="7"/>
      <c r="EN1027" s="7"/>
      <c r="EO1027" s="7"/>
      <c r="EP1027" s="7"/>
      <c r="EQ1027" s="7"/>
      <c r="ER1027" s="7"/>
      <c r="ES1027" s="7"/>
      <c r="ET1027" s="7"/>
      <c r="EU1027" s="7"/>
      <c r="EV1027" s="7"/>
      <c r="EW1027" s="7"/>
      <c r="EX1027" s="7"/>
      <c r="EY1027" s="7"/>
      <c r="EZ1027" s="7"/>
      <c r="FA1027" s="7"/>
      <c r="FB1027" s="7"/>
      <c r="FC1027" s="7"/>
      <c r="FD1027" s="7"/>
      <c r="FE1027" s="7"/>
      <c r="FF1027" s="7"/>
      <c r="FG1027" s="7"/>
      <c r="FH1027" s="7"/>
      <c r="FI1027" s="7"/>
      <c r="FJ1027" s="7"/>
      <c r="FK1027" s="7"/>
      <c r="FL1027" s="7"/>
      <c r="FM1027" s="7"/>
      <c r="FN1027" s="7"/>
      <c r="FO1027" s="7"/>
      <c r="FP1027" s="7"/>
      <c r="FQ1027" s="7"/>
      <c r="FR1027" s="7"/>
      <c r="FS1027" s="7"/>
      <c r="FT1027" s="7"/>
      <c r="FU1027" s="7"/>
      <c r="FV1027" s="7"/>
      <c r="FW1027" s="7"/>
      <c r="FX1027" s="7"/>
      <c r="FY1027" s="7"/>
      <c r="FZ1027" s="7"/>
      <c r="GA1027" s="7"/>
      <c r="GB1027" s="7"/>
      <c r="GC1027" s="7"/>
      <c r="GD1027" s="7"/>
      <c r="GE1027" s="7"/>
      <c r="GF1027" s="7"/>
      <c r="GG1027" s="7"/>
      <c r="GH1027" s="7"/>
      <c r="GI1027" s="7"/>
      <c r="GJ1027" s="7"/>
    </row>
    <row r="1028" spans="1:192" s="1" customFormat="1" x14ac:dyDescent="0.2">
      <c r="A1028" s="66"/>
      <c r="B1028" s="7"/>
      <c r="C1028" s="67"/>
      <c r="D1028" s="28"/>
      <c r="E1028" s="28"/>
      <c r="F1028" s="28"/>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L1028" s="7"/>
      <c r="BM1028" s="7"/>
      <c r="BN1028" s="7"/>
      <c r="BO1028" s="7"/>
      <c r="BP1028" s="7"/>
      <c r="BQ1028" s="7"/>
      <c r="BR1028" s="7"/>
      <c r="BS1028" s="7"/>
      <c r="BT1028" s="7"/>
      <c r="BU1028" s="7"/>
      <c r="BV1028" s="7"/>
      <c r="BW1028" s="7"/>
      <c r="BX1028" s="7"/>
      <c r="BY1028" s="7"/>
      <c r="BZ1028" s="7"/>
      <c r="CA1028" s="7"/>
      <c r="CB1028" s="7"/>
      <c r="CC1028" s="7"/>
      <c r="CD1028" s="7"/>
      <c r="CE1028" s="7"/>
      <c r="CF1028" s="7"/>
      <c r="CG1028" s="7"/>
      <c r="CH1028" s="7"/>
      <c r="CI1028" s="7"/>
      <c r="CJ1028" s="7"/>
      <c r="CK1028" s="7"/>
      <c r="CL1028" s="7"/>
      <c r="CM1028" s="7"/>
      <c r="CN1028" s="7"/>
      <c r="CO1028" s="7"/>
      <c r="CP1028" s="7"/>
      <c r="CQ1028" s="7"/>
      <c r="CR1028" s="7"/>
      <c r="CS1028" s="7"/>
      <c r="CT1028" s="7"/>
      <c r="CU1028" s="7"/>
      <c r="CV1028" s="7"/>
      <c r="CW1028" s="7"/>
      <c r="CX1028" s="7"/>
      <c r="CY1028" s="7"/>
      <c r="CZ1028" s="7"/>
      <c r="DA1028" s="7"/>
      <c r="DB1028" s="7"/>
      <c r="DC1028" s="7"/>
      <c r="DD1028" s="7"/>
      <c r="DE1028" s="7"/>
      <c r="DF1028" s="7"/>
      <c r="DG1028" s="7"/>
      <c r="DH1028" s="7"/>
      <c r="DI1028" s="7"/>
      <c r="DJ1028" s="7"/>
      <c r="DK1028" s="7"/>
      <c r="DL1028" s="7"/>
      <c r="DM1028" s="7"/>
      <c r="DN1028" s="7"/>
      <c r="DO1028" s="7"/>
      <c r="DP1028" s="7"/>
      <c r="DQ1028" s="7"/>
      <c r="DR1028" s="7"/>
      <c r="DS1028" s="7"/>
      <c r="DT1028" s="7"/>
      <c r="DU1028" s="7"/>
      <c r="DV1028" s="7"/>
      <c r="DW1028" s="7"/>
      <c r="DX1028" s="7"/>
      <c r="DY1028" s="7"/>
      <c r="DZ1028" s="7"/>
      <c r="EA1028" s="7"/>
      <c r="EB1028" s="7"/>
      <c r="EC1028" s="7"/>
      <c r="ED1028" s="7"/>
      <c r="EE1028" s="7"/>
      <c r="EF1028" s="7"/>
      <c r="EG1028" s="7"/>
      <c r="EH1028" s="7"/>
      <c r="EI1028" s="7"/>
      <c r="EJ1028" s="7"/>
      <c r="EK1028" s="7"/>
      <c r="EL1028" s="7"/>
      <c r="EM1028" s="7"/>
      <c r="EN1028" s="7"/>
      <c r="EO1028" s="7"/>
      <c r="EP1028" s="7"/>
      <c r="EQ1028" s="7"/>
      <c r="ER1028" s="7"/>
      <c r="ES1028" s="7"/>
      <c r="ET1028" s="7"/>
      <c r="EU1028" s="7"/>
      <c r="EV1028" s="7"/>
      <c r="EW1028" s="7"/>
      <c r="EX1028" s="7"/>
      <c r="EY1028" s="7"/>
      <c r="EZ1028" s="7"/>
      <c r="FA1028" s="7"/>
      <c r="FB1028" s="7"/>
      <c r="FC1028" s="7"/>
      <c r="FD1028" s="7"/>
      <c r="FE1028" s="7"/>
      <c r="FF1028" s="7"/>
      <c r="FG1028" s="7"/>
      <c r="FH1028" s="7"/>
      <c r="FI1028" s="7"/>
      <c r="FJ1028" s="7"/>
      <c r="FK1028" s="7"/>
      <c r="FL1028" s="7"/>
      <c r="FM1028" s="7"/>
      <c r="FN1028" s="7"/>
      <c r="FO1028" s="7"/>
      <c r="FP1028" s="7"/>
      <c r="FQ1028" s="7"/>
      <c r="FR1028" s="7"/>
      <c r="FS1028" s="7"/>
      <c r="FT1028" s="7"/>
      <c r="FU1028" s="7"/>
      <c r="FV1028" s="7"/>
      <c r="FW1028" s="7"/>
      <c r="FX1028" s="7"/>
      <c r="FY1028" s="7"/>
      <c r="FZ1028" s="7"/>
      <c r="GA1028" s="7"/>
      <c r="GB1028" s="7"/>
      <c r="GC1028" s="7"/>
      <c r="GD1028" s="7"/>
      <c r="GE1028" s="7"/>
      <c r="GF1028" s="7"/>
      <c r="GG1028" s="7"/>
      <c r="GH1028" s="7"/>
      <c r="GI1028" s="7"/>
      <c r="GJ1028" s="7"/>
    </row>
    <row r="1029" spans="1:192" s="1" customFormat="1" x14ac:dyDescent="0.2">
      <c r="A1029" s="66"/>
      <c r="B1029" s="7"/>
      <c r="C1029" s="67"/>
      <c r="D1029" s="28"/>
      <c r="E1029" s="28"/>
      <c r="F1029" s="28"/>
      <c r="G1029" s="7"/>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c r="AT1029" s="7"/>
      <c r="AU1029" s="7"/>
      <c r="AV1029" s="7"/>
      <c r="AW1029" s="7"/>
      <c r="AX1029" s="7"/>
      <c r="AY1029" s="7"/>
      <c r="AZ1029" s="7"/>
      <c r="BA1029" s="7"/>
      <c r="BB1029" s="7"/>
      <c r="BC1029" s="7"/>
      <c r="BD1029" s="7"/>
      <c r="BE1029" s="7"/>
      <c r="BF1029" s="7"/>
      <c r="BG1029" s="7"/>
      <c r="BH1029" s="7"/>
      <c r="BI1029" s="7"/>
      <c r="BJ1029" s="7"/>
      <c r="BK1029" s="7"/>
      <c r="BL1029" s="7"/>
      <c r="BM1029" s="7"/>
      <c r="BN1029" s="7"/>
      <c r="BO1029" s="7"/>
      <c r="BP1029" s="7"/>
      <c r="BQ1029" s="7"/>
      <c r="BR1029" s="7"/>
      <c r="BS1029" s="7"/>
      <c r="BT1029" s="7"/>
      <c r="BU1029" s="7"/>
      <c r="BV1029" s="7"/>
      <c r="BW1029" s="7"/>
      <c r="BX1029" s="7"/>
      <c r="BY1029" s="7"/>
      <c r="BZ1029" s="7"/>
      <c r="CA1029" s="7"/>
      <c r="CB1029" s="7"/>
      <c r="CC1029" s="7"/>
      <c r="CD1029" s="7"/>
      <c r="CE1029" s="7"/>
      <c r="CF1029" s="7"/>
      <c r="CG1029" s="7"/>
      <c r="CH1029" s="7"/>
      <c r="CI1029" s="7"/>
      <c r="CJ1029" s="7"/>
      <c r="CK1029" s="7"/>
      <c r="CL1029" s="7"/>
      <c r="CM1029" s="7"/>
      <c r="CN1029" s="7"/>
      <c r="CO1029" s="7"/>
      <c r="CP1029" s="7"/>
      <c r="CQ1029" s="7"/>
      <c r="CR1029" s="7"/>
      <c r="CS1029" s="7"/>
      <c r="CT1029" s="7"/>
      <c r="CU1029" s="7"/>
      <c r="CV1029" s="7"/>
      <c r="CW1029" s="7"/>
      <c r="CX1029" s="7"/>
      <c r="CY1029" s="7"/>
      <c r="CZ1029" s="7"/>
      <c r="DA1029" s="7"/>
      <c r="DB1029" s="7"/>
      <c r="DC1029" s="7"/>
      <c r="DD1029" s="7"/>
      <c r="DE1029" s="7"/>
      <c r="DF1029" s="7"/>
      <c r="DG1029" s="7"/>
      <c r="DH1029" s="7"/>
      <c r="DI1029" s="7"/>
      <c r="DJ1029" s="7"/>
      <c r="DK1029" s="7"/>
      <c r="DL1029" s="7"/>
      <c r="DM1029" s="7"/>
      <c r="DN1029" s="7"/>
      <c r="DO1029" s="7"/>
      <c r="DP1029" s="7"/>
      <c r="DQ1029" s="7"/>
      <c r="DR1029" s="7"/>
      <c r="DS1029" s="7"/>
      <c r="DT1029" s="7"/>
      <c r="DU1029" s="7"/>
      <c r="DV1029" s="7"/>
      <c r="DW1029" s="7"/>
      <c r="DX1029" s="7"/>
      <c r="DY1029" s="7"/>
      <c r="DZ1029" s="7"/>
      <c r="EA1029" s="7"/>
      <c r="EB1029" s="7"/>
      <c r="EC1029" s="7"/>
      <c r="ED1029" s="7"/>
      <c r="EE1029" s="7"/>
      <c r="EF1029" s="7"/>
      <c r="EG1029" s="7"/>
      <c r="EH1029" s="7"/>
      <c r="EI1029" s="7"/>
      <c r="EJ1029" s="7"/>
      <c r="EK1029" s="7"/>
      <c r="EL1029" s="7"/>
      <c r="EM1029" s="7"/>
      <c r="EN1029" s="7"/>
      <c r="EO1029" s="7"/>
      <c r="EP1029" s="7"/>
      <c r="EQ1029" s="7"/>
      <c r="ER1029" s="7"/>
      <c r="ES1029" s="7"/>
      <c r="ET1029" s="7"/>
      <c r="EU1029" s="7"/>
      <c r="EV1029" s="7"/>
      <c r="EW1029" s="7"/>
      <c r="EX1029" s="7"/>
      <c r="EY1029" s="7"/>
      <c r="EZ1029" s="7"/>
      <c r="FA1029" s="7"/>
      <c r="FB1029" s="7"/>
      <c r="FC1029" s="7"/>
      <c r="FD1029" s="7"/>
      <c r="FE1029" s="7"/>
      <c r="FF1029" s="7"/>
      <c r="FG1029" s="7"/>
      <c r="FH1029" s="7"/>
      <c r="FI1029" s="7"/>
      <c r="FJ1029" s="7"/>
      <c r="FK1029" s="7"/>
      <c r="FL1029" s="7"/>
      <c r="FM1029" s="7"/>
      <c r="FN1029" s="7"/>
      <c r="FO1029" s="7"/>
      <c r="FP1029" s="7"/>
      <c r="FQ1029" s="7"/>
      <c r="FR1029" s="7"/>
      <c r="FS1029" s="7"/>
      <c r="FT1029" s="7"/>
      <c r="FU1029" s="7"/>
      <c r="FV1029" s="7"/>
      <c r="FW1029" s="7"/>
      <c r="FX1029" s="7"/>
      <c r="FY1029" s="7"/>
      <c r="FZ1029" s="7"/>
      <c r="GA1029" s="7"/>
      <c r="GB1029" s="7"/>
      <c r="GC1029" s="7"/>
      <c r="GD1029" s="7"/>
      <c r="GE1029" s="7"/>
      <c r="GF1029" s="7"/>
      <c r="GG1029" s="7"/>
      <c r="GH1029" s="7"/>
      <c r="GI1029" s="7"/>
      <c r="GJ1029" s="7"/>
    </row>
    <row r="1030" spans="1:192" s="1" customFormat="1" x14ac:dyDescent="0.2">
      <c r="A1030" s="66"/>
      <c r="B1030" s="7"/>
      <c r="C1030" s="67"/>
      <c r="D1030" s="28"/>
      <c r="E1030" s="28"/>
      <c r="F1030" s="28"/>
      <c r="G1030" s="7"/>
      <c r="H1030" s="7"/>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O1030" s="7"/>
      <c r="AP1030" s="7"/>
      <c r="AQ1030" s="7"/>
      <c r="AR1030" s="7"/>
      <c r="AS1030" s="7"/>
      <c r="AT1030" s="7"/>
      <c r="AU1030" s="7"/>
      <c r="AV1030" s="7"/>
      <c r="AW1030" s="7"/>
      <c r="AX1030" s="7"/>
      <c r="AY1030" s="7"/>
      <c r="AZ1030" s="7"/>
      <c r="BA1030" s="7"/>
      <c r="BB1030" s="7"/>
      <c r="BC1030" s="7"/>
      <c r="BD1030" s="7"/>
      <c r="BE1030" s="7"/>
      <c r="BF1030" s="7"/>
      <c r="BG1030" s="7"/>
      <c r="BH1030" s="7"/>
      <c r="BI1030" s="7"/>
      <c r="BJ1030" s="7"/>
      <c r="BK1030" s="7"/>
      <c r="BL1030" s="7"/>
      <c r="BM1030" s="7"/>
      <c r="BN1030" s="7"/>
      <c r="BO1030" s="7"/>
      <c r="BP1030" s="7"/>
      <c r="BQ1030" s="7"/>
      <c r="BR1030" s="7"/>
      <c r="BS1030" s="7"/>
      <c r="BT1030" s="7"/>
      <c r="BU1030" s="7"/>
      <c r="BV1030" s="7"/>
      <c r="BW1030" s="7"/>
      <c r="BX1030" s="7"/>
      <c r="BY1030" s="7"/>
      <c r="BZ1030" s="7"/>
      <c r="CA1030" s="7"/>
      <c r="CB1030" s="7"/>
      <c r="CC1030" s="7"/>
      <c r="CD1030" s="7"/>
      <c r="CE1030" s="7"/>
      <c r="CF1030" s="7"/>
      <c r="CG1030" s="7"/>
      <c r="CH1030" s="7"/>
      <c r="CI1030" s="7"/>
      <c r="CJ1030" s="7"/>
      <c r="CK1030" s="7"/>
      <c r="CL1030" s="7"/>
      <c r="CM1030" s="7"/>
      <c r="CN1030" s="7"/>
      <c r="CO1030" s="7"/>
      <c r="CP1030" s="7"/>
      <c r="CQ1030" s="7"/>
      <c r="CR1030" s="7"/>
      <c r="CS1030" s="7"/>
      <c r="CT1030" s="7"/>
      <c r="CU1030" s="7"/>
      <c r="CV1030" s="7"/>
      <c r="CW1030" s="7"/>
      <c r="CX1030" s="7"/>
      <c r="CY1030" s="7"/>
      <c r="CZ1030" s="7"/>
      <c r="DA1030" s="7"/>
      <c r="DB1030" s="7"/>
      <c r="DC1030" s="7"/>
      <c r="DD1030" s="7"/>
      <c r="DE1030" s="7"/>
      <c r="DF1030" s="7"/>
      <c r="DG1030" s="7"/>
      <c r="DH1030" s="7"/>
      <c r="DI1030" s="7"/>
      <c r="DJ1030" s="7"/>
      <c r="DK1030" s="7"/>
      <c r="DL1030" s="7"/>
      <c r="DM1030" s="7"/>
      <c r="DN1030" s="7"/>
      <c r="DO1030" s="7"/>
      <c r="DP1030" s="7"/>
      <c r="DQ1030" s="7"/>
      <c r="DR1030" s="7"/>
      <c r="DS1030" s="7"/>
      <c r="DT1030" s="7"/>
      <c r="DU1030" s="7"/>
      <c r="DV1030" s="7"/>
      <c r="DW1030" s="7"/>
      <c r="DX1030" s="7"/>
      <c r="DY1030" s="7"/>
      <c r="DZ1030" s="7"/>
      <c r="EA1030" s="7"/>
      <c r="EB1030" s="7"/>
      <c r="EC1030" s="7"/>
      <c r="ED1030" s="7"/>
      <c r="EE1030" s="7"/>
      <c r="EF1030" s="7"/>
      <c r="EG1030" s="7"/>
      <c r="EH1030" s="7"/>
      <c r="EI1030" s="7"/>
      <c r="EJ1030" s="7"/>
      <c r="EK1030" s="7"/>
      <c r="EL1030" s="7"/>
      <c r="EM1030" s="7"/>
      <c r="EN1030" s="7"/>
      <c r="EO1030" s="7"/>
      <c r="EP1030" s="7"/>
      <c r="EQ1030" s="7"/>
      <c r="ER1030" s="7"/>
      <c r="ES1030" s="7"/>
      <c r="ET1030" s="7"/>
      <c r="EU1030" s="7"/>
      <c r="EV1030" s="7"/>
      <c r="EW1030" s="7"/>
      <c r="EX1030" s="7"/>
      <c r="EY1030" s="7"/>
      <c r="EZ1030" s="7"/>
      <c r="FA1030" s="7"/>
      <c r="FB1030" s="7"/>
      <c r="FC1030" s="7"/>
      <c r="FD1030" s="7"/>
      <c r="FE1030" s="7"/>
      <c r="FF1030" s="7"/>
      <c r="FG1030" s="7"/>
      <c r="FH1030" s="7"/>
      <c r="FI1030" s="7"/>
      <c r="FJ1030" s="7"/>
      <c r="FK1030" s="7"/>
      <c r="FL1030" s="7"/>
      <c r="FM1030" s="7"/>
      <c r="FN1030" s="7"/>
      <c r="FO1030" s="7"/>
      <c r="FP1030" s="7"/>
      <c r="FQ1030" s="7"/>
      <c r="FR1030" s="7"/>
      <c r="FS1030" s="7"/>
      <c r="FT1030" s="7"/>
      <c r="FU1030" s="7"/>
      <c r="FV1030" s="7"/>
      <c r="FW1030" s="7"/>
      <c r="FX1030" s="7"/>
      <c r="FY1030" s="7"/>
      <c r="FZ1030" s="7"/>
      <c r="GA1030" s="7"/>
      <c r="GB1030" s="7"/>
      <c r="GC1030" s="7"/>
      <c r="GD1030" s="7"/>
      <c r="GE1030" s="7"/>
      <c r="GF1030" s="7"/>
      <c r="GG1030" s="7"/>
      <c r="GH1030" s="7"/>
      <c r="GI1030" s="7"/>
      <c r="GJ1030" s="7"/>
    </row>
    <row r="1031" spans="1:192" s="1" customFormat="1" x14ac:dyDescent="0.2">
      <c r="A1031" s="66"/>
      <c r="B1031" s="7"/>
      <c r="C1031" s="67"/>
      <c r="D1031" s="28"/>
      <c r="E1031" s="28"/>
      <c r="F1031" s="28"/>
      <c r="G1031" s="7"/>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O1031" s="7"/>
      <c r="AP1031" s="7"/>
      <c r="AQ1031" s="7"/>
      <c r="AR1031" s="7"/>
      <c r="AS1031" s="7"/>
      <c r="AT1031" s="7"/>
      <c r="AU1031" s="7"/>
      <c r="AV1031" s="7"/>
      <c r="AW1031" s="7"/>
      <c r="AX1031" s="7"/>
      <c r="AY1031" s="7"/>
      <c r="AZ1031" s="7"/>
      <c r="BA1031" s="7"/>
      <c r="BB1031" s="7"/>
      <c r="BC1031" s="7"/>
      <c r="BD1031" s="7"/>
      <c r="BE1031" s="7"/>
      <c r="BF1031" s="7"/>
      <c r="BG1031" s="7"/>
      <c r="BH1031" s="7"/>
      <c r="BI1031" s="7"/>
      <c r="BJ1031" s="7"/>
      <c r="BK1031" s="7"/>
      <c r="BL1031" s="7"/>
      <c r="BM1031" s="7"/>
      <c r="BN1031" s="7"/>
      <c r="BO1031" s="7"/>
      <c r="BP1031" s="7"/>
      <c r="BQ1031" s="7"/>
      <c r="BR1031" s="7"/>
      <c r="BS1031" s="7"/>
      <c r="BT1031" s="7"/>
      <c r="BU1031" s="7"/>
      <c r="BV1031" s="7"/>
      <c r="BW1031" s="7"/>
      <c r="BX1031" s="7"/>
      <c r="BY1031" s="7"/>
      <c r="BZ1031" s="7"/>
      <c r="CA1031" s="7"/>
      <c r="CB1031" s="7"/>
      <c r="CC1031" s="7"/>
      <c r="CD1031" s="7"/>
      <c r="CE1031" s="7"/>
      <c r="CF1031" s="7"/>
      <c r="CG1031" s="7"/>
      <c r="CH1031" s="7"/>
      <c r="CI1031" s="7"/>
      <c r="CJ1031" s="7"/>
      <c r="CK1031" s="7"/>
      <c r="CL1031" s="7"/>
      <c r="CM1031" s="7"/>
      <c r="CN1031" s="7"/>
      <c r="CO1031" s="7"/>
      <c r="CP1031" s="7"/>
      <c r="CQ1031" s="7"/>
      <c r="CR1031" s="7"/>
      <c r="CS1031" s="7"/>
      <c r="CT1031" s="7"/>
      <c r="CU1031" s="7"/>
      <c r="CV1031" s="7"/>
      <c r="CW1031" s="7"/>
      <c r="CX1031" s="7"/>
      <c r="CY1031" s="7"/>
      <c r="CZ1031" s="7"/>
      <c r="DA1031" s="7"/>
      <c r="DB1031" s="7"/>
      <c r="DC1031" s="7"/>
      <c r="DD1031" s="7"/>
      <c r="DE1031" s="7"/>
      <c r="DF1031" s="7"/>
      <c r="DG1031" s="7"/>
      <c r="DH1031" s="7"/>
      <c r="DI1031" s="7"/>
      <c r="DJ1031" s="7"/>
      <c r="DK1031" s="7"/>
      <c r="DL1031" s="7"/>
      <c r="DM1031" s="7"/>
      <c r="DN1031" s="7"/>
      <c r="DO1031" s="7"/>
      <c r="DP1031" s="7"/>
      <c r="DQ1031" s="7"/>
      <c r="DR1031" s="7"/>
      <c r="DS1031" s="7"/>
      <c r="DT1031" s="7"/>
      <c r="DU1031" s="7"/>
      <c r="DV1031" s="7"/>
      <c r="DW1031" s="7"/>
      <c r="DX1031" s="7"/>
      <c r="DY1031" s="7"/>
      <c r="DZ1031" s="7"/>
      <c r="EA1031" s="7"/>
      <c r="EB1031" s="7"/>
      <c r="EC1031" s="7"/>
      <c r="ED1031" s="7"/>
      <c r="EE1031" s="7"/>
      <c r="EF1031" s="7"/>
      <c r="EG1031" s="7"/>
      <c r="EH1031" s="7"/>
      <c r="EI1031" s="7"/>
      <c r="EJ1031" s="7"/>
      <c r="EK1031" s="7"/>
      <c r="EL1031" s="7"/>
      <c r="EM1031" s="7"/>
      <c r="EN1031" s="7"/>
      <c r="EO1031" s="7"/>
      <c r="EP1031" s="7"/>
      <c r="EQ1031" s="7"/>
      <c r="ER1031" s="7"/>
      <c r="ES1031" s="7"/>
      <c r="ET1031" s="7"/>
      <c r="EU1031" s="7"/>
      <c r="EV1031" s="7"/>
      <c r="EW1031" s="7"/>
      <c r="EX1031" s="7"/>
      <c r="EY1031" s="7"/>
      <c r="EZ1031" s="7"/>
      <c r="FA1031" s="7"/>
      <c r="FB1031" s="7"/>
      <c r="FC1031" s="7"/>
      <c r="FD1031" s="7"/>
      <c r="FE1031" s="7"/>
      <c r="FF1031" s="7"/>
      <c r="FG1031" s="7"/>
      <c r="FH1031" s="7"/>
      <c r="FI1031" s="7"/>
      <c r="FJ1031" s="7"/>
      <c r="FK1031" s="7"/>
      <c r="FL1031" s="7"/>
      <c r="FM1031" s="7"/>
      <c r="FN1031" s="7"/>
      <c r="FO1031" s="7"/>
      <c r="FP1031" s="7"/>
      <c r="FQ1031" s="7"/>
      <c r="FR1031" s="7"/>
      <c r="FS1031" s="7"/>
      <c r="FT1031" s="7"/>
      <c r="FU1031" s="7"/>
      <c r="FV1031" s="7"/>
      <c r="FW1031" s="7"/>
      <c r="FX1031" s="7"/>
      <c r="FY1031" s="7"/>
      <c r="FZ1031" s="7"/>
      <c r="GA1031" s="7"/>
      <c r="GB1031" s="7"/>
      <c r="GC1031" s="7"/>
      <c r="GD1031" s="7"/>
      <c r="GE1031" s="7"/>
      <c r="GF1031" s="7"/>
      <c r="GG1031" s="7"/>
      <c r="GH1031" s="7"/>
      <c r="GI1031" s="7"/>
      <c r="GJ1031" s="7"/>
    </row>
    <row r="1032" spans="1:192" s="1" customFormat="1" x14ac:dyDescent="0.2">
      <c r="A1032" s="66"/>
      <c r="B1032" s="7"/>
      <c r="C1032" s="67"/>
      <c r="D1032" s="28"/>
      <c r="E1032" s="28"/>
      <c r="F1032" s="28"/>
      <c r="G1032" s="7"/>
      <c r="H1032" s="7"/>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O1032" s="7"/>
      <c r="AP1032" s="7"/>
      <c r="AQ1032" s="7"/>
      <c r="AR1032" s="7"/>
      <c r="AS1032" s="7"/>
      <c r="AT1032" s="7"/>
      <c r="AU1032" s="7"/>
      <c r="AV1032" s="7"/>
      <c r="AW1032" s="7"/>
      <c r="AX1032" s="7"/>
      <c r="AY1032" s="7"/>
      <c r="AZ1032" s="7"/>
      <c r="BA1032" s="7"/>
      <c r="BB1032" s="7"/>
      <c r="BC1032" s="7"/>
      <c r="BD1032" s="7"/>
      <c r="BE1032" s="7"/>
      <c r="BF1032" s="7"/>
      <c r="BG1032" s="7"/>
      <c r="BH1032" s="7"/>
      <c r="BI1032" s="7"/>
      <c r="BJ1032" s="7"/>
      <c r="BK1032" s="7"/>
      <c r="BL1032" s="7"/>
      <c r="BM1032" s="7"/>
      <c r="BN1032" s="7"/>
      <c r="BO1032" s="7"/>
      <c r="BP1032" s="7"/>
      <c r="BQ1032" s="7"/>
      <c r="BR1032" s="7"/>
      <c r="BS1032" s="7"/>
      <c r="BT1032" s="7"/>
      <c r="BU1032" s="7"/>
      <c r="BV1032" s="7"/>
      <c r="BW1032" s="7"/>
      <c r="BX1032" s="7"/>
      <c r="BY1032" s="7"/>
      <c r="BZ1032" s="7"/>
      <c r="CA1032" s="7"/>
      <c r="CB1032" s="7"/>
      <c r="CC1032" s="7"/>
      <c r="CD1032" s="7"/>
      <c r="CE1032" s="7"/>
      <c r="CF1032" s="7"/>
      <c r="CG1032" s="7"/>
      <c r="CH1032" s="7"/>
      <c r="CI1032" s="7"/>
      <c r="CJ1032" s="7"/>
      <c r="CK1032" s="7"/>
      <c r="CL1032" s="7"/>
      <c r="CM1032" s="7"/>
      <c r="CN1032" s="7"/>
      <c r="CO1032" s="7"/>
      <c r="CP1032" s="7"/>
      <c r="CQ1032" s="7"/>
      <c r="CR1032" s="7"/>
      <c r="CS1032" s="7"/>
      <c r="CT1032" s="7"/>
      <c r="CU1032" s="7"/>
      <c r="CV1032" s="7"/>
      <c r="CW1032" s="7"/>
      <c r="CX1032" s="7"/>
      <c r="CY1032" s="7"/>
      <c r="CZ1032" s="7"/>
      <c r="DA1032" s="7"/>
      <c r="DB1032" s="7"/>
      <c r="DC1032" s="7"/>
      <c r="DD1032" s="7"/>
      <c r="DE1032" s="7"/>
      <c r="DF1032" s="7"/>
      <c r="DG1032" s="7"/>
      <c r="DH1032" s="7"/>
      <c r="DI1032" s="7"/>
      <c r="DJ1032" s="7"/>
      <c r="DK1032" s="7"/>
      <c r="DL1032" s="7"/>
      <c r="DM1032" s="7"/>
      <c r="DN1032" s="7"/>
      <c r="DO1032" s="7"/>
      <c r="DP1032" s="7"/>
      <c r="DQ1032" s="7"/>
      <c r="DR1032" s="7"/>
      <c r="DS1032" s="7"/>
      <c r="DT1032" s="7"/>
      <c r="DU1032" s="7"/>
      <c r="DV1032" s="7"/>
      <c r="DW1032" s="7"/>
      <c r="DX1032" s="7"/>
      <c r="DY1032" s="7"/>
      <c r="DZ1032" s="7"/>
      <c r="EA1032" s="7"/>
      <c r="EB1032" s="7"/>
      <c r="EC1032" s="7"/>
      <c r="ED1032" s="7"/>
      <c r="EE1032" s="7"/>
      <c r="EF1032" s="7"/>
      <c r="EG1032" s="7"/>
      <c r="EH1032" s="7"/>
      <c r="EI1032" s="7"/>
      <c r="EJ1032" s="7"/>
      <c r="EK1032" s="7"/>
      <c r="EL1032" s="7"/>
      <c r="EM1032" s="7"/>
      <c r="EN1032" s="7"/>
      <c r="EO1032" s="7"/>
      <c r="EP1032" s="7"/>
      <c r="EQ1032" s="7"/>
      <c r="ER1032" s="7"/>
      <c r="ES1032" s="7"/>
      <c r="ET1032" s="7"/>
      <c r="EU1032" s="7"/>
      <c r="EV1032" s="7"/>
      <c r="EW1032" s="7"/>
      <c r="EX1032" s="7"/>
      <c r="EY1032" s="7"/>
      <c r="EZ1032" s="7"/>
      <c r="FA1032" s="7"/>
      <c r="FB1032" s="7"/>
      <c r="FC1032" s="7"/>
      <c r="FD1032" s="7"/>
      <c r="FE1032" s="7"/>
      <c r="FF1032" s="7"/>
      <c r="FG1032" s="7"/>
      <c r="FH1032" s="7"/>
      <c r="FI1032" s="7"/>
      <c r="FJ1032" s="7"/>
      <c r="FK1032" s="7"/>
      <c r="FL1032" s="7"/>
      <c r="FM1032" s="7"/>
      <c r="FN1032" s="7"/>
      <c r="FO1032" s="7"/>
      <c r="FP1032" s="7"/>
      <c r="FQ1032" s="7"/>
      <c r="FR1032" s="7"/>
      <c r="FS1032" s="7"/>
      <c r="FT1032" s="7"/>
      <c r="FU1032" s="7"/>
      <c r="FV1032" s="7"/>
      <c r="FW1032" s="7"/>
      <c r="FX1032" s="7"/>
      <c r="FY1032" s="7"/>
      <c r="FZ1032" s="7"/>
      <c r="GA1032" s="7"/>
      <c r="GB1032" s="7"/>
      <c r="GC1032" s="7"/>
      <c r="GD1032" s="7"/>
      <c r="GE1032" s="7"/>
      <c r="GF1032" s="7"/>
      <c r="GG1032" s="7"/>
      <c r="GH1032" s="7"/>
      <c r="GI1032" s="7"/>
      <c r="GJ1032" s="7"/>
    </row>
    <row r="1033" spans="1:192" s="1" customFormat="1" x14ac:dyDescent="0.2">
      <c r="A1033" s="66"/>
      <c r="B1033" s="7"/>
      <c r="C1033" s="67"/>
      <c r="D1033" s="28"/>
      <c r="E1033" s="28"/>
      <c r="F1033" s="28"/>
      <c r="G1033" s="7"/>
      <c r="H1033" s="7"/>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c r="AO1033" s="7"/>
      <c r="AP1033" s="7"/>
      <c r="AQ1033" s="7"/>
      <c r="AR1033" s="7"/>
      <c r="AS1033" s="7"/>
      <c r="AT1033" s="7"/>
      <c r="AU1033" s="7"/>
      <c r="AV1033" s="7"/>
      <c r="AW1033" s="7"/>
      <c r="AX1033" s="7"/>
      <c r="AY1033" s="7"/>
      <c r="AZ1033" s="7"/>
      <c r="BA1033" s="7"/>
      <c r="BB1033" s="7"/>
      <c r="BC1033" s="7"/>
      <c r="BD1033" s="7"/>
      <c r="BE1033" s="7"/>
      <c r="BF1033" s="7"/>
      <c r="BG1033" s="7"/>
      <c r="BH1033" s="7"/>
      <c r="BI1033" s="7"/>
      <c r="BJ1033" s="7"/>
      <c r="BK1033" s="7"/>
      <c r="BL1033" s="7"/>
      <c r="BM1033" s="7"/>
      <c r="BN1033" s="7"/>
      <c r="BO1033" s="7"/>
      <c r="BP1033" s="7"/>
      <c r="BQ1033" s="7"/>
      <c r="BR1033" s="7"/>
      <c r="BS1033" s="7"/>
      <c r="BT1033" s="7"/>
      <c r="BU1033" s="7"/>
      <c r="BV1033" s="7"/>
      <c r="BW1033" s="7"/>
      <c r="BX1033" s="7"/>
      <c r="BY1033" s="7"/>
      <c r="BZ1033" s="7"/>
      <c r="CA1033" s="7"/>
      <c r="CB1033" s="7"/>
      <c r="CC1033" s="7"/>
      <c r="CD1033" s="7"/>
      <c r="CE1033" s="7"/>
      <c r="CF1033" s="7"/>
      <c r="CG1033" s="7"/>
      <c r="CH1033" s="7"/>
      <c r="CI1033" s="7"/>
      <c r="CJ1033" s="7"/>
      <c r="CK1033" s="7"/>
      <c r="CL1033" s="7"/>
      <c r="CM1033" s="7"/>
      <c r="CN1033" s="7"/>
      <c r="CO1033" s="7"/>
      <c r="CP1033" s="7"/>
      <c r="CQ1033" s="7"/>
      <c r="CR1033" s="7"/>
      <c r="CS1033" s="7"/>
      <c r="CT1033" s="7"/>
      <c r="CU1033" s="7"/>
      <c r="CV1033" s="7"/>
      <c r="CW1033" s="7"/>
      <c r="CX1033" s="7"/>
      <c r="CY1033" s="7"/>
      <c r="CZ1033" s="7"/>
      <c r="DA1033" s="7"/>
      <c r="DB1033" s="7"/>
      <c r="DC1033" s="7"/>
      <c r="DD1033" s="7"/>
      <c r="DE1033" s="7"/>
      <c r="DF1033" s="7"/>
      <c r="DG1033" s="7"/>
      <c r="DH1033" s="7"/>
      <c r="DI1033" s="7"/>
      <c r="DJ1033" s="7"/>
      <c r="DK1033" s="7"/>
      <c r="DL1033" s="7"/>
      <c r="DM1033" s="7"/>
      <c r="DN1033" s="7"/>
      <c r="DO1033" s="7"/>
      <c r="DP1033" s="7"/>
      <c r="DQ1033" s="7"/>
      <c r="DR1033" s="7"/>
      <c r="DS1033" s="7"/>
      <c r="DT1033" s="7"/>
      <c r="DU1033" s="7"/>
      <c r="DV1033" s="7"/>
      <c r="DW1033" s="7"/>
      <c r="DX1033" s="7"/>
      <c r="DY1033" s="7"/>
      <c r="DZ1033" s="7"/>
      <c r="EA1033" s="7"/>
      <c r="EB1033" s="7"/>
      <c r="EC1033" s="7"/>
      <c r="ED1033" s="7"/>
      <c r="EE1033" s="7"/>
      <c r="EF1033" s="7"/>
      <c r="EG1033" s="7"/>
      <c r="EH1033" s="7"/>
      <c r="EI1033" s="7"/>
      <c r="EJ1033" s="7"/>
      <c r="EK1033" s="7"/>
      <c r="EL1033" s="7"/>
      <c r="EM1033" s="7"/>
      <c r="EN1033" s="7"/>
      <c r="EO1033" s="7"/>
      <c r="EP1033" s="7"/>
      <c r="EQ1033" s="7"/>
      <c r="ER1033" s="7"/>
      <c r="ES1033" s="7"/>
      <c r="ET1033" s="7"/>
      <c r="EU1033" s="7"/>
      <c r="EV1033" s="7"/>
      <c r="EW1033" s="7"/>
      <c r="EX1033" s="7"/>
      <c r="EY1033" s="7"/>
      <c r="EZ1033" s="7"/>
      <c r="FA1033" s="7"/>
      <c r="FB1033" s="7"/>
      <c r="FC1033" s="7"/>
      <c r="FD1033" s="7"/>
      <c r="FE1033" s="7"/>
      <c r="FF1033" s="7"/>
      <c r="FG1033" s="7"/>
      <c r="FH1033" s="7"/>
      <c r="FI1033" s="7"/>
      <c r="FJ1033" s="7"/>
      <c r="FK1033" s="7"/>
      <c r="FL1033" s="7"/>
      <c r="FM1033" s="7"/>
      <c r="FN1033" s="7"/>
      <c r="FO1033" s="7"/>
      <c r="FP1033" s="7"/>
      <c r="FQ1033" s="7"/>
      <c r="FR1033" s="7"/>
      <c r="FS1033" s="7"/>
      <c r="FT1033" s="7"/>
      <c r="FU1033" s="7"/>
      <c r="FV1033" s="7"/>
      <c r="FW1033" s="7"/>
      <c r="FX1033" s="7"/>
      <c r="FY1033" s="7"/>
      <c r="FZ1033" s="7"/>
      <c r="GA1033" s="7"/>
      <c r="GB1033" s="7"/>
      <c r="GC1033" s="7"/>
      <c r="GD1033" s="7"/>
      <c r="GE1033" s="7"/>
      <c r="GF1033" s="7"/>
      <c r="GG1033" s="7"/>
      <c r="GH1033" s="7"/>
      <c r="GI1033" s="7"/>
      <c r="GJ1033" s="7"/>
    </row>
    <row r="1034" spans="1:192" s="1" customFormat="1" x14ac:dyDescent="0.2">
      <c r="A1034" s="66"/>
      <c r="B1034" s="7"/>
      <c r="C1034" s="67"/>
      <c r="D1034" s="28"/>
      <c r="E1034" s="28"/>
      <c r="F1034" s="28"/>
      <c r="G1034" s="7"/>
      <c r="H1034" s="7"/>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c r="AO1034" s="7"/>
      <c r="AP1034" s="7"/>
      <c r="AQ1034" s="7"/>
      <c r="AR1034" s="7"/>
      <c r="AS1034" s="7"/>
      <c r="AT1034" s="7"/>
      <c r="AU1034" s="7"/>
      <c r="AV1034" s="7"/>
      <c r="AW1034" s="7"/>
      <c r="AX1034" s="7"/>
      <c r="AY1034" s="7"/>
      <c r="AZ1034" s="7"/>
      <c r="BA1034" s="7"/>
      <c r="BB1034" s="7"/>
      <c r="BC1034" s="7"/>
      <c r="BD1034" s="7"/>
      <c r="BE1034" s="7"/>
      <c r="BF1034" s="7"/>
      <c r="BG1034" s="7"/>
      <c r="BH1034" s="7"/>
      <c r="BI1034" s="7"/>
      <c r="BJ1034" s="7"/>
      <c r="BK1034" s="7"/>
      <c r="BL1034" s="7"/>
      <c r="BM1034" s="7"/>
      <c r="BN1034" s="7"/>
      <c r="BO1034" s="7"/>
      <c r="BP1034" s="7"/>
      <c r="BQ1034" s="7"/>
      <c r="BR1034" s="7"/>
      <c r="BS1034" s="7"/>
      <c r="BT1034" s="7"/>
      <c r="BU1034" s="7"/>
      <c r="BV1034" s="7"/>
      <c r="BW1034" s="7"/>
      <c r="BX1034" s="7"/>
      <c r="BY1034" s="7"/>
      <c r="BZ1034" s="7"/>
      <c r="CA1034" s="7"/>
      <c r="CB1034" s="7"/>
      <c r="CC1034" s="7"/>
      <c r="CD1034" s="7"/>
      <c r="CE1034" s="7"/>
      <c r="CF1034" s="7"/>
      <c r="CG1034" s="7"/>
      <c r="CH1034" s="7"/>
      <c r="CI1034" s="7"/>
      <c r="CJ1034" s="7"/>
      <c r="CK1034" s="7"/>
      <c r="CL1034" s="7"/>
      <c r="CM1034" s="7"/>
      <c r="CN1034" s="7"/>
      <c r="CO1034" s="7"/>
      <c r="CP1034" s="7"/>
      <c r="CQ1034" s="7"/>
      <c r="CR1034" s="7"/>
      <c r="CS1034" s="7"/>
      <c r="CT1034" s="7"/>
      <c r="CU1034" s="7"/>
      <c r="CV1034" s="7"/>
      <c r="CW1034" s="7"/>
      <c r="CX1034" s="7"/>
      <c r="CY1034" s="7"/>
      <c r="CZ1034" s="7"/>
      <c r="DA1034" s="7"/>
      <c r="DB1034" s="7"/>
      <c r="DC1034" s="7"/>
      <c r="DD1034" s="7"/>
      <c r="DE1034" s="7"/>
      <c r="DF1034" s="7"/>
      <c r="DG1034" s="7"/>
      <c r="DH1034" s="7"/>
      <c r="DI1034" s="7"/>
      <c r="DJ1034" s="7"/>
      <c r="DK1034" s="7"/>
      <c r="DL1034" s="7"/>
      <c r="DM1034" s="7"/>
      <c r="DN1034" s="7"/>
      <c r="DO1034" s="7"/>
      <c r="DP1034" s="7"/>
      <c r="DQ1034" s="7"/>
      <c r="DR1034" s="7"/>
      <c r="DS1034" s="7"/>
      <c r="DT1034" s="7"/>
      <c r="DU1034" s="7"/>
      <c r="DV1034" s="7"/>
      <c r="DW1034" s="7"/>
      <c r="DX1034" s="7"/>
      <c r="DY1034" s="7"/>
      <c r="DZ1034" s="7"/>
      <c r="EA1034" s="7"/>
      <c r="EB1034" s="7"/>
      <c r="EC1034" s="7"/>
      <c r="ED1034" s="7"/>
      <c r="EE1034" s="7"/>
      <c r="EF1034" s="7"/>
      <c r="EG1034" s="7"/>
      <c r="EH1034" s="7"/>
      <c r="EI1034" s="7"/>
      <c r="EJ1034" s="7"/>
      <c r="EK1034" s="7"/>
      <c r="EL1034" s="7"/>
      <c r="EM1034" s="7"/>
      <c r="EN1034" s="7"/>
      <c r="EO1034" s="7"/>
      <c r="EP1034" s="7"/>
      <c r="EQ1034" s="7"/>
      <c r="ER1034" s="7"/>
      <c r="ES1034" s="7"/>
      <c r="ET1034" s="7"/>
      <c r="EU1034" s="7"/>
      <c r="EV1034" s="7"/>
      <c r="EW1034" s="7"/>
      <c r="EX1034" s="7"/>
      <c r="EY1034" s="7"/>
      <c r="EZ1034" s="7"/>
      <c r="FA1034" s="7"/>
      <c r="FB1034" s="7"/>
      <c r="FC1034" s="7"/>
      <c r="FD1034" s="7"/>
      <c r="FE1034" s="7"/>
      <c r="FF1034" s="7"/>
      <c r="FG1034" s="7"/>
      <c r="FH1034" s="7"/>
      <c r="FI1034" s="7"/>
      <c r="FJ1034" s="7"/>
      <c r="FK1034" s="7"/>
      <c r="FL1034" s="7"/>
      <c r="FM1034" s="7"/>
      <c r="FN1034" s="7"/>
      <c r="FO1034" s="7"/>
      <c r="FP1034" s="7"/>
      <c r="FQ1034" s="7"/>
      <c r="FR1034" s="7"/>
      <c r="FS1034" s="7"/>
      <c r="FT1034" s="7"/>
      <c r="FU1034" s="7"/>
      <c r="FV1034" s="7"/>
      <c r="FW1034" s="7"/>
      <c r="FX1034" s="7"/>
      <c r="FY1034" s="7"/>
      <c r="FZ1034" s="7"/>
      <c r="GA1034" s="7"/>
      <c r="GB1034" s="7"/>
      <c r="GC1034" s="7"/>
      <c r="GD1034" s="7"/>
      <c r="GE1034" s="7"/>
      <c r="GF1034" s="7"/>
      <c r="GG1034" s="7"/>
      <c r="GH1034" s="7"/>
      <c r="GI1034" s="7"/>
      <c r="GJ1034" s="7"/>
    </row>
    <row r="1035" spans="1:192" s="1" customFormat="1" x14ac:dyDescent="0.2">
      <c r="A1035" s="66"/>
      <c r="B1035" s="7"/>
      <c r="C1035" s="67"/>
      <c r="D1035" s="28"/>
      <c r="E1035" s="28"/>
      <c r="F1035" s="28"/>
      <c r="G1035" s="7"/>
      <c r="H1035" s="7"/>
      <c r="I1035" s="7"/>
      <c r="J1035" s="7"/>
      <c r="K1035" s="7"/>
      <c r="L1035" s="7"/>
      <c r="M1035" s="7"/>
      <c r="N1035" s="7"/>
      <c r="O1035" s="7"/>
      <c r="P1035" s="7"/>
      <c r="Q1035" s="7"/>
      <c r="R1035" s="7"/>
      <c r="S1035" s="7"/>
      <c r="T1035" s="7"/>
      <c r="U1035" s="7"/>
      <c r="V1035" s="7"/>
      <c r="W1035" s="7"/>
      <c r="X1035" s="7"/>
      <c r="Y1035" s="7"/>
      <c r="Z1035" s="7"/>
      <c r="AA1035" s="7"/>
      <c r="AB1035" s="7"/>
      <c r="AC1035" s="7"/>
      <c r="AD1035" s="7"/>
      <c r="AE1035" s="7"/>
      <c r="AF1035" s="7"/>
      <c r="AG1035" s="7"/>
      <c r="AH1035" s="7"/>
      <c r="AI1035" s="7"/>
      <c r="AJ1035" s="7"/>
      <c r="AK1035" s="7"/>
      <c r="AL1035" s="7"/>
      <c r="AM1035" s="7"/>
      <c r="AN1035" s="7"/>
      <c r="AO1035" s="7"/>
      <c r="AP1035" s="7"/>
      <c r="AQ1035" s="7"/>
      <c r="AR1035" s="7"/>
      <c r="AS1035" s="7"/>
      <c r="AT1035" s="7"/>
      <c r="AU1035" s="7"/>
      <c r="AV1035" s="7"/>
      <c r="AW1035" s="7"/>
      <c r="AX1035" s="7"/>
      <c r="AY1035" s="7"/>
      <c r="AZ1035" s="7"/>
      <c r="BA1035" s="7"/>
      <c r="BB1035" s="7"/>
      <c r="BC1035" s="7"/>
      <c r="BD1035" s="7"/>
      <c r="BE1035" s="7"/>
      <c r="BF1035" s="7"/>
      <c r="BG1035" s="7"/>
      <c r="BH1035" s="7"/>
      <c r="BI1035" s="7"/>
      <c r="BJ1035" s="7"/>
      <c r="BK1035" s="7"/>
      <c r="BL1035" s="7"/>
      <c r="BM1035" s="7"/>
      <c r="BN1035" s="7"/>
      <c r="BO1035" s="7"/>
      <c r="BP1035" s="7"/>
      <c r="BQ1035" s="7"/>
      <c r="BR1035" s="7"/>
      <c r="BS1035" s="7"/>
      <c r="BT1035" s="7"/>
      <c r="BU1035" s="7"/>
      <c r="BV1035" s="7"/>
      <c r="BW1035" s="7"/>
      <c r="BX1035" s="7"/>
      <c r="BY1035" s="7"/>
      <c r="BZ1035" s="7"/>
      <c r="CA1035" s="7"/>
      <c r="CB1035" s="7"/>
      <c r="CC1035" s="7"/>
      <c r="CD1035" s="7"/>
      <c r="CE1035" s="7"/>
      <c r="CF1035" s="7"/>
      <c r="CG1035" s="7"/>
      <c r="CH1035" s="7"/>
      <c r="CI1035" s="7"/>
      <c r="CJ1035" s="7"/>
      <c r="CK1035" s="7"/>
      <c r="CL1035" s="7"/>
      <c r="CM1035" s="7"/>
      <c r="CN1035" s="7"/>
      <c r="CO1035" s="7"/>
      <c r="CP1035" s="7"/>
      <c r="CQ1035" s="7"/>
      <c r="CR1035" s="7"/>
      <c r="CS1035" s="7"/>
      <c r="CT1035" s="7"/>
      <c r="CU1035" s="7"/>
      <c r="CV1035" s="7"/>
      <c r="CW1035" s="7"/>
      <c r="CX1035" s="7"/>
      <c r="CY1035" s="7"/>
      <c r="CZ1035" s="7"/>
      <c r="DA1035" s="7"/>
      <c r="DB1035" s="7"/>
      <c r="DC1035" s="7"/>
      <c r="DD1035" s="7"/>
      <c r="DE1035" s="7"/>
      <c r="DF1035" s="7"/>
      <c r="DG1035" s="7"/>
      <c r="DH1035" s="7"/>
      <c r="DI1035" s="7"/>
      <c r="DJ1035" s="7"/>
      <c r="DK1035" s="7"/>
      <c r="DL1035" s="7"/>
      <c r="DM1035" s="7"/>
      <c r="DN1035" s="7"/>
      <c r="DO1035" s="7"/>
      <c r="DP1035" s="7"/>
      <c r="DQ1035" s="7"/>
      <c r="DR1035" s="7"/>
      <c r="DS1035" s="7"/>
      <c r="DT1035" s="7"/>
      <c r="DU1035" s="7"/>
      <c r="DV1035" s="7"/>
      <c r="DW1035" s="7"/>
      <c r="DX1035" s="7"/>
      <c r="DY1035" s="7"/>
      <c r="DZ1035" s="7"/>
      <c r="EA1035" s="7"/>
      <c r="EB1035" s="7"/>
      <c r="EC1035" s="7"/>
      <c r="ED1035" s="7"/>
      <c r="EE1035" s="7"/>
      <c r="EF1035" s="7"/>
      <c r="EG1035" s="7"/>
      <c r="EH1035" s="7"/>
      <c r="EI1035" s="7"/>
      <c r="EJ1035" s="7"/>
      <c r="EK1035" s="7"/>
      <c r="EL1035" s="7"/>
      <c r="EM1035" s="7"/>
      <c r="EN1035" s="7"/>
      <c r="EO1035" s="7"/>
      <c r="EP1035" s="7"/>
      <c r="EQ1035" s="7"/>
      <c r="ER1035" s="7"/>
      <c r="ES1035" s="7"/>
      <c r="ET1035" s="7"/>
      <c r="EU1035" s="7"/>
      <c r="EV1035" s="7"/>
      <c r="EW1035" s="7"/>
      <c r="EX1035" s="7"/>
      <c r="EY1035" s="7"/>
      <c r="EZ1035" s="7"/>
      <c r="FA1035" s="7"/>
      <c r="FB1035" s="7"/>
      <c r="FC1035" s="7"/>
      <c r="FD1035" s="7"/>
      <c r="FE1035" s="7"/>
      <c r="FF1035" s="7"/>
      <c r="FG1035" s="7"/>
      <c r="FH1035" s="7"/>
      <c r="FI1035" s="7"/>
      <c r="FJ1035" s="7"/>
      <c r="FK1035" s="7"/>
      <c r="FL1035" s="7"/>
      <c r="FM1035" s="7"/>
      <c r="FN1035" s="7"/>
      <c r="FO1035" s="7"/>
      <c r="FP1035" s="7"/>
      <c r="FQ1035" s="7"/>
      <c r="FR1035" s="7"/>
      <c r="FS1035" s="7"/>
      <c r="FT1035" s="7"/>
      <c r="FU1035" s="7"/>
      <c r="FV1035" s="7"/>
      <c r="FW1035" s="7"/>
      <c r="FX1035" s="7"/>
      <c r="FY1035" s="7"/>
      <c r="FZ1035" s="7"/>
      <c r="GA1035" s="7"/>
      <c r="GB1035" s="7"/>
      <c r="GC1035" s="7"/>
      <c r="GD1035" s="7"/>
      <c r="GE1035" s="7"/>
      <c r="GF1035" s="7"/>
      <c r="GG1035" s="7"/>
      <c r="GH1035" s="7"/>
      <c r="GI1035" s="7"/>
      <c r="GJ1035" s="7"/>
    </row>
    <row r="1036" spans="1:192" s="1" customFormat="1" x14ac:dyDescent="0.2">
      <c r="A1036" s="66"/>
      <c r="B1036" s="7"/>
      <c r="C1036" s="67"/>
      <c r="D1036" s="28"/>
      <c r="E1036" s="28"/>
      <c r="F1036" s="28"/>
      <c r="G1036" s="7"/>
      <c r="H1036" s="7"/>
      <c r="I1036" s="7"/>
      <c r="J1036" s="7"/>
      <c r="K1036" s="7"/>
      <c r="L1036" s="7"/>
      <c r="M1036" s="7"/>
      <c r="N1036" s="7"/>
      <c r="O1036" s="7"/>
      <c r="P1036" s="7"/>
      <c r="Q1036" s="7"/>
      <c r="R1036" s="7"/>
      <c r="S1036" s="7"/>
      <c r="T1036" s="7"/>
      <c r="U1036" s="7"/>
      <c r="V1036" s="7"/>
      <c r="W1036" s="7"/>
      <c r="X1036" s="7"/>
      <c r="Y1036" s="7"/>
      <c r="Z1036" s="7"/>
      <c r="AA1036" s="7"/>
      <c r="AB1036" s="7"/>
      <c r="AC1036" s="7"/>
      <c r="AD1036" s="7"/>
      <c r="AE1036" s="7"/>
      <c r="AF1036" s="7"/>
      <c r="AG1036" s="7"/>
      <c r="AH1036" s="7"/>
      <c r="AI1036" s="7"/>
      <c r="AJ1036" s="7"/>
      <c r="AK1036" s="7"/>
      <c r="AL1036" s="7"/>
      <c r="AM1036" s="7"/>
      <c r="AN1036" s="7"/>
      <c r="AO1036" s="7"/>
      <c r="AP1036" s="7"/>
      <c r="AQ1036" s="7"/>
      <c r="AR1036" s="7"/>
      <c r="AS1036" s="7"/>
      <c r="AT1036" s="7"/>
      <c r="AU1036" s="7"/>
      <c r="AV1036" s="7"/>
      <c r="AW1036" s="7"/>
      <c r="AX1036" s="7"/>
      <c r="AY1036" s="7"/>
      <c r="AZ1036" s="7"/>
      <c r="BA1036" s="7"/>
      <c r="BB1036" s="7"/>
      <c r="BC1036" s="7"/>
      <c r="BD1036" s="7"/>
      <c r="BE1036" s="7"/>
      <c r="BF1036" s="7"/>
      <c r="BG1036" s="7"/>
      <c r="BH1036" s="7"/>
      <c r="BI1036" s="7"/>
      <c r="BJ1036" s="7"/>
      <c r="BK1036" s="7"/>
      <c r="BL1036" s="7"/>
      <c r="BM1036" s="7"/>
      <c r="BN1036" s="7"/>
      <c r="BO1036" s="7"/>
      <c r="BP1036" s="7"/>
      <c r="BQ1036" s="7"/>
      <c r="BR1036" s="7"/>
      <c r="BS1036" s="7"/>
      <c r="BT1036" s="7"/>
      <c r="BU1036" s="7"/>
      <c r="BV1036" s="7"/>
      <c r="BW1036" s="7"/>
      <c r="BX1036" s="7"/>
      <c r="BY1036" s="7"/>
      <c r="BZ1036" s="7"/>
      <c r="CA1036" s="7"/>
      <c r="CB1036" s="7"/>
      <c r="CC1036" s="7"/>
      <c r="CD1036" s="7"/>
      <c r="CE1036" s="7"/>
      <c r="CF1036" s="7"/>
      <c r="CG1036" s="7"/>
      <c r="CH1036" s="7"/>
      <c r="CI1036" s="7"/>
      <c r="CJ1036" s="7"/>
      <c r="CK1036" s="7"/>
      <c r="CL1036" s="7"/>
      <c r="CM1036" s="7"/>
      <c r="CN1036" s="7"/>
      <c r="CO1036" s="7"/>
      <c r="CP1036" s="7"/>
      <c r="CQ1036" s="7"/>
      <c r="CR1036" s="7"/>
      <c r="CS1036" s="7"/>
      <c r="CT1036" s="7"/>
      <c r="CU1036" s="7"/>
      <c r="CV1036" s="7"/>
      <c r="CW1036" s="7"/>
      <c r="CX1036" s="7"/>
      <c r="CY1036" s="7"/>
      <c r="CZ1036" s="7"/>
      <c r="DA1036" s="7"/>
      <c r="DB1036" s="7"/>
      <c r="DC1036" s="7"/>
      <c r="DD1036" s="7"/>
      <c r="DE1036" s="7"/>
      <c r="DF1036" s="7"/>
      <c r="DG1036" s="7"/>
      <c r="DH1036" s="7"/>
      <c r="DI1036" s="7"/>
      <c r="DJ1036" s="7"/>
      <c r="DK1036" s="7"/>
      <c r="DL1036" s="7"/>
      <c r="DM1036" s="7"/>
      <c r="DN1036" s="7"/>
      <c r="DO1036" s="7"/>
      <c r="DP1036" s="7"/>
      <c r="DQ1036" s="7"/>
      <c r="DR1036" s="7"/>
      <c r="DS1036" s="7"/>
      <c r="DT1036" s="7"/>
      <c r="DU1036" s="7"/>
      <c r="DV1036" s="7"/>
      <c r="DW1036" s="7"/>
      <c r="DX1036" s="7"/>
      <c r="DY1036" s="7"/>
      <c r="DZ1036" s="7"/>
      <c r="EA1036" s="7"/>
      <c r="EB1036" s="7"/>
      <c r="EC1036" s="7"/>
      <c r="ED1036" s="7"/>
      <c r="EE1036" s="7"/>
      <c r="EF1036" s="7"/>
      <c r="EG1036" s="7"/>
      <c r="EH1036" s="7"/>
      <c r="EI1036" s="7"/>
      <c r="EJ1036" s="7"/>
      <c r="EK1036" s="7"/>
      <c r="EL1036" s="7"/>
      <c r="EM1036" s="7"/>
      <c r="EN1036" s="7"/>
      <c r="EO1036" s="7"/>
      <c r="EP1036" s="7"/>
      <c r="EQ1036" s="7"/>
      <c r="ER1036" s="7"/>
      <c r="ES1036" s="7"/>
      <c r="ET1036" s="7"/>
      <c r="EU1036" s="7"/>
      <c r="EV1036" s="7"/>
      <c r="EW1036" s="7"/>
      <c r="EX1036" s="7"/>
      <c r="EY1036" s="7"/>
      <c r="EZ1036" s="7"/>
      <c r="FA1036" s="7"/>
      <c r="FB1036" s="7"/>
      <c r="FC1036" s="7"/>
      <c r="FD1036" s="7"/>
      <c r="FE1036" s="7"/>
      <c r="FF1036" s="7"/>
      <c r="FG1036" s="7"/>
      <c r="FH1036" s="7"/>
      <c r="FI1036" s="7"/>
      <c r="FJ1036" s="7"/>
      <c r="FK1036" s="7"/>
      <c r="FL1036" s="7"/>
      <c r="FM1036" s="7"/>
      <c r="FN1036" s="7"/>
      <c r="FO1036" s="7"/>
      <c r="FP1036" s="7"/>
      <c r="FQ1036" s="7"/>
      <c r="FR1036" s="7"/>
      <c r="FS1036" s="7"/>
      <c r="FT1036" s="7"/>
      <c r="FU1036" s="7"/>
      <c r="FV1036" s="7"/>
      <c r="FW1036" s="7"/>
      <c r="FX1036" s="7"/>
      <c r="FY1036" s="7"/>
      <c r="FZ1036" s="7"/>
      <c r="GA1036" s="7"/>
      <c r="GB1036" s="7"/>
      <c r="GC1036" s="7"/>
      <c r="GD1036" s="7"/>
      <c r="GE1036" s="7"/>
      <c r="GF1036" s="7"/>
      <c r="GG1036" s="7"/>
      <c r="GH1036" s="7"/>
      <c r="GI1036" s="7"/>
      <c r="GJ1036" s="7"/>
    </row>
    <row r="1037" spans="1:192" s="1" customFormat="1" x14ac:dyDescent="0.2">
      <c r="A1037" s="66"/>
      <c r="B1037" s="7"/>
      <c r="C1037" s="67"/>
      <c r="D1037" s="28"/>
      <c r="E1037" s="28"/>
      <c r="F1037" s="28"/>
      <c r="G1037" s="7"/>
      <c r="H1037" s="7"/>
      <c r="I1037" s="7"/>
      <c r="J1037" s="7"/>
      <c r="K1037" s="7"/>
      <c r="L1037" s="7"/>
      <c r="M1037" s="7"/>
      <c r="N1037" s="7"/>
      <c r="O1037" s="7"/>
      <c r="P1037" s="7"/>
      <c r="Q1037" s="7"/>
      <c r="R1037" s="7"/>
      <c r="S1037" s="7"/>
      <c r="T1037" s="7"/>
      <c r="U1037" s="7"/>
      <c r="V1037" s="7"/>
      <c r="W1037" s="7"/>
      <c r="X1037" s="7"/>
      <c r="Y1037" s="7"/>
      <c r="Z1037" s="7"/>
      <c r="AA1037" s="7"/>
      <c r="AB1037" s="7"/>
      <c r="AC1037" s="7"/>
      <c r="AD1037" s="7"/>
      <c r="AE1037" s="7"/>
      <c r="AF1037" s="7"/>
      <c r="AG1037" s="7"/>
      <c r="AH1037" s="7"/>
      <c r="AI1037" s="7"/>
      <c r="AJ1037" s="7"/>
      <c r="AK1037" s="7"/>
      <c r="AL1037" s="7"/>
      <c r="AM1037" s="7"/>
      <c r="AN1037" s="7"/>
      <c r="AO1037" s="7"/>
      <c r="AP1037" s="7"/>
      <c r="AQ1037" s="7"/>
      <c r="AR1037" s="7"/>
      <c r="AS1037" s="7"/>
      <c r="AT1037" s="7"/>
      <c r="AU1037" s="7"/>
      <c r="AV1037" s="7"/>
      <c r="AW1037" s="7"/>
      <c r="AX1037" s="7"/>
      <c r="AY1037" s="7"/>
      <c r="AZ1037" s="7"/>
      <c r="BA1037" s="7"/>
      <c r="BB1037" s="7"/>
      <c r="BC1037" s="7"/>
      <c r="BD1037" s="7"/>
      <c r="BE1037" s="7"/>
      <c r="BF1037" s="7"/>
      <c r="BG1037" s="7"/>
      <c r="BH1037" s="7"/>
      <c r="BI1037" s="7"/>
      <c r="BJ1037" s="7"/>
      <c r="BK1037" s="7"/>
      <c r="BL1037" s="7"/>
      <c r="BM1037" s="7"/>
      <c r="BN1037" s="7"/>
      <c r="BO1037" s="7"/>
      <c r="BP1037" s="7"/>
      <c r="BQ1037" s="7"/>
      <c r="BR1037" s="7"/>
      <c r="BS1037" s="7"/>
      <c r="BT1037" s="7"/>
      <c r="BU1037" s="7"/>
      <c r="BV1037" s="7"/>
      <c r="BW1037" s="7"/>
      <c r="BX1037" s="7"/>
      <c r="BY1037" s="7"/>
      <c r="BZ1037" s="7"/>
      <c r="CA1037" s="7"/>
      <c r="CB1037" s="7"/>
      <c r="CC1037" s="7"/>
      <c r="CD1037" s="7"/>
      <c r="CE1037" s="7"/>
      <c r="CF1037" s="7"/>
      <c r="CG1037" s="7"/>
      <c r="CH1037" s="7"/>
      <c r="CI1037" s="7"/>
      <c r="CJ1037" s="7"/>
      <c r="CK1037" s="7"/>
      <c r="CL1037" s="7"/>
      <c r="CM1037" s="7"/>
      <c r="CN1037" s="7"/>
      <c r="CO1037" s="7"/>
      <c r="CP1037" s="7"/>
      <c r="CQ1037" s="7"/>
      <c r="CR1037" s="7"/>
      <c r="CS1037" s="7"/>
      <c r="CT1037" s="7"/>
      <c r="CU1037" s="7"/>
      <c r="CV1037" s="7"/>
      <c r="CW1037" s="7"/>
      <c r="CX1037" s="7"/>
      <c r="CY1037" s="7"/>
      <c r="CZ1037" s="7"/>
      <c r="DA1037" s="7"/>
      <c r="DB1037" s="7"/>
      <c r="DC1037" s="7"/>
      <c r="DD1037" s="7"/>
      <c r="DE1037" s="7"/>
      <c r="DF1037" s="7"/>
      <c r="DG1037" s="7"/>
      <c r="DH1037" s="7"/>
      <c r="DI1037" s="7"/>
      <c r="DJ1037" s="7"/>
      <c r="DK1037" s="7"/>
      <c r="DL1037" s="7"/>
      <c r="DM1037" s="7"/>
      <c r="DN1037" s="7"/>
      <c r="DO1037" s="7"/>
      <c r="DP1037" s="7"/>
      <c r="DQ1037" s="7"/>
      <c r="DR1037" s="7"/>
      <c r="DS1037" s="7"/>
      <c r="DT1037" s="7"/>
      <c r="DU1037" s="7"/>
      <c r="DV1037" s="7"/>
      <c r="DW1037" s="7"/>
      <c r="DX1037" s="7"/>
      <c r="DY1037" s="7"/>
      <c r="DZ1037" s="7"/>
      <c r="EA1037" s="7"/>
      <c r="EB1037" s="7"/>
      <c r="EC1037" s="7"/>
      <c r="ED1037" s="7"/>
      <c r="EE1037" s="7"/>
      <c r="EF1037" s="7"/>
      <c r="EG1037" s="7"/>
      <c r="EH1037" s="7"/>
      <c r="EI1037" s="7"/>
      <c r="EJ1037" s="7"/>
      <c r="EK1037" s="7"/>
      <c r="EL1037" s="7"/>
      <c r="EM1037" s="7"/>
      <c r="EN1037" s="7"/>
      <c r="EO1037" s="7"/>
      <c r="EP1037" s="7"/>
      <c r="EQ1037" s="7"/>
      <c r="ER1037" s="7"/>
      <c r="ES1037" s="7"/>
      <c r="ET1037" s="7"/>
      <c r="EU1037" s="7"/>
      <c r="EV1037" s="7"/>
      <c r="EW1037" s="7"/>
      <c r="EX1037" s="7"/>
      <c r="EY1037" s="7"/>
      <c r="EZ1037" s="7"/>
      <c r="FA1037" s="7"/>
      <c r="FB1037" s="7"/>
      <c r="FC1037" s="7"/>
      <c r="FD1037" s="7"/>
      <c r="FE1037" s="7"/>
      <c r="FF1037" s="7"/>
      <c r="FG1037" s="7"/>
      <c r="FH1037" s="7"/>
      <c r="FI1037" s="7"/>
      <c r="FJ1037" s="7"/>
      <c r="FK1037" s="7"/>
      <c r="FL1037" s="7"/>
      <c r="FM1037" s="7"/>
      <c r="FN1037" s="7"/>
      <c r="FO1037" s="7"/>
      <c r="FP1037" s="7"/>
      <c r="FQ1037" s="7"/>
      <c r="FR1037" s="7"/>
      <c r="FS1037" s="7"/>
      <c r="FT1037" s="7"/>
      <c r="FU1037" s="7"/>
      <c r="FV1037" s="7"/>
      <c r="FW1037" s="7"/>
      <c r="FX1037" s="7"/>
      <c r="FY1037" s="7"/>
      <c r="FZ1037" s="7"/>
      <c r="GA1037" s="7"/>
      <c r="GB1037" s="7"/>
      <c r="GC1037" s="7"/>
      <c r="GD1037" s="7"/>
      <c r="GE1037" s="7"/>
      <c r="GF1037" s="7"/>
      <c r="GG1037" s="7"/>
      <c r="GH1037" s="7"/>
      <c r="GI1037" s="7"/>
      <c r="GJ1037" s="7"/>
    </row>
    <row r="1038" spans="1:192" s="1" customFormat="1" x14ac:dyDescent="0.2">
      <c r="A1038" s="66"/>
      <c r="B1038" s="7"/>
      <c r="C1038" s="67"/>
      <c r="D1038" s="28"/>
      <c r="E1038" s="28"/>
      <c r="F1038" s="28"/>
      <c r="G1038" s="7"/>
      <c r="H1038" s="7"/>
      <c r="I1038" s="7"/>
      <c r="J1038" s="7"/>
      <c r="K1038" s="7"/>
      <c r="L1038" s="7"/>
      <c r="M1038" s="7"/>
      <c r="N1038" s="7"/>
      <c r="O1038" s="7"/>
      <c r="P1038" s="7"/>
      <c r="Q1038" s="7"/>
      <c r="R1038" s="7"/>
      <c r="S1038" s="7"/>
      <c r="T1038" s="7"/>
      <c r="U1038" s="7"/>
      <c r="V1038" s="7"/>
      <c r="W1038" s="7"/>
      <c r="X1038" s="7"/>
      <c r="Y1038" s="7"/>
      <c r="Z1038" s="7"/>
      <c r="AA1038" s="7"/>
      <c r="AB1038" s="7"/>
      <c r="AC1038" s="7"/>
      <c r="AD1038" s="7"/>
      <c r="AE1038" s="7"/>
      <c r="AF1038" s="7"/>
      <c r="AG1038" s="7"/>
      <c r="AH1038" s="7"/>
      <c r="AI1038" s="7"/>
      <c r="AJ1038" s="7"/>
      <c r="AK1038" s="7"/>
      <c r="AL1038" s="7"/>
      <c r="AM1038" s="7"/>
      <c r="AN1038" s="7"/>
      <c r="AO1038" s="7"/>
      <c r="AP1038" s="7"/>
      <c r="AQ1038" s="7"/>
      <c r="AR1038" s="7"/>
      <c r="AS1038" s="7"/>
      <c r="AT1038" s="7"/>
      <c r="AU1038" s="7"/>
      <c r="AV1038" s="7"/>
      <c r="AW1038" s="7"/>
      <c r="AX1038" s="7"/>
      <c r="AY1038" s="7"/>
      <c r="AZ1038" s="7"/>
      <c r="BA1038" s="7"/>
      <c r="BB1038" s="7"/>
      <c r="BC1038" s="7"/>
      <c r="BD1038" s="7"/>
      <c r="BE1038" s="7"/>
      <c r="BF1038" s="7"/>
      <c r="BG1038" s="7"/>
      <c r="BH1038" s="7"/>
      <c r="BI1038" s="7"/>
      <c r="BJ1038" s="7"/>
      <c r="BK1038" s="7"/>
      <c r="BL1038" s="7"/>
      <c r="BM1038" s="7"/>
      <c r="BN1038" s="7"/>
      <c r="BO1038" s="7"/>
      <c r="BP1038" s="7"/>
      <c r="BQ1038" s="7"/>
      <c r="BR1038" s="7"/>
      <c r="BS1038" s="7"/>
      <c r="BT1038" s="7"/>
      <c r="BU1038" s="7"/>
      <c r="BV1038" s="7"/>
      <c r="BW1038" s="7"/>
      <c r="BX1038" s="7"/>
      <c r="BY1038" s="7"/>
      <c r="BZ1038" s="7"/>
      <c r="CA1038" s="7"/>
      <c r="CB1038" s="7"/>
      <c r="CC1038" s="7"/>
      <c r="CD1038" s="7"/>
      <c r="CE1038" s="7"/>
      <c r="CF1038" s="7"/>
      <c r="CG1038" s="7"/>
      <c r="CH1038" s="7"/>
      <c r="CI1038" s="7"/>
      <c r="CJ1038" s="7"/>
      <c r="CK1038" s="7"/>
      <c r="CL1038" s="7"/>
      <c r="CM1038" s="7"/>
      <c r="CN1038" s="7"/>
      <c r="CO1038" s="7"/>
      <c r="CP1038" s="7"/>
      <c r="CQ1038" s="7"/>
      <c r="CR1038" s="7"/>
      <c r="CS1038" s="7"/>
      <c r="CT1038" s="7"/>
      <c r="CU1038" s="7"/>
      <c r="CV1038" s="7"/>
      <c r="CW1038" s="7"/>
      <c r="CX1038" s="7"/>
      <c r="CY1038" s="7"/>
      <c r="CZ1038" s="7"/>
      <c r="DA1038" s="7"/>
      <c r="DB1038" s="7"/>
      <c r="DC1038" s="7"/>
      <c r="DD1038" s="7"/>
      <c r="DE1038" s="7"/>
      <c r="DF1038" s="7"/>
      <c r="DG1038" s="7"/>
      <c r="DH1038" s="7"/>
      <c r="DI1038" s="7"/>
      <c r="DJ1038" s="7"/>
      <c r="DK1038" s="7"/>
      <c r="DL1038" s="7"/>
      <c r="DM1038" s="7"/>
      <c r="DN1038" s="7"/>
      <c r="DO1038" s="7"/>
      <c r="DP1038" s="7"/>
      <c r="DQ1038" s="7"/>
      <c r="DR1038" s="7"/>
      <c r="DS1038" s="7"/>
      <c r="DT1038" s="7"/>
      <c r="DU1038" s="7"/>
      <c r="DV1038" s="7"/>
      <c r="DW1038" s="7"/>
      <c r="DX1038" s="7"/>
      <c r="DY1038" s="7"/>
      <c r="DZ1038" s="7"/>
      <c r="EA1038" s="7"/>
      <c r="EB1038" s="7"/>
      <c r="EC1038" s="7"/>
      <c r="ED1038" s="7"/>
      <c r="EE1038" s="7"/>
      <c r="EF1038" s="7"/>
      <c r="EG1038" s="7"/>
      <c r="EH1038" s="7"/>
      <c r="EI1038" s="7"/>
      <c r="EJ1038" s="7"/>
      <c r="EK1038" s="7"/>
      <c r="EL1038" s="7"/>
      <c r="EM1038" s="7"/>
      <c r="EN1038" s="7"/>
      <c r="EO1038" s="7"/>
      <c r="EP1038" s="7"/>
      <c r="EQ1038" s="7"/>
      <c r="ER1038" s="7"/>
      <c r="ES1038" s="7"/>
      <c r="ET1038" s="7"/>
      <c r="EU1038" s="7"/>
      <c r="EV1038" s="7"/>
      <c r="EW1038" s="7"/>
      <c r="EX1038" s="7"/>
      <c r="EY1038" s="7"/>
      <c r="EZ1038" s="7"/>
      <c r="FA1038" s="7"/>
      <c r="FB1038" s="7"/>
      <c r="FC1038" s="7"/>
      <c r="FD1038" s="7"/>
      <c r="FE1038" s="7"/>
      <c r="FF1038" s="7"/>
      <c r="FG1038" s="7"/>
      <c r="FH1038" s="7"/>
      <c r="FI1038" s="7"/>
      <c r="FJ1038" s="7"/>
      <c r="FK1038" s="7"/>
      <c r="FL1038" s="7"/>
      <c r="FM1038" s="7"/>
      <c r="FN1038" s="7"/>
      <c r="FO1038" s="7"/>
      <c r="FP1038" s="7"/>
      <c r="FQ1038" s="7"/>
      <c r="FR1038" s="7"/>
      <c r="FS1038" s="7"/>
      <c r="FT1038" s="7"/>
      <c r="FU1038" s="7"/>
      <c r="FV1038" s="7"/>
      <c r="FW1038" s="7"/>
      <c r="FX1038" s="7"/>
      <c r="FY1038" s="7"/>
      <c r="FZ1038" s="7"/>
      <c r="GA1038" s="7"/>
      <c r="GB1038" s="7"/>
      <c r="GC1038" s="7"/>
      <c r="GD1038" s="7"/>
      <c r="GE1038" s="7"/>
      <c r="GF1038" s="7"/>
      <c r="GG1038" s="7"/>
      <c r="GH1038" s="7"/>
      <c r="GI1038" s="7"/>
      <c r="GJ1038" s="7"/>
    </row>
    <row r="1039" spans="1:192" s="1" customFormat="1" x14ac:dyDescent="0.2">
      <c r="A1039" s="66"/>
      <c r="B1039" s="7"/>
      <c r="C1039" s="67"/>
      <c r="D1039" s="28"/>
      <c r="E1039" s="28"/>
      <c r="F1039" s="28"/>
      <c r="G1039" s="7"/>
      <c r="H1039" s="7"/>
      <c r="I1039" s="7"/>
      <c r="J1039" s="7"/>
      <c r="K1039" s="7"/>
      <c r="L1039" s="7"/>
      <c r="M1039" s="7"/>
      <c r="N1039" s="7"/>
      <c r="O1039" s="7"/>
      <c r="P1039" s="7"/>
      <c r="Q1039" s="7"/>
      <c r="R1039" s="7"/>
      <c r="S1039" s="7"/>
      <c r="T1039" s="7"/>
      <c r="U1039" s="7"/>
      <c r="V1039" s="7"/>
      <c r="W1039" s="7"/>
      <c r="X1039" s="7"/>
      <c r="Y1039" s="7"/>
      <c r="Z1039" s="7"/>
      <c r="AA1039" s="7"/>
      <c r="AB1039" s="7"/>
      <c r="AC1039" s="7"/>
      <c r="AD1039" s="7"/>
      <c r="AE1039" s="7"/>
      <c r="AF1039" s="7"/>
      <c r="AG1039" s="7"/>
      <c r="AH1039" s="7"/>
      <c r="AI1039" s="7"/>
      <c r="AJ1039" s="7"/>
      <c r="AK1039" s="7"/>
      <c r="AL1039" s="7"/>
      <c r="AM1039" s="7"/>
      <c r="AN1039" s="7"/>
      <c r="AO1039" s="7"/>
      <c r="AP1039" s="7"/>
      <c r="AQ1039" s="7"/>
      <c r="AR1039" s="7"/>
      <c r="AS1039" s="7"/>
      <c r="AT1039" s="7"/>
      <c r="AU1039" s="7"/>
      <c r="AV1039" s="7"/>
      <c r="AW1039" s="7"/>
      <c r="AX1039" s="7"/>
      <c r="AY1039" s="7"/>
      <c r="AZ1039" s="7"/>
      <c r="BA1039" s="7"/>
      <c r="BB1039" s="7"/>
      <c r="BC1039" s="7"/>
      <c r="BD1039" s="7"/>
      <c r="BE1039" s="7"/>
      <c r="BF1039" s="7"/>
      <c r="BG1039" s="7"/>
      <c r="BH1039" s="7"/>
      <c r="BI1039" s="7"/>
      <c r="BJ1039" s="7"/>
      <c r="BK1039" s="7"/>
      <c r="BL1039" s="7"/>
      <c r="BM1039" s="7"/>
      <c r="BN1039" s="7"/>
      <c r="BO1039" s="7"/>
      <c r="BP1039" s="7"/>
      <c r="BQ1039" s="7"/>
      <c r="BR1039" s="7"/>
      <c r="BS1039" s="7"/>
      <c r="BT1039" s="7"/>
      <c r="BU1039" s="7"/>
      <c r="BV1039" s="7"/>
      <c r="BW1039" s="7"/>
      <c r="BX1039" s="7"/>
      <c r="BY1039" s="7"/>
      <c r="BZ1039" s="7"/>
      <c r="CA1039" s="7"/>
      <c r="CB1039" s="7"/>
      <c r="CC1039" s="7"/>
      <c r="CD1039" s="7"/>
      <c r="CE1039" s="7"/>
      <c r="CF1039" s="7"/>
      <c r="CG1039" s="7"/>
      <c r="CH1039" s="7"/>
      <c r="CI1039" s="7"/>
      <c r="CJ1039" s="7"/>
      <c r="CK1039" s="7"/>
      <c r="CL1039" s="7"/>
      <c r="CM1039" s="7"/>
      <c r="CN1039" s="7"/>
      <c r="CO1039" s="7"/>
      <c r="CP1039" s="7"/>
      <c r="CQ1039" s="7"/>
      <c r="CR1039" s="7"/>
      <c r="CS1039" s="7"/>
      <c r="CT1039" s="7"/>
      <c r="CU1039" s="7"/>
      <c r="CV1039" s="7"/>
      <c r="CW1039" s="7"/>
      <c r="CX1039" s="7"/>
      <c r="CY1039" s="7"/>
      <c r="CZ1039" s="7"/>
      <c r="DA1039" s="7"/>
      <c r="DB1039" s="7"/>
      <c r="DC1039" s="7"/>
      <c r="DD1039" s="7"/>
      <c r="DE1039" s="7"/>
      <c r="DF1039" s="7"/>
      <c r="DG1039" s="7"/>
      <c r="DH1039" s="7"/>
      <c r="DI1039" s="7"/>
      <c r="DJ1039" s="7"/>
      <c r="DK1039" s="7"/>
      <c r="DL1039" s="7"/>
      <c r="DM1039" s="7"/>
      <c r="DN1039" s="7"/>
      <c r="DO1039" s="7"/>
      <c r="DP1039" s="7"/>
      <c r="DQ1039" s="7"/>
      <c r="DR1039" s="7"/>
      <c r="DS1039" s="7"/>
      <c r="DT1039" s="7"/>
      <c r="DU1039" s="7"/>
      <c r="DV1039" s="7"/>
      <c r="DW1039" s="7"/>
      <c r="DX1039" s="7"/>
      <c r="DY1039" s="7"/>
      <c r="DZ1039" s="7"/>
      <c r="EA1039" s="7"/>
      <c r="EB1039" s="7"/>
      <c r="EC1039" s="7"/>
      <c r="ED1039" s="7"/>
      <c r="EE1039" s="7"/>
      <c r="EF1039" s="7"/>
      <c r="EG1039" s="7"/>
      <c r="EH1039" s="7"/>
      <c r="EI1039" s="7"/>
      <c r="EJ1039" s="7"/>
      <c r="EK1039" s="7"/>
      <c r="EL1039" s="7"/>
      <c r="EM1039" s="7"/>
      <c r="EN1039" s="7"/>
      <c r="EO1039" s="7"/>
      <c r="EP1039" s="7"/>
      <c r="EQ1039" s="7"/>
      <c r="ER1039" s="7"/>
      <c r="ES1039" s="7"/>
      <c r="ET1039" s="7"/>
      <c r="EU1039" s="7"/>
      <c r="EV1039" s="7"/>
      <c r="EW1039" s="7"/>
      <c r="EX1039" s="7"/>
      <c r="EY1039" s="7"/>
      <c r="EZ1039" s="7"/>
      <c r="FA1039" s="7"/>
      <c r="FB1039" s="7"/>
      <c r="FC1039" s="7"/>
      <c r="FD1039" s="7"/>
      <c r="FE1039" s="7"/>
      <c r="FF1039" s="7"/>
      <c r="FG1039" s="7"/>
      <c r="FH1039" s="7"/>
      <c r="FI1039" s="7"/>
      <c r="FJ1039" s="7"/>
      <c r="FK1039" s="7"/>
      <c r="FL1039" s="7"/>
      <c r="FM1039" s="7"/>
      <c r="FN1039" s="7"/>
      <c r="FO1039" s="7"/>
      <c r="FP1039" s="7"/>
      <c r="FQ1039" s="7"/>
      <c r="FR1039" s="7"/>
      <c r="FS1039" s="7"/>
      <c r="FT1039" s="7"/>
      <c r="FU1039" s="7"/>
      <c r="FV1039" s="7"/>
      <c r="FW1039" s="7"/>
      <c r="FX1039" s="7"/>
      <c r="FY1039" s="7"/>
      <c r="FZ1039" s="7"/>
      <c r="GA1039" s="7"/>
      <c r="GB1039" s="7"/>
      <c r="GC1039" s="7"/>
      <c r="GD1039" s="7"/>
      <c r="GE1039" s="7"/>
      <c r="GF1039" s="7"/>
      <c r="GG1039" s="7"/>
      <c r="GH1039" s="7"/>
      <c r="GI1039" s="7"/>
      <c r="GJ1039" s="7"/>
    </row>
    <row r="1040" spans="1:192" s="1" customFormat="1" x14ac:dyDescent="0.2">
      <c r="A1040" s="66"/>
      <c r="B1040" s="7"/>
      <c r="C1040" s="67"/>
      <c r="D1040" s="28"/>
      <c r="E1040" s="28"/>
      <c r="F1040" s="28"/>
      <c r="G1040" s="7"/>
      <c r="H1040" s="7"/>
      <c r="I1040" s="7"/>
      <c r="J1040" s="7"/>
      <c r="K1040" s="7"/>
      <c r="L1040" s="7"/>
      <c r="M1040" s="7"/>
      <c r="N1040" s="7"/>
      <c r="O1040" s="7"/>
      <c r="P1040" s="7"/>
      <c r="Q1040" s="7"/>
      <c r="R1040" s="7"/>
      <c r="S1040" s="7"/>
      <c r="T1040" s="7"/>
      <c r="U1040" s="7"/>
      <c r="V1040" s="7"/>
      <c r="W1040" s="7"/>
      <c r="X1040" s="7"/>
      <c r="Y1040" s="7"/>
      <c r="Z1040" s="7"/>
      <c r="AA1040" s="7"/>
      <c r="AB1040" s="7"/>
      <c r="AC1040" s="7"/>
      <c r="AD1040" s="7"/>
      <c r="AE1040" s="7"/>
      <c r="AF1040" s="7"/>
      <c r="AG1040" s="7"/>
      <c r="AH1040" s="7"/>
      <c r="AI1040" s="7"/>
      <c r="AJ1040" s="7"/>
      <c r="AK1040" s="7"/>
      <c r="AL1040" s="7"/>
      <c r="AM1040" s="7"/>
      <c r="AN1040" s="7"/>
      <c r="AO1040" s="7"/>
      <c r="AP1040" s="7"/>
      <c r="AQ1040" s="7"/>
      <c r="AR1040" s="7"/>
      <c r="AS1040" s="7"/>
      <c r="AT1040" s="7"/>
      <c r="AU1040" s="7"/>
      <c r="AV1040" s="7"/>
      <c r="AW1040" s="7"/>
      <c r="AX1040" s="7"/>
      <c r="AY1040" s="7"/>
      <c r="AZ1040" s="7"/>
      <c r="BA1040" s="7"/>
      <c r="BB1040" s="7"/>
      <c r="BC1040" s="7"/>
      <c r="BD1040" s="7"/>
      <c r="BE1040" s="7"/>
      <c r="BF1040" s="7"/>
      <c r="BG1040" s="7"/>
      <c r="BH1040" s="7"/>
      <c r="BI1040" s="7"/>
      <c r="BJ1040" s="7"/>
      <c r="BK1040" s="7"/>
      <c r="BL1040" s="7"/>
      <c r="BM1040" s="7"/>
      <c r="BN1040" s="7"/>
      <c r="BO1040" s="7"/>
      <c r="BP1040" s="7"/>
      <c r="BQ1040" s="7"/>
      <c r="BR1040" s="7"/>
      <c r="BS1040" s="7"/>
      <c r="BT1040" s="7"/>
      <c r="BU1040" s="7"/>
      <c r="BV1040" s="7"/>
      <c r="BW1040" s="7"/>
      <c r="BX1040" s="7"/>
      <c r="BY1040" s="7"/>
      <c r="BZ1040" s="7"/>
      <c r="CA1040" s="7"/>
      <c r="CB1040" s="7"/>
      <c r="CC1040" s="7"/>
      <c r="CD1040" s="7"/>
      <c r="CE1040" s="7"/>
      <c r="CF1040" s="7"/>
      <c r="CG1040" s="7"/>
      <c r="CH1040" s="7"/>
      <c r="CI1040" s="7"/>
      <c r="CJ1040" s="7"/>
      <c r="CK1040" s="7"/>
      <c r="CL1040" s="7"/>
      <c r="CM1040" s="7"/>
      <c r="CN1040" s="7"/>
      <c r="CO1040" s="7"/>
      <c r="CP1040" s="7"/>
      <c r="CQ1040" s="7"/>
      <c r="CR1040" s="7"/>
      <c r="CS1040" s="7"/>
      <c r="CT1040" s="7"/>
      <c r="CU1040" s="7"/>
      <c r="CV1040" s="7"/>
      <c r="CW1040" s="7"/>
      <c r="CX1040" s="7"/>
      <c r="CY1040" s="7"/>
      <c r="CZ1040" s="7"/>
      <c r="DA1040" s="7"/>
      <c r="DB1040" s="7"/>
      <c r="DC1040" s="7"/>
      <c r="DD1040" s="7"/>
      <c r="DE1040" s="7"/>
      <c r="DF1040" s="7"/>
      <c r="DG1040" s="7"/>
      <c r="DH1040" s="7"/>
      <c r="DI1040" s="7"/>
      <c r="DJ1040" s="7"/>
      <c r="DK1040" s="7"/>
      <c r="DL1040" s="7"/>
      <c r="DM1040" s="7"/>
      <c r="DN1040" s="7"/>
      <c r="DO1040" s="7"/>
      <c r="DP1040" s="7"/>
      <c r="DQ1040" s="7"/>
      <c r="DR1040" s="7"/>
      <c r="DS1040" s="7"/>
      <c r="DT1040" s="7"/>
      <c r="DU1040" s="7"/>
      <c r="DV1040" s="7"/>
      <c r="DW1040" s="7"/>
      <c r="DX1040" s="7"/>
      <c r="DY1040" s="7"/>
      <c r="DZ1040" s="7"/>
      <c r="EA1040" s="7"/>
      <c r="EB1040" s="7"/>
      <c r="EC1040" s="7"/>
      <c r="ED1040" s="7"/>
      <c r="EE1040" s="7"/>
      <c r="EF1040" s="7"/>
      <c r="EG1040" s="7"/>
      <c r="EH1040" s="7"/>
      <c r="EI1040" s="7"/>
      <c r="EJ1040" s="7"/>
      <c r="EK1040" s="7"/>
      <c r="EL1040" s="7"/>
      <c r="EM1040" s="7"/>
      <c r="EN1040" s="7"/>
      <c r="EO1040" s="7"/>
      <c r="EP1040" s="7"/>
      <c r="EQ1040" s="7"/>
      <c r="ER1040" s="7"/>
      <c r="ES1040" s="7"/>
      <c r="ET1040" s="7"/>
      <c r="EU1040" s="7"/>
      <c r="EV1040" s="7"/>
      <c r="EW1040" s="7"/>
      <c r="EX1040" s="7"/>
      <c r="EY1040" s="7"/>
      <c r="EZ1040" s="7"/>
      <c r="FA1040" s="7"/>
      <c r="FB1040" s="7"/>
      <c r="FC1040" s="7"/>
      <c r="FD1040" s="7"/>
      <c r="FE1040" s="7"/>
      <c r="FF1040" s="7"/>
      <c r="FG1040" s="7"/>
      <c r="FH1040" s="7"/>
      <c r="FI1040" s="7"/>
      <c r="FJ1040" s="7"/>
      <c r="FK1040" s="7"/>
      <c r="FL1040" s="7"/>
      <c r="FM1040" s="7"/>
      <c r="FN1040" s="7"/>
      <c r="FO1040" s="7"/>
      <c r="FP1040" s="7"/>
      <c r="FQ1040" s="7"/>
      <c r="FR1040" s="7"/>
      <c r="FS1040" s="7"/>
      <c r="FT1040" s="7"/>
      <c r="FU1040" s="7"/>
      <c r="FV1040" s="7"/>
      <c r="FW1040" s="7"/>
      <c r="FX1040" s="7"/>
      <c r="FY1040" s="7"/>
      <c r="FZ1040" s="7"/>
      <c r="GA1040" s="7"/>
      <c r="GB1040" s="7"/>
      <c r="GC1040" s="7"/>
      <c r="GD1040" s="7"/>
      <c r="GE1040" s="7"/>
      <c r="GF1040" s="7"/>
      <c r="GG1040" s="7"/>
      <c r="GH1040" s="7"/>
      <c r="GI1040" s="7"/>
      <c r="GJ1040" s="7"/>
    </row>
    <row r="1041" spans="1:192" s="1" customFormat="1" x14ac:dyDescent="0.2">
      <c r="A1041" s="66"/>
      <c r="B1041" s="7"/>
      <c r="C1041" s="67"/>
      <c r="D1041" s="28"/>
      <c r="E1041" s="28"/>
      <c r="F1041" s="28"/>
      <c r="G1041" s="7"/>
      <c r="H1041" s="7"/>
      <c r="I1041" s="7"/>
      <c r="J1041" s="7"/>
      <c r="K1041" s="7"/>
      <c r="L1041" s="7"/>
      <c r="M1041" s="7"/>
      <c r="N1041" s="7"/>
      <c r="O1041" s="7"/>
      <c r="P1041" s="7"/>
      <c r="Q1041" s="7"/>
      <c r="R1041" s="7"/>
      <c r="S1041" s="7"/>
      <c r="T1041" s="7"/>
      <c r="U1041" s="7"/>
      <c r="V1041" s="7"/>
      <c r="W1041" s="7"/>
      <c r="X1041" s="7"/>
      <c r="Y1041" s="7"/>
      <c r="Z1041" s="7"/>
      <c r="AA1041" s="7"/>
      <c r="AB1041" s="7"/>
      <c r="AC1041" s="7"/>
      <c r="AD1041" s="7"/>
      <c r="AE1041" s="7"/>
      <c r="AF1041" s="7"/>
      <c r="AG1041" s="7"/>
      <c r="AH1041" s="7"/>
      <c r="AI1041" s="7"/>
      <c r="AJ1041" s="7"/>
      <c r="AK1041" s="7"/>
      <c r="AL1041" s="7"/>
      <c r="AM1041" s="7"/>
      <c r="AN1041" s="7"/>
      <c r="AO1041" s="7"/>
      <c r="AP1041" s="7"/>
      <c r="AQ1041" s="7"/>
      <c r="AR1041" s="7"/>
      <c r="AS1041" s="7"/>
      <c r="AT1041" s="7"/>
      <c r="AU1041" s="7"/>
      <c r="AV1041" s="7"/>
      <c r="AW1041" s="7"/>
      <c r="AX1041" s="7"/>
      <c r="AY1041" s="7"/>
      <c r="AZ1041" s="7"/>
      <c r="BA1041" s="7"/>
      <c r="BB1041" s="7"/>
      <c r="BC1041" s="7"/>
      <c r="BD1041" s="7"/>
      <c r="BE1041" s="7"/>
      <c r="BF1041" s="7"/>
      <c r="BG1041" s="7"/>
      <c r="BH1041" s="7"/>
      <c r="BI1041" s="7"/>
      <c r="BJ1041" s="7"/>
      <c r="BK1041" s="7"/>
      <c r="BL1041" s="7"/>
      <c r="BM1041" s="7"/>
      <c r="BN1041" s="7"/>
      <c r="BO1041" s="7"/>
      <c r="BP1041" s="7"/>
      <c r="BQ1041" s="7"/>
      <c r="BR1041" s="7"/>
      <c r="BS1041" s="7"/>
      <c r="BT1041" s="7"/>
      <c r="BU1041" s="7"/>
      <c r="BV1041" s="7"/>
      <c r="BW1041" s="7"/>
      <c r="BX1041" s="7"/>
      <c r="BY1041" s="7"/>
      <c r="BZ1041" s="7"/>
      <c r="CA1041" s="7"/>
      <c r="CB1041" s="7"/>
      <c r="CC1041" s="7"/>
      <c r="CD1041" s="7"/>
      <c r="CE1041" s="7"/>
      <c r="CF1041" s="7"/>
      <c r="CG1041" s="7"/>
      <c r="CH1041" s="7"/>
      <c r="CI1041" s="7"/>
      <c r="CJ1041" s="7"/>
      <c r="CK1041" s="7"/>
      <c r="CL1041" s="7"/>
      <c r="CM1041" s="7"/>
      <c r="CN1041" s="7"/>
      <c r="CO1041" s="7"/>
      <c r="CP1041" s="7"/>
      <c r="CQ1041" s="7"/>
      <c r="CR1041" s="7"/>
      <c r="CS1041" s="7"/>
      <c r="CT1041" s="7"/>
      <c r="CU1041" s="7"/>
      <c r="CV1041" s="7"/>
      <c r="CW1041" s="7"/>
      <c r="CX1041" s="7"/>
      <c r="CY1041" s="7"/>
      <c r="CZ1041" s="7"/>
      <c r="DA1041" s="7"/>
      <c r="DB1041" s="7"/>
      <c r="DC1041" s="7"/>
      <c r="DD1041" s="7"/>
      <c r="DE1041" s="7"/>
      <c r="DF1041" s="7"/>
      <c r="DG1041" s="7"/>
      <c r="DH1041" s="7"/>
      <c r="DI1041" s="7"/>
      <c r="DJ1041" s="7"/>
      <c r="DK1041" s="7"/>
      <c r="DL1041" s="7"/>
      <c r="DM1041" s="7"/>
      <c r="DN1041" s="7"/>
      <c r="DO1041" s="7"/>
      <c r="DP1041" s="7"/>
      <c r="DQ1041" s="7"/>
      <c r="DR1041" s="7"/>
      <c r="DS1041" s="7"/>
      <c r="DT1041" s="7"/>
      <c r="DU1041" s="7"/>
      <c r="DV1041" s="7"/>
      <c r="DW1041" s="7"/>
      <c r="DX1041" s="7"/>
      <c r="DY1041" s="7"/>
      <c r="DZ1041" s="7"/>
      <c r="EA1041" s="7"/>
      <c r="EB1041" s="7"/>
      <c r="EC1041" s="7"/>
      <c r="ED1041" s="7"/>
      <c r="EE1041" s="7"/>
      <c r="EF1041" s="7"/>
      <c r="EG1041" s="7"/>
      <c r="EH1041" s="7"/>
      <c r="EI1041" s="7"/>
      <c r="EJ1041" s="7"/>
      <c r="EK1041" s="7"/>
      <c r="EL1041" s="7"/>
      <c r="EM1041" s="7"/>
      <c r="EN1041" s="7"/>
      <c r="EO1041" s="7"/>
      <c r="EP1041" s="7"/>
      <c r="EQ1041" s="7"/>
      <c r="ER1041" s="7"/>
      <c r="ES1041" s="7"/>
      <c r="ET1041" s="7"/>
      <c r="EU1041" s="7"/>
      <c r="EV1041" s="7"/>
      <c r="EW1041" s="7"/>
      <c r="EX1041" s="7"/>
      <c r="EY1041" s="7"/>
      <c r="EZ1041" s="7"/>
      <c r="FA1041" s="7"/>
      <c r="FB1041" s="7"/>
      <c r="FC1041" s="7"/>
      <c r="FD1041" s="7"/>
      <c r="FE1041" s="7"/>
      <c r="FF1041" s="7"/>
      <c r="FG1041" s="7"/>
      <c r="FH1041" s="7"/>
      <c r="FI1041" s="7"/>
      <c r="FJ1041" s="7"/>
      <c r="FK1041" s="7"/>
      <c r="FL1041" s="7"/>
      <c r="FM1041" s="7"/>
      <c r="FN1041" s="7"/>
      <c r="FO1041" s="7"/>
      <c r="FP1041" s="7"/>
      <c r="FQ1041" s="7"/>
      <c r="FR1041" s="7"/>
      <c r="FS1041" s="7"/>
      <c r="FT1041" s="7"/>
      <c r="FU1041" s="7"/>
      <c r="FV1041" s="7"/>
      <c r="FW1041" s="7"/>
      <c r="FX1041" s="7"/>
      <c r="FY1041" s="7"/>
      <c r="FZ1041" s="7"/>
      <c r="GA1041" s="7"/>
      <c r="GB1041" s="7"/>
      <c r="GC1041" s="7"/>
      <c r="GD1041" s="7"/>
      <c r="GE1041" s="7"/>
      <c r="GF1041" s="7"/>
      <c r="GG1041" s="7"/>
      <c r="GH1041" s="7"/>
      <c r="GI1041" s="7"/>
      <c r="GJ1041" s="7"/>
    </row>
    <row r="1042" spans="1:192" s="1" customFormat="1" x14ac:dyDescent="0.2">
      <c r="A1042" s="66"/>
      <c r="B1042" s="7"/>
      <c r="C1042" s="67"/>
      <c r="D1042" s="28"/>
      <c r="E1042" s="28"/>
      <c r="F1042" s="28"/>
      <c r="G1042" s="7"/>
      <c r="H1042" s="7"/>
      <c r="I1042" s="7"/>
      <c r="J1042" s="7"/>
      <c r="K1042" s="7"/>
      <c r="L1042" s="7"/>
      <c r="M1042" s="7"/>
      <c r="N1042" s="7"/>
      <c r="O1042" s="7"/>
      <c r="P1042" s="7"/>
      <c r="Q1042" s="7"/>
      <c r="R1042" s="7"/>
      <c r="S1042" s="7"/>
      <c r="T1042" s="7"/>
      <c r="U1042" s="7"/>
      <c r="V1042" s="7"/>
      <c r="W1042" s="7"/>
      <c r="X1042" s="7"/>
      <c r="Y1042" s="7"/>
      <c r="Z1042" s="7"/>
      <c r="AA1042" s="7"/>
      <c r="AB1042" s="7"/>
      <c r="AC1042" s="7"/>
      <c r="AD1042" s="7"/>
      <c r="AE1042" s="7"/>
      <c r="AF1042" s="7"/>
      <c r="AG1042" s="7"/>
      <c r="AH1042" s="7"/>
      <c r="AI1042" s="7"/>
      <c r="AJ1042" s="7"/>
      <c r="AK1042" s="7"/>
      <c r="AL1042" s="7"/>
      <c r="AM1042" s="7"/>
      <c r="AN1042" s="7"/>
      <c r="AO1042" s="7"/>
      <c r="AP1042" s="7"/>
      <c r="AQ1042" s="7"/>
      <c r="AR1042" s="7"/>
      <c r="AS1042" s="7"/>
      <c r="AT1042" s="7"/>
      <c r="AU1042" s="7"/>
      <c r="AV1042" s="7"/>
      <c r="AW1042" s="7"/>
      <c r="AX1042" s="7"/>
      <c r="AY1042" s="7"/>
      <c r="AZ1042" s="7"/>
      <c r="BA1042" s="7"/>
      <c r="BB1042" s="7"/>
      <c r="BC1042" s="7"/>
      <c r="BD1042" s="7"/>
      <c r="BE1042" s="7"/>
      <c r="BF1042" s="7"/>
      <c r="BG1042" s="7"/>
      <c r="BH1042" s="7"/>
      <c r="BI1042" s="7"/>
      <c r="BJ1042" s="7"/>
      <c r="BK1042" s="7"/>
      <c r="BL1042" s="7"/>
      <c r="BM1042" s="7"/>
      <c r="BN1042" s="7"/>
      <c r="BO1042" s="7"/>
      <c r="BP1042" s="7"/>
      <c r="BQ1042" s="7"/>
      <c r="BR1042" s="7"/>
      <c r="BS1042" s="7"/>
      <c r="BT1042" s="7"/>
      <c r="BU1042" s="7"/>
      <c r="BV1042" s="7"/>
      <c r="BW1042" s="7"/>
      <c r="BX1042" s="7"/>
      <c r="BY1042" s="7"/>
      <c r="BZ1042" s="7"/>
      <c r="CA1042" s="7"/>
      <c r="CB1042" s="7"/>
      <c r="CC1042" s="7"/>
      <c r="CD1042" s="7"/>
      <c r="CE1042" s="7"/>
      <c r="CF1042" s="7"/>
      <c r="CG1042" s="7"/>
      <c r="CH1042" s="7"/>
      <c r="CI1042" s="7"/>
      <c r="CJ1042" s="7"/>
      <c r="CK1042" s="7"/>
      <c r="CL1042" s="7"/>
      <c r="CM1042" s="7"/>
      <c r="CN1042" s="7"/>
      <c r="CO1042" s="7"/>
      <c r="CP1042" s="7"/>
      <c r="CQ1042" s="7"/>
      <c r="CR1042" s="7"/>
      <c r="CS1042" s="7"/>
      <c r="CT1042" s="7"/>
      <c r="CU1042" s="7"/>
      <c r="CV1042" s="7"/>
      <c r="CW1042" s="7"/>
      <c r="CX1042" s="7"/>
      <c r="CY1042" s="7"/>
      <c r="CZ1042" s="7"/>
      <c r="DA1042" s="7"/>
      <c r="DB1042" s="7"/>
      <c r="DC1042" s="7"/>
      <c r="DD1042" s="7"/>
      <c r="DE1042" s="7"/>
      <c r="DF1042" s="7"/>
      <c r="DG1042" s="7"/>
      <c r="DH1042" s="7"/>
      <c r="DI1042" s="7"/>
      <c r="DJ1042" s="7"/>
      <c r="DK1042" s="7"/>
      <c r="DL1042" s="7"/>
      <c r="DM1042" s="7"/>
      <c r="DN1042" s="7"/>
      <c r="DO1042" s="7"/>
      <c r="DP1042" s="7"/>
      <c r="DQ1042" s="7"/>
      <c r="DR1042" s="7"/>
      <c r="DS1042" s="7"/>
      <c r="DT1042" s="7"/>
      <c r="DU1042" s="7"/>
      <c r="DV1042" s="7"/>
      <c r="DW1042" s="7"/>
      <c r="DX1042" s="7"/>
      <c r="DY1042" s="7"/>
      <c r="DZ1042" s="7"/>
      <c r="EA1042" s="7"/>
      <c r="EB1042" s="7"/>
      <c r="EC1042" s="7"/>
      <c r="ED1042" s="7"/>
      <c r="EE1042" s="7"/>
      <c r="EF1042" s="7"/>
      <c r="EG1042" s="7"/>
      <c r="EH1042" s="7"/>
      <c r="EI1042" s="7"/>
      <c r="EJ1042" s="7"/>
      <c r="EK1042" s="7"/>
      <c r="EL1042" s="7"/>
      <c r="EM1042" s="7"/>
      <c r="EN1042" s="7"/>
      <c r="EO1042" s="7"/>
      <c r="EP1042" s="7"/>
      <c r="EQ1042" s="7"/>
      <c r="ER1042" s="7"/>
      <c r="ES1042" s="7"/>
      <c r="ET1042" s="7"/>
      <c r="EU1042" s="7"/>
      <c r="EV1042" s="7"/>
      <c r="EW1042" s="7"/>
      <c r="EX1042" s="7"/>
      <c r="EY1042" s="7"/>
      <c r="EZ1042" s="7"/>
      <c r="FA1042" s="7"/>
      <c r="FB1042" s="7"/>
      <c r="FC1042" s="7"/>
      <c r="FD1042" s="7"/>
      <c r="FE1042" s="7"/>
      <c r="FF1042" s="7"/>
      <c r="FG1042" s="7"/>
      <c r="FH1042" s="7"/>
      <c r="FI1042" s="7"/>
      <c r="FJ1042" s="7"/>
      <c r="FK1042" s="7"/>
      <c r="FL1042" s="7"/>
      <c r="FM1042" s="7"/>
      <c r="FN1042" s="7"/>
      <c r="FO1042" s="7"/>
      <c r="FP1042" s="7"/>
      <c r="FQ1042" s="7"/>
      <c r="FR1042" s="7"/>
      <c r="FS1042" s="7"/>
      <c r="FT1042" s="7"/>
      <c r="FU1042" s="7"/>
      <c r="FV1042" s="7"/>
      <c r="FW1042" s="7"/>
      <c r="FX1042" s="7"/>
      <c r="FY1042" s="7"/>
      <c r="FZ1042" s="7"/>
      <c r="GA1042" s="7"/>
      <c r="GB1042" s="7"/>
      <c r="GC1042" s="7"/>
      <c r="GD1042" s="7"/>
      <c r="GE1042" s="7"/>
      <c r="GF1042" s="7"/>
      <c r="GG1042" s="7"/>
      <c r="GH1042" s="7"/>
      <c r="GI1042" s="7"/>
      <c r="GJ1042" s="7"/>
    </row>
    <row r="1043" spans="1:192" s="1" customFormat="1" x14ac:dyDescent="0.2">
      <c r="A1043" s="66"/>
      <c r="B1043" s="7"/>
      <c r="C1043" s="67"/>
      <c r="D1043" s="28"/>
      <c r="E1043" s="28"/>
      <c r="F1043" s="28"/>
      <c r="G1043" s="7"/>
      <c r="H1043" s="7"/>
      <c r="I1043" s="7"/>
      <c r="J1043" s="7"/>
      <c r="K1043" s="7"/>
      <c r="L1043" s="7"/>
      <c r="M1043" s="7"/>
      <c r="N1043" s="7"/>
      <c r="O1043" s="7"/>
      <c r="P1043" s="7"/>
      <c r="Q1043" s="7"/>
      <c r="R1043" s="7"/>
      <c r="S1043" s="7"/>
      <c r="T1043" s="7"/>
      <c r="U1043" s="7"/>
      <c r="V1043" s="7"/>
      <c r="W1043" s="7"/>
      <c r="X1043" s="7"/>
      <c r="Y1043" s="7"/>
      <c r="Z1043" s="7"/>
      <c r="AA1043" s="7"/>
      <c r="AB1043" s="7"/>
      <c r="AC1043" s="7"/>
      <c r="AD1043" s="7"/>
      <c r="AE1043" s="7"/>
      <c r="AF1043" s="7"/>
      <c r="AG1043" s="7"/>
      <c r="AH1043" s="7"/>
      <c r="AI1043" s="7"/>
      <c r="AJ1043" s="7"/>
      <c r="AK1043" s="7"/>
      <c r="AL1043" s="7"/>
      <c r="AM1043" s="7"/>
      <c r="AN1043" s="7"/>
      <c r="AO1043" s="7"/>
      <c r="AP1043" s="7"/>
      <c r="AQ1043" s="7"/>
      <c r="AR1043" s="7"/>
      <c r="AS1043" s="7"/>
      <c r="AT1043" s="7"/>
      <c r="AU1043" s="7"/>
      <c r="AV1043" s="7"/>
      <c r="AW1043" s="7"/>
      <c r="AX1043" s="7"/>
      <c r="AY1043" s="7"/>
      <c r="AZ1043" s="7"/>
      <c r="BA1043" s="7"/>
      <c r="BB1043" s="7"/>
      <c r="BC1043" s="7"/>
      <c r="BD1043" s="7"/>
      <c r="BE1043" s="7"/>
      <c r="BF1043" s="7"/>
      <c r="BG1043" s="7"/>
      <c r="BH1043" s="7"/>
      <c r="BI1043" s="7"/>
      <c r="BJ1043" s="7"/>
      <c r="BK1043" s="7"/>
      <c r="BL1043" s="7"/>
      <c r="BM1043" s="7"/>
      <c r="BN1043" s="7"/>
      <c r="BO1043" s="7"/>
      <c r="BP1043" s="7"/>
      <c r="BQ1043" s="7"/>
      <c r="BR1043" s="7"/>
      <c r="BS1043" s="7"/>
      <c r="BT1043" s="7"/>
      <c r="BU1043" s="7"/>
      <c r="BV1043" s="7"/>
      <c r="BW1043" s="7"/>
      <c r="BX1043" s="7"/>
      <c r="BY1043" s="7"/>
      <c r="BZ1043" s="7"/>
      <c r="CA1043" s="7"/>
      <c r="CB1043" s="7"/>
      <c r="CC1043" s="7"/>
      <c r="CD1043" s="7"/>
      <c r="CE1043" s="7"/>
      <c r="CF1043" s="7"/>
      <c r="CG1043" s="7"/>
      <c r="CH1043" s="7"/>
      <c r="CI1043" s="7"/>
      <c r="CJ1043" s="7"/>
      <c r="CK1043" s="7"/>
      <c r="CL1043" s="7"/>
      <c r="CM1043" s="7"/>
      <c r="CN1043" s="7"/>
      <c r="CO1043" s="7"/>
      <c r="CP1043" s="7"/>
      <c r="CQ1043" s="7"/>
      <c r="CR1043" s="7"/>
      <c r="CS1043" s="7"/>
      <c r="CT1043" s="7"/>
      <c r="CU1043" s="7"/>
      <c r="CV1043" s="7"/>
      <c r="CW1043" s="7"/>
      <c r="CX1043" s="7"/>
      <c r="CY1043" s="7"/>
      <c r="CZ1043" s="7"/>
      <c r="DA1043" s="7"/>
      <c r="DB1043" s="7"/>
      <c r="DC1043" s="7"/>
      <c r="DD1043" s="7"/>
      <c r="DE1043" s="7"/>
      <c r="DF1043" s="7"/>
      <c r="DG1043" s="7"/>
      <c r="DH1043" s="7"/>
      <c r="DI1043" s="7"/>
      <c r="DJ1043" s="7"/>
      <c r="DK1043" s="7"/>
      <c r="DL1043" s="7"/>
      <c r="DM1043" s="7"/>
      <c r="DN1043" s="7"/>
      <c r="DO1043" s="7"/>
      <c r="DP1043" s="7"/>
      <c r="DQ1043" s="7"/>
      <c r="DR1043" s="7"/>
      <c r="DS1043" s="7"/>
      <c r="DT1043" s="7"/>
      <c r="DU1043" s="7"/>
      <c r="DV1043" s="7"/>
      <c r="DW1043" s="7"/>
      <c r="DX1043" s="7"/>
      <c r="DY1043" s="7"/>
      <c r="DZ1043" s="7"/>
      <c r="EA1043" s="7"/>
      <c r="EB1043" s="7"/>
      <c r="EC1043" s="7"/>
      <c r="ED1043" s="7"/>
      <c r="EE1043" s="7"/>
      <c r="EF1043" s="7"/>
      <c r="EG1043" s="7"/>
      <c r="EH1043" s="7"/>
      <c r="EI1043" s="7"/>
      <c r="EJ1043" s="7"/>
      <c r="EK1043" s="7"/>
      <c r="EL1043" s="7"/>
      <c r="EM1043" s="7"/>
      <c r="EN1043" s="7"/>
      <c r="EO1043" s="7"/>
      <c r="EP1043" s="7"/>
      <c r="EQ1043" s="7"/>
      <c r="ER1043" s="7"/>
      <c r="ES1043" s="7"/>
      <c r="ET1043" s="7"/>
      <c r="EU1043" s="7"/>
      <c r="EV1043" s="7"/>
      <c r="EW1043" s="7"/>
      <c r="EX1043" s="7"/>
      <c r="EY1043" s="7"/>
      <c r="EZ1043" s="7"/>
      <c r="FA1043" s="7"/>
      <c r="FB1043" s="7"/>
      <c r="FC1043" s="7"/>
      <c r="FD1043" s="7"/>
      <c r="FE1043" s="7"/>
      <c r="FF1043" s="7"/>
      <c r="FG1043" s="7"/>
      <c r="FH1043" s="7"/>
      <c r="FI1043" s="7"/>
      <c r="FJ1043" s="7"/>
      <c r="FK1043" s="7"/>
      <c r="FL1043" s="7"/>
      <c r="FM1043" s="7"/>
      <c r="FN1043" s="7"/>
      <c r="FO1043" s="7"/>
      <c r="FP1043" s="7"/>
      <c r="FQ1043" s="7"/>
      <c r="FR1043" s="7"/>
      <c r="FS1043" s="7"/>
      <c r="FT1043" s="7"/>
      <c r="FU1043" s="7"/>
      <c r="FV1043" s="7"/>
      <c r="FW1043" s="7"/>
      <c r="FX1043" s="7"/>
      <c r="FY1043" s="7"/>
      <c r="FZ1043" s="7"/>
      <c r="GA1043" s="7"/>
      <c r="GB1043" s="7"/>
      <c r="GC1043" s="7"/>
      <c r="GD1043" s="7"/>
      <c r="GE1043" s="7"/>
      <c r="GF1043" s="7"/>
      <c r="GG1043" s="7"/>
      <c r="GH1043" s="7"/>
      <c r="GI1043" s="7"/>
      <c r="GJ1043" s="7"/>
    </row>
    <row r="1044" spans="1:192" s="1" customFormat="1" x14ac:dyDescent="0.2">
      <c r="A1044" s="66"/>
      <c r="B1044" s="7"/>
      <c r="C1044" s="67"/>
      <c r="D1044" s="28"/>
      <c r="E1044" s="28"/>
      <c r="F1044" s="28"/>
      <c r="G1044" s="7"/>
      <c r="H1044" s="7"/>
      <c r="I1044" s="7"/>
      <c r="J1044" s="7"/>
      <c r="K1044" s="7"/>
      <c r="L1044" s="7"/>
      <c r="M1044" s="7"/>
      <c r="N1044" s="7"/>
      <c r="O1044" s="7"/>
      <c r="P1044" s="7"/>
      <c r="Q1044" s="7"/>
      <c r="R1044" s="7"/>
      <c r="S1044" s="7"/>
      <c r="T1044" s="7"/>
      <c r="U1044" s="7"/>
      <c r="V1044" s="7"/>
      <c r="W1044" s="7"/>
      <c r="X1044" s="7"/>
      <c r="Y1044" s="7"/>
      <c r="Z1044" s="7"/>
      <c r="AA1044" s="7"/>
      <c r="AB1044" s="7"/>
      <c r="AC1044" s="7"/>
      <c r="AD1044" s="7"/>
      <c r="AE1044" s="7"/>
      <c r="AF1044" s="7"/>
      <c r="AG1044" s="7"/>
      <c r="AH1044" s="7"/>
      <c r="AI1044" s="7"/>
      <c r="AJ1044" s="7"/>
      <c r="AK1044" s="7"/>
      <c r="AL1044" s="7"/>
      <c r="AM1044" s="7"/>
      <c r="AN1044" s="7"/>
      <c r="AO1044" s="7"/>
      <c r="AP1044" s="7"/>
      <c r="AQ1044" s="7"/>
      <c r="AR1044" s="7"/>
      <c r="AS1044" s="7"/>
      <c r="AT1044" s="7"/>
      <c r="AU1044" s="7"/>
      <c r="AV1044" s="7"/>
      <c r="AW1044" s="7"/>
      <c r="AX1044" s="7"/>
      <c r="AY1044" s="7"/>
      <c r="AZ1044" s="7"/>
      <c r="BA1044" s="7"/>
      <c r="BB1044" s="7"/>
      <c r="BC1044" s="7"/>
      <c r="BD1044" s="7"/>
      <c r="BE1044" s="7"/>
      <c r="BF1044" s="7"/>
      <c r="BG1044" s="7"/>
      <c r="BH1044" s="7"/>
      <c r="BI1044" s="7"/>
      <c r="BJ1044" s="7"/>
      <c r="BK1044" s="7"/>
      <c r="BL1044" s="7"/>
      <c r="BM1044" s="7"/>
      <c r="BN1044" s="7"/>
      <c r="BO1044" s="7"/>
      <c r="BP1044" s="7"/>
      <c r="BQ1044" s="7"/>
      <c r="BR1044" s="7"/>
      <c r="BS1044" s="7"/>
      <c r="BT1044" s="7"/>
      <c r="BU1044" s="7"/>
      <c r="BV1044" s="7"/>
      <c r="BW1044" s="7"/>
      <c r="BX1044" s="7"/>
      <c r="BY1044" s="7"/>
      <c r="BZ1044" s="7"/>
      <c r="CA1044" s="7"/>
      <c r="CB1044" s="7"/>
      <c r="CC1044" s="7"/>
      <c r="CD1044" s="7"/>
      <c r="CE1044" s="7"/>
      <c r="CF1044" s="7"/>
      <c r="CG1044" s="7"/>
      <c r="CH1044" s="7"/>
      <c r="CI1044" s="7"/>
      <c r="CJ1044" s="7"/>
      <c r="CK1044" s="7"/>
      <c r="CL1044" s="7"/>
      <c r="CM1044" s="7"/>
      <c r="CN1044" s="7"/>
      <c r="CO1044" s="7"/>
      <c r="CP1044" s="7"/>
      <c r="CQ1044" s="7"/>
      <c r="CR1044" s="7"/>
      <c r="CS1044" s="7"/>
      <c r="CT1044" s="7"/>
      <c r="CU1044" s="7"/>
      <c r="CV1044" s="7"/>
      <c r="CW1044" s="7"/>
      <c r="CX1044" s="7"/>
      <c r="CY1044" s="7"/>
      <c r="CZ1044" s="7"/>
      <c r="DA1044" s="7"/>
      <c r="DB1044" s="7"/>
      <c r="DC1044" s="7"/>
      <c r="DD1044" s="7"/>
      <c r="DE1044" s="7"/>
      <c r="DF1044" s="7"/>
      <c r="DG1044" s="7"/>
      <c r="DH1044" s="7"/>
      <c r="DI1044" s="7"/>
      <c r="DJ1044" s="7"/>
      <c r="DK1044" s="7"/>
      <c r="DL1044" s="7"/>
      <c r="DM1044" s="7"/>
      <c r="DN1044" s="7"/>
      <c r="DO1044" s="7"/>
      <c r="DP1044" s="7"/>
      <c r="DQ1044" s="7"/>
      <c r="DR1044" s="7"/>
      <c r="DS1044" s="7"/>
      <c r="DT1044" s="7"/>
      <c r="DU1044" s="7"/>
      <c r="DV1044" s="7"/>
      <c r="DW1044" s="7"/>
      <c r="DX1044" s="7"/>
      <c r="DY1044" s="7"/>
      <c r="DZ1044" s="7"/>
      <c r="EA1044" s="7"/>
      <c r="EB1044" s="7"/>
      <c r="EC1044" s="7"/>
      <c r="ED1044" s="7"/>
      <c r="EE1044" s="7"/>
      <c r="EF1044" s="7"/>
      <c r="EG1044" s="7"/>
      <c r="EH1044" s="7"/>
      <c r="EI1044" s="7"/>
      <c r="EJ1044" s="7"/>
      <c r="EK1044" s="7"/>
      <c r="EL1044" s="7"/>
      <c r="EM1044" s="7"/>
      <c r="EN1044" s="7"/>
      <c r="EO1044" s="7"/>
      <c r="EP1044" s="7"/>
      <c r="EQ1044" s="7"/>
      <c r="ER1044" s="7"/>
      <c r="ES1044" s="7"/>
      <c r="ET1044" s="7"/>
      <c r="EU1044" s="7"/>
      <c r="EV1044" s="7"/>
      <c r="EW1044" s="7"/>
      <c r="EX1044" s="7"/>
      <c r="EY1044" s="7"/>
      <c r="EZ1044" s="7"/>
      <c r="FA1044" s="7"/>
      <c r="FB1044" s="7"/>
      <c r="FC1044" s="7"/>
      <c r="FD1044" s="7"/>
      <c r="FE1044" s="7"/>
      <c r="FF1044" s="7"/>
      <c r="FG1044" s="7"/>
      <c r="FH1044" s="7"/>
      <c r="FI1044" s="7"/>
      <c r="FJ1044" s="7"/>
      <c r="FK1044" s="7"/>
      <c r="FL1044" s="7"/>
      <c r="FM1044" s="7"/>
      <c r="FN1044" s="7"/>
      <c r="FO1044" s="7"/>
      <c r="FP1044" s="7"/>
      <c r="FQ1044" s="7"/>
      <c r="FR1044" s="7"/>
      <c r="FS1044" s="7"/>
      <c r="FT1044" s="7"/>
      <c r="FU1044" s="7"/>
      <c r="FV1044" s="7"/>
      <c r="FW1044" s="7"/>
      <c r="FX1044" s="7"/>
      <c r="FY1044" s="7"/>
      <c r="FZ1044" s="7"/>
      <c r="GA1044" s="7"/>
      <c r="GB1044" s="7"/>
      <c r="GC1044" s="7"/>
      <c r="GD1044" s="7"/>
      <c r="GE1044" s="7"/>
      <c r="GF1044" s="7"/>
      <c r="GG1044" s="7"/>
      <c r="GH1044" s="7"/>
      <c r="GI1044" s="7"/>
      <c r="GJ1044" s="7"/>
    </row>
    <row r="1045" spans="1:192" s="1" customFormat="1" x14ac:dyDescent="0.2">
      <c r="A1045" s="66"/>
      <c r="B1045" s="7"/>
      <c r="C1045" s="67"/>
      <c r="D1045" s="28"/>
      <c r="E1045" s="28"/>
      <c r="F1045" s="28"/>
      <c r="G1045" s="7"/>
      <c r="H1045" s="7"/>
      <c r="I1045" s="7"/>
      <c r="J1045" s="7"/>
      <c r="K1045" s="7"/>
      <c r="L1045" s="7"/>
      <c r="M1045" s="7"/>
      <c r="N1045" s="7"/>
      <c r="O1045" s="7"/>
      <c r="P1045" s="7"/>
      <c r="Q1045" s="7"/>
      <c r="R1045" s="7"/>
      <c r="S1045" s="7"/>
      <c r="T1045" s="7"/>
      <c r="U1045" s="7"/>
      <c r="V1045" s="7"/>
      <c r="W1045" s="7"/>
      <c r="X1045" s="7"/>
      <c r="Y1045" s="7"/>
      <c r="Z1045" s="7"/>
      <c r="AA1045" s="7"/>
      <c r="AB1045" s="7"/>
      <c r="AC1045" s="7"/>
      <c r="AD1045" s="7"/>
      <c r="AE1045" s="7"/>
      <c r="AF1045" s="7"/>
      <c r="AG1045" s="7"/>
      <c r="AH1045" s="7"/>
      <c r="AI1045" s="7"/>
      <c r="AJ1045" s="7"/>
      <c r="AK1045" s="7"/>
      <c r="AL1045" s="7"/>
      <c r="AM1045" s="7"/>
      <c r="AN1045" s="7"/>
      <c r="AO1045" s="7"/>
      <c r="AP1045" s="7"/>
      <c r="AQ1045" s="7"/>
      <c r="AR1045" s="7"/>
      <c r="AS1045" s="7"/>
      <c r="AT1045" s="7"/>
      <c r="AU1045" s="7"/>
      <c r="AV1045" s="7"/>
      <c r="AW1045" s="7"/>
      <c r="AX1045" s="7"/>
      <c r="AY1045" s="7"/>
      <c r="AZ1045" s="7"/>
      <c r="BA1045" s="7"/>
      <c r="BB1045" s="7"/>
      <c r="BC1045" s="7"/>
      <c r="BD1045" s="7"/>
      <c r="BE1045" s="7"/>
      <c r="BF1045" s="7"/>
      <c r="BG1045" s="7"/>
      <c r="BH1045" s="7"/>
      <c r="BI1045" s="7"/>
      <c r="BJ1045" s="7"/>
      <c r="BK1045" s="7"/>
      <c r="BL1045" s="7"/>
      <c r="BM1045" s="7"/>
      <c r="BN1045" s="7"/>
      <c r="BO1045" s="7"/>
      <c r="BP1045" s="7"/>
      <c r="BQ1045" s="7"/>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7"/>
      <c r="CP1045" s="7"/>
      <c r="CQ1045" s="7"/>
      <c r="CR1045" s="7"/>
      <c r="CS1045" s="7"/>
      <c r="CT1045" s="7"/>
      <c r="CU1045" s="7"/>
      <c r="CV1045" s="7"/>
      <c r="CW1045" s="7"/>
      <c r="CX1045" s="7"/>
      <c r="CY1045" s="7"/>
      <c r="CZ1045" s="7"/>
      <c r="DA1045" s="7"/>
      <c r="DB1045" s="7"/>
      <c r="DC1045" s="7"/>
      <c r="DD1045" s="7"/>
      <c r="DE1045" s="7"/>
      <c r="DF1045" s="7"/>
      <c r="DG1045" s="7"/>
      <c r="DH1045" s="7"/>
      <c r="DI1045" s="7"/>
      <c r="DJ1045" s="7"/>
      <c r="DK1045" s="7"/>
      <c r="DL1045" s="7"/>
      <c r="DM1045" s="7"/>
      <c r="DN1045" s="7"/>
      <c r="DO1045" s="7"/>
      <c r="DP1045" s="7"/>
      <c r="DQ1045" s="7"/>
      <c r="DR1045" s="7"/>
      <c r="DS1045" s="7"/>
      <c r="DT1045" s="7"/>
      <c r="DU1045" s="7"/>
      <c r="DV1045" s="7"/>
      <c r="DW1045" s="7"/>
      <c r="DX1045" s="7"/>
      <c r="DY1045" s="7"/>
      <c r="DZ1045" s="7"/>
      <c r="EA1045" s="7"/>
      <c r="EB1045" s="7"/>
      <c r="EC1045" s="7"/>
      <c r="ED1045" s="7"/>
      <c r="EE1045" s="7"/>
      <c r="EF1045" s="7"/>
      <c r="EG1045" s="7"/>
      <c r="EH1045" s="7"/>
      <c r="EI1045" s="7"/>
      <c r="EJ1045" s="7"/>
      <c r="EK1045" s="7"/>
      <c r="EL1045" s="7"/>
      <c r="EM1045" s="7"/>
      <c r="EN1045" s="7"/>
      <c r="EO1045" s="7"/>
      <c r="EP1045" s="7"/>
      <c r="EQ1045" s="7"/>
      <c r="ER1045" s="7"/>
      <c r="ES1045" s="7"/>
      <c r="ET1045" s="7"/>
      <c r="EU1045" s="7"/>
      <c r="EV1045" s="7"/>
      <c r="EW1045" s="7"/>
      <c r="EX1045" s="7"/>
      <c r="EY1045" s="7"/>
      <c r="EZ1045" s="7"/>
      <c r="FA1045" s="7"/>
      <c r="FB1045" s="7"/>
      <c r="FC1045" s="7"/>
      <c r="FD1045" s="7"/>
      <c r="FE1045" s="7"/>
      <c r="FF1045" s="7"/>
      <c r="FG1045" s="7"/>
      <c r="FH1045" s="7"/>
      <c r="FI1045" s="7"/>
      <c r="FJ1045" s="7"/>
      <c r="FK1045" s="7"/>
      <c r="FL1045" s="7"/>
      <c r="FM1045" s="7"/>
      <c r="FN1045" s="7"/>
      <c r="FO1045" s="7"/>
      <c r="FP1045" s="7"/>
      <c r="FQ1045" s="7"/>
      <c r="FR1045" s="7"/>
      <c r="FS1045" s="7"/>
      <c r="FT1045" s="7"/>
      <c r="FU1045" s="7"/>
      <c r="FV1045" s="7"/>
      <c r="FW1045" s="7"/>
      <c r="FX1045" s="7"/>
      <c r="FY1045" s="7"/>
      <c r="FZ1045" s="7"/>
      <c r="GA1045" s="7"/>
      <c r="GB1045" s="7"/>
      <c r="GC1045" s="7"/>
      <c r="GD1045" s="7"/>
      <c r="GE1045" s="7"/>
      <c r="GF1045" s="7"/>
      <c r="GG1045" s="7"/>
      <c r="GH1045" s="7"/>
      <c r="GI1045" s="7"/>
      <c r="GJ1045" s="7"/>
    </row>
    <row r="1046" spans="1:192" s="1" customFormat="1" x14ac:dyDescent="0.2">
      <c r="A1046" s="66"/>
      <c r="B1046" s="7"/>
      <c r="C1046" s="67"/>
      <c r="D1046" s="28"/>
      <c r="E1046" s="28"/>
      <c r="F1046" s="28"/>
      <c r="G1046" s="7"/>
      <c r="H1046" s="7"/>
      <c r="I1046" s="7"/>
      <c r="J1046" s="7"/>
      <c r="K1046" s="7"/>
      <c r="L1046" s="7"/>
      <c r="M1046" s="7"/>
      <c r="N1046" s="7"/>
      <c r="O1046" s="7"/>
      <c r="P1046" s="7"/>
      <c r="Q1046" s="7"/>
      <c r="R1046" s="7"/>
      <c r="S1046" s="7"/>
      <c r="T1046" s="7"/>
      <c r="U1046" s="7"/>
      <c r="V1046" s="7"/>
      <c r="W1046" s="7"/>
      <c r="X1046" s="7"/>
      <c r="Y1046" s="7"/>
      <c r="Z1046" s="7"/>
      <c r="AA1046" s="7"/>
      <c r="AB1046" s="7"/>
      <c r="AC1046" s="7"/>
      <c r="AD1046" s="7"/>
      <c r="AE1046" s="7"/>
      <c r="AF1046" s="7"/>
      <c r="AG1046" s="7"/>
      <c r="AH1046" s="7"/>
      <c r="AI1046" s="7"/>
      <c r="AJ1046" s="7"/>
      <c r="AK1046" s="7"/>
      <c r="AL1046" s="7"/>
      <c r="AM1046" s="7"/>
      <c r="AN1046" s="7"/>
      <c r="AO1046" s="7"/>
      <c r="AP1046" s="7"/>
      <c r="AQ1046" s="7"/>
      <c r="AR1046" s="7"/>
      <c r="AS1046" s="7"/>
      <c r="AT1046" s="7"/>
      <c r="AU1046" s="7"/>
      <c r="AV1046" s="7"/>
      <c r="AW1046" s="7"/>
      <c r="AX1046" s="7"/>
      <c r="AY1046" s="7"/>
      <c r="AZ1046" s="7"/>
      <c r="BA1046" s="7"/>
      <c r="BB1046" s="7"/>
      <c r="BC1046" s="7"/>
      <c r="BD1046" s="7"/>
      <c r="BE1046" s="7"/>
      <c r="BF1046" s="7"/>
      <c r="BG1046" s="7"/>
      <c r="BH1046" s="7"/>
      <c r="BI1046" s="7"/>
      <c r="BJ1046" s="7"/>
      <c r="BK1046" s="7"/>
      <c r="BL1046" s="7"/>
      <c r="BM1046" s="7"/>
      <c r="BN1046" s="7"/>
      <c r="BO1046" s="7"/>
      <c r="BP1046" s="7"/>
      <c r="BQ1046" s="7"/>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CO1046" s="7"/>
      <c r="CP1046" s="7"/>
      <c r="CQ1046" s="7"/>
      <c r="CR1046" s="7"/>
      <c r="CS1046" s="7"/>
      <c r="CT1046" s="7"/>
      <c r="CU1046" s="7"/>
      <c r="CV1046" s="7"/>
      <c r="CW1046" s="7"/>
      <c r="CX1046" s="7"/>
      <c r="CY1046" s="7"/>
      <c r="CZ1046" s="7"/>
      <c r="DA1046" s="7"/>
      <c r="DB1046" s="7"/>
      <c r="DC1046" s="7"/>
      <c r="DD1046" s="7"/>
      <c r="DE1046" s="7"/>
      <c r="DF1046" s="7"/>
      <c r="DG1046" s="7"/>
      <c r="DH1046" s="7"/>
      <c r="DI1046" s="7"/>
      <c r="DJ1046" s="7"/>
      <c r="DK1046" s="7"/>
      <c r="DL1046" s="7"/>
      <c r="DM1046" s="7"/>
      <c r="DN1046" s="7"/>
      <c r="DO1046" s="7"/>
      <c r="DP1046" s="7"/>
      <c r="DQ1046" s="7"/>
      <c r="DR1046" s="7"/>
      <c r="DS1046" s="7"/>
      <c r="DT1046" s="7"/>
      <c r="DU1046" s="7"/>
      <c r="DV1046" s="7"/>
      <c r="DW1046" s="7"/>
      <c r="DX1046" s="7"/>
      <c r="DY1046" s="7"/>
      <c r="DZ1046" s="7"/>
      <c r="EA1046" s="7"/>
      <c r="EB1046" s="7"/>
      <c r="EC1046" s="7"/>
      <c r="ED1046" s="7"/>
      <c r="EE1046" s="7"/>
      <c r="EF1046" s="7"/>
      <c r="EG1046" s="7"/>
      <c r="EH1046" s="7"/>
      <c r="EI1046" s="7"/>
      <c r="EJ1046" s="7"/>
      <c r="EK1046" s="7"/>
      <c r="EL1046" s="7"/>
      <c r="EM1046" s="7"/>
      <c r="EN1046" s="7"/>
      <c r="EO1046" s="7"/>
      <c r="EP1046" s="7"/>
      <c r="EQ1046" s="7"/>
      <c r="ER1046" s="7"/>
      <c r="ES1046" s="7"/>
      <c r="ET1046" s="7"/>
      <c r="EU1046" s="7"/>
      <c r="EV1046" s="7"/>
      <c r="EW1046" s="7"/>
      <c r="EX1046" s="7"/>
      <c r="EY1046" s="7"/>
      <c r="EZ1046" s="7"/>
      <c r="FA1046" s="7"/>
      <c r="FB1046" s="7"/>
      <c r="FC1046" s="7"/>
      <c r="FD1046" s="7"/>
      <c r="FE1046" s="7"/>
      <c r="FF1046" s="7"/>
      <c r="FG1046" s="7"/>
      <c r="FH1046" s="7"/>
      <c r="FI1046" s="7"/>
      <c r="FJ1046" s="7"/>
      <c r="FK1046" s="7"/>
      <c r="FL1046" s="7"/>
      <c r="FM1046" s="7"/>
      <c r="FN1046" s="7"/>
      <c r="FO1046" s="7"/>
      <c r="FP1046" s="7"/>
      <c r="FQ1046" s="7"/>
      <c r="FR1046" s="7"/>
      <c r="FS1046" s="7"/>
      <c r="FT1046" s="7"/>
      <c r="FU1046" s="7"/>
      <c r="FV1046" s="7"/>
      <c r="FW1046" s="7"/>
      <c r="FX1046" s="7"/>
      <c r="FY1046" s="7"/>
      <c r="FZ1046" s="7"/>
      <c r="GA1046" s="7"/>
      <c r="GB1046" s="7"/>
      <c r="GC1046" s="7"/>
      <c r="GD1046" s="7"/>
      <c r="GE1046" s="7"/>
      <c r="GF1046" s="7"/>
      <c r="GG1046" s="7"/>
      <c r="GH1046" s="7"/>
      <c r="GI1046" s="7"/>
      <c r="GJ1046" s="7"/>
    </row>
    <row r="1047" spans="1:192" s="1" customFormat="1" x14ac:dyDescent="0.2">
      <c r="A1047" s="66"/>
      <c r="B1047" s="7"/>
      <c r="C1047" s="67"/>
      <c r="D1047" s="28"/>
      <c r="E1047" s="28"/>
      <c r="F1047" s="28"/>
      <c r="G1047" s="7"/>
      <c r="H1047" s="7"/>
      <c r="I1047" s="7"/>
      <c r="J1047" s="7"/>
      <c r="K1047" s="7"/>
      <c r="L1047" s="7"/>
      <c r="M1047" s="7"/>
      <c r="N1047" s="7"/>
      <c r="O1047" s="7"/>
      <c r="P1047" s="7"/>
      <c r="Q1047" s="7"/>
      <c r="R1047" s="7"/>
      <c r="S1047" s="7"/>
      <c r="T1047" s="7"/>
      <c r="U1047" s="7"/>
      <c r="V1047" s="7"/>
      <c r="W1047" s="7"/>
      <c r="X1047" s="7"/>
      <c r="Y1047" s="7"/>
      <c r="Z1047" s="7"/>
      <c r="AA1047" s="7"/>
      <c r="AB1047" s="7"/>
      <c r="AC1047" s="7"/>
      <c r="AD1047" s="7"/>
      <c r="AE1047" s="7"/>
      <c r="AF1047" s="7"/>
      <c r="AG1047" s="7"/>
      <c r="AH1047" s="7"/>
      <c r="AI1047" s="7"/>
      <c r="AJ1047" s="7"/>
      <c r="AK1047" s="7"/>
      <c r="AL1047" s="7"/>
      <c r="AM1047" s="7"/>
      <c r="AN1047" s="7"/>
      <c r="AO1047" s="7"/>
      <c r="AP1047" s="7"/>
      <c r="AQ1047" s="7"/>
      <c r="AR1047" s="7"/>
      <c r="AS1047" s="7"/>
      <c r="AT1047" s="7"/>
      <c r="AU1047" s="7"/>
      <c r="AV1047" s="7"/>
      <c r="AW1047" s="7"/>
      <c r="AX1047" s="7"/>
      <c r="AY1047" s="7"/>
      <c r="AZ1047" s="7"/>
      <c r="BA1047" s="7"/>
      <c r="BB1047" s="7"/>
      <c r="BC1047" s="7"/>
      <c r="BD1047" s="7"/>
      <c r="BE1047" s="7"/>
      <c r="BF1047" s="7"/>
      <c r="BG1047" s="7"/>
      <c r="BH1047" s="7"/>
      <c r="BI1047" s="7"/>
      <c r="BJ1047" s="7"/>
      <c r="BK1047" s="7"/>
      <c r="BL1047" s="7"/>
      <c r="BM1047" s="7"/>
      <c r="BN1047" s="7"/>
      <c r="BO1047" s="7"/>
      <c r="BP1047" s="7"/>
      <c r="BQ1047" s="7"/>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c r="CO1047" s="7"/>
      <c r="CP1047" s="7"/>
      <c r="CQ1047" s="7"/>
      <c r="CR1047" s="7"/>
      <c r="CS1047" s="7"/>
      <c r="CT1047" s="7"/>
      <c r="CU1047" s="7"/>
      <c r="CV1047" s="7"/>
      <c r="CW1047" s="7"/>
      <c r="CX1047" s="7"/>
      <c r="CY1047" s="7"/>
      <c r="CZ1047" s="7"/>
      <c r="DA1047" s="7"/>
      <c r="DB1047" s="7"/>
      <c r="DC1047" s="7"/>
      <c r="DD1047" s="7"/>
      <c r="DE1047" s="7"/>
      <c r="DF1047" s="7"/>
      <c r="DG1047" s="7"/>
      <c r="DH1047" s="7"/>
      <c r="DI1047" s="7"/>
      <c r="DJ1047" s="7"/>
      <c r="DK1047" s="7"/>
      <c r="DL1047" s="7"/>
      <c r="DM1047" s="7"/>
      <c r="DN1047" s="7"/>
      <c r="DO1047" s="7"/>
      <c r="DP1047" s="7"/>
      <c r="DQ1047" s="7"/>
      <c r="DR1047" s="7"/>
      <c r="DS1047" s="7"/>
      <c r="DT1047" s="7"/>
      <c r="DU1047" s="7"/>
      <c r="DV1047" s="7"/>
      <c r="DW1047" s="7"/>
      <c r="DX1047" s="7"/>
      <c r="DY1047" s="7"/>
      <c r="DZ1047" s="7"/>
      <c r="EA1047" s="7"/>
      <c r="EB1047" s="7"/>
      <c r="EC1047" s="7"/>
      <c r="ED1047" s="7"/>
      <c r="EE1047" s="7"/>
      <c r="EF1047" s="7"/>
      <c r="EG1047" s="7"/>
      <c r="EH1047" s="7"/>
      <c r="EI1047" s="7"/>
      <c r="EJ1047" s="7"/>
      <c r="EK1047" s="7"/>
      <c r="EL1047" s="7"/>
      <c r="EM1047" s="7"/>
      <c r="EN1047" s="7"/>
      <c r="EO1047" s="7"/>
      <c r="EP1047" s="7"/>
      <c r="EQ1047" s="7"/>
      <c r="ER1047" s="7"/>
      <c r="ES1047" s="7"/>
      <c r="ET1047" s="7"/>
      <c r="EU1047" s="7"/>
      <c r="EV1047" s="7"/>
      <c r="EW1047" s="7"/>
      <c r="EX1047" s="7"/>
      <c r="EY1047" s="7"/>
      <c r="EZ1047" s="7"/>
      <c r="FA1047" s="7"/>
      <c r="FB1047" s="7"/>
      <c r="FC1047" s="7"/>
      <c r="FD1047" s="7"/>
      <c r="FE1047" s="7"/>
      <c r="FF1047" s="7"/>
      <c r="FG1047" s="7"/>
      <c r="FH1047" s="7"/>
      <c r="FI1047" s="7"/>
      <c r="FJ1047" s="7"/>
      <c r="FK1047" s="7"/>
      <c r="FL1047" s="7"/>
      <c r="FM1047" s="7"/>
      <c r="FN1047" s="7"/>
      <c r="FO1047" s="7"/>
      <c r="FP1047" s="7"/>
      <c r="FQ1047" s="7"/>
      <c r="FR1047" s="7"/>
      <c r="FS1047" s="7"/>
      <c r="FT1047" s="7"/>
      <c r="FU1047" s="7"/>
      <c r="FV1047" s="7"/>
      <c r="FW1047" s="7"/>
      <c r="FX1047" s="7"/>
      <c r="FY1047" s="7"/>
      <c r="FZ1047" s="7"/>
      <c r="GA1047" s="7"/>
      <c r="GB1047" s="7"/>
      <c r="GC1047" s="7"/>
      <c r="GD1047" s="7"/>
      <c r="GE1047" s="7"/>
      <c r="GF1047" s="7"/>
      <c r="GG1047" s="7"/>
      <c r="GH1047" s="7"/>
      <c r="GI1047" s="7"/>
      <c r="GJ1047" s="7"/>
    </row>
    <row r="1048" spans="1:192" s="1" customFormat="1" x14ac:dyDescent="0.2">
      <c r="A1048" s="66"/>
      <c r="B1048" s="7"/>
      <c r="C1048" s="67"/>
      <c r="D1048" s="28"/>
      <c r="E1048" s="28"/>
      <c r="F1048" s="28"/>
      <c r="G1048" s="7"/>
      <c r="H1048" s="7"/>
      <c r="I1048" s="7"/>
      <c r="J1048" s="7"/>
      <c r="K1048" s="7"/>
      <c r="L1048" s="7"/>
      <c r="M1048" s="7"/>
      <c r="N1048" s="7"/>
      <c r="O1048" s="7"/>
      <c r="P1048" s="7"/>
      <c r="Q1048" s="7"/>
      <c r="R1048" s="7"/>
      <c r="S1048" s="7"/>
      <c r="T1048" s="7"/>
      <c r="U1048" s="7"/>
      <c r="V1048" s="7"/>
      <c r="W1048" s="7"/>
      <c r="X1048" s="7"/>
      <c r="Y1048" s="7"/>
      <c r="Z1048" s="7"/>
      <c r="AA1048" s="7"/>
      <c r="AB1048" s="7"/>
      <c r="AC1048" s="7"/>
      <c r="AD1048" s="7"/>
      <c r="AE1048" s="7"/>
      <c r="AF1048" s="7"/>
      <c r="AG1048" s="7"/>
      <c r="AH1048" s="7"/>
      <c r="AI1048" s="7"/>
      <c r="AJ1048" s="7"/>
      <c r="AK1048" s="7"/>
      <c r="AL1048" s="7"/>
      <c r="AM1048" s="7"/>
      <c r="AN1048" s="7"/>
      <c r="AO1048" s="7"/>
      <c r="AP1048" s="7"/>
      <c r="AQ1048" s="7"/>
      <c r="AR1048" s="7"/>
      <c r="AS1048" s="7"/>
      <c r="AT1048" s="7"/>
      <c r="AU1048" s="7"/>
      <c r="AV1048" s="7"/>
      <c r="AW1048" s="7"/>
      <c r="AX1048" s="7"/>
      <c r="AY1048" s="7"/>
      <c r="AZ1048" s="7"/>
      <c r="BA1048" s="7"/>
      <c r="BB1048" s="7"/>
      <c r="BC1048" s="7"/>
      <c r="BD1048" s="7"/>
      <c r="BE1048" s="7"/>
      <c r="BF1048" s="7"/>
      <c r="BG1048" s="7"/>
      <c r="BH1048" s="7"/>
      <c r="BI1048" s="7"/>
      <c r="BJ1048" s="7"/>
      <c r="BK1048" s="7"/>
      <c r="BL1048" s="7"/>
      <c r="BM1048" s="7"/>
      <c r="BN1048" s="7"/>
      <c r="BO1048" s="7"/>
      <c r="BP1048" s="7"/>
      <c r="BQ1048" s="7"/>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c r="CO1048" s="7"/>
      <c r="CP1048" s="7"/>
      <c r="CQ1048" s="7"/>
      <c r="CR1048" s="7"/>
      <c r="CS1048" s="7"/>
      <c r="CT1048" s="7"/>
      <c r="CU1048" s="7"/>
      <c r="CV1048" s="7"/>
      <c r="CW1048" s="7"/>
      <c r="CX1048" s="7"/>
      <c r="CY1048" s="7"/>
      <c r="CZ1048" s="7"/>
      <c r="DA1048" s="7"/>
      <c r="DB1048" s="7"/>
      <c r="DC1048" s="7"/>
      <c r="DD1048" s="7"/>
      <c r="DE1048" s="7"/>
      <c r="DF1048" s="7"/>
      <c r="DG1048" s="7"/>
      <c r="DH1048" s="7"/>
      <c r="DI1048" s="7"/>
      <c r="DJ1048" s="7"/>
      <c r="DK1048" s="7"/>
      <c r="DL1048" s="7"/>
      <c r="DM1048" s="7"/>
      <c r="DN1048" s="7"/>
      <c r="DO1048" s="7"/>
      <c r="DP1048" s="7"/>
      <c r="DQ1048" s="7"/>
      <c r="DR1048" s="7"/>
      <c r="DS1048" s="7"/>
      <c r="DT1048" s="7"/>
      <c r="DU1048" s="7"/>
      <c r="DV1048" s="7"/>
      <c r="DW1048" s="7"/>
      <c r="DX1048" s="7"/>
      <c r="DY1048" s="7"/>
      <c r="DZ1048" s="7"/>
      <c r="EA1048" s="7"/>
      <c r="EB1048" s="7"/>
      <c r="EC1048" s="7"/>
      <c r="ED1048" s="7"/>
      <c r="EE1048" s="7"/>
      <c r="EF1048" s="7"/>
      <c r="EG1048" s="7"/>
      <c r="EH1048" s="7"/>
      <c r="EI1048" s="7"/>
      <c r="EJ1048" s="7"/>
      <c r="EK1048" s="7"/>
      <c r="EL1048" s="7"/>
      <c r="EM1048" s="7"/>
      <c r="EN1048" s="7"/>
      <c r="EO1048" s="7"/>
      <c r="EP1048" s="7"/>
      <c r="EQ1048" s="7"/>
      <c r="ER1048" s="7"/>
      <c r="ES1048" s="7"/>
      <c r="ET1048" s="7"/>
      <c r="EU1048" s="7"/>
      <c r="EV1048" s="7"/>
      <c r="EW1048" s="7"/>
      <c r="EX1048" s="7"/>
      <c r="EY1048" s="7"/>
      <c r="EZ1048" s="7"/>
      <c r="FA1048" s="7"/>
      <c r="FB1048" s="7"/>
      <c r="FC1048" s="7"/>
      <c r="FD1048" s="7"/>
      <c r="FE1048" s="7"/>
      <c r="FF1048" s="7"/>
      <c r="FG1048" s="7"/>
      <c r="FH1048" s="7"/>
      <c r="FI1048" s="7"/>
      <c r="FJ1048" s="7"/>
      <c r="FK1048" s="7"/>
      <c r="FL1048" s="7"/>
      <c r="FM1048" s="7"/>
      <c r="FN1048" s="7"/>
      <c r="FO1048" s="7"/>
      <c r="FP1048" s="7"/>
      <c r="FQ1048" s="7"/>
      <c r="FR1048" s="7"/>
      <c r="FS1048" s="7"/>
      <c r="FT1048" s="7"/>
      <c r="FU1048" s="7"/>
      <c r="FV1048" s="7"/>
      <c r="FW1048" s="7"/>
      <c r="FX1048" s="7"/>
      <c r="FY1048" s="7"/>
      <c r="FZ1048" s="7"/>
      <c r="GA1048" s="7"/>
      <c r="GB1048" s="7"/>
      <c r="GC1048" s="7"/>
      <c r="GD1048" s="7"/>
      <c r="GE1048" s="7"/>
      <c r="GF1048" s="7"/>
      <c r="GG1048" s="7"/>
      <c r="GH1048" s="7"/>
      <c r="GI1048" s="7"/>
      <c r="GJ1048" s="7"/>
    </row>
    <row r="1049" spans="1:192" s="1" customFormat="1" x14ac:dyDescent="0.2">
      <c r="A1049" s="66"/>
      <c r="B1049" s="7"/>
      <c r="C1049" s="67"/>
      <c r="D1049" s="28"/>
      <c r="E1049" s="28"/>
      <c r="F1049" s="28"/>
      <c r="G1049" s="7"/>
      <c r="H1049" s="7"/>
      <c r="I1049" s="7"/>
      <c r="J1049" s="7"/>
      <c r="K1049" s="7"/>
      <c r="L1049" s="7"/>
      <c r="M1049" s="7"/>
      <c r="N1049" s="7"/>
      <c r="O1049" s="7"/>
      <c r="P1049" s="7"/>
      <c r="Q1049" s="7"/>
      <c r="R1049" s="7"/>
      <c r="S1049" s="7"/>
      <c r="T1049" s="7"/>
      <c r="U1049" s="7"/>
      <c r="V1049" s="7"/>
      <c r="W1049" s="7"/>
      <c r="X1049" s="7"/>
      <c r="Y1049" s="7"/>
      <c r="Z1049" s="7"/>
      <c r="AA1049" s="7"/>
      <c r="AB1049" s="7"/>
      <c r="AC1049" s="7"/>
      <c r="AD1049" s="7"/>
      <c r="AE1049" s="7"/>
      <c r="AF1049" s="7"/>
      <c r="AG1049" s="7"/>
      <c r="AH1049" s="7"/>
      <c r="AI1049" s="7"/>
      <c r="AJ1049" s="7"/>
      <c r="AK1049" s="7"/>
      <c r="AL1049" s="7"/>
      <c r="AM1049" s="7"/>
      <c r="AN1049" s="7"/>
      <c r="AO1049" s="7"/>
      <c r="AP1049" s="7"/>
      <c r="AQ1049" s="7"/>
      <c r="AR1049" s="7"/>
      <c r="AS1049" s="7"/>
      <c r="AT1049" s="7"/>
      <c r="AU1049" s="7"/>
      <c r="AV1049" s="7"/>
      <c r="AW1049" s="7"/>
      <c r="AX1049" s="7"/>
      <c r="AY1049" s="7"/>
      <c r="AZ1049" s="7"/>
      <c r="BA1049" s="7"/>
      <c r="BB1049" s="7"/>
      <c r="BC1049" s="7"/>
      <c r="BD1049" s="7"/>
      <c r="BE1049" s="7"/>
      <c r="BF1049" s="7"/>
      <c r="BG1049" s="7"/>
      <c r="BH1049" s="7"/>
      <c r="BI1049" s="7"/>
      <c r="BJ1049" s="7"/>
      <c r="BK1049" s="7"/>
      <c r="BL1049" s="7"/>
      <c r="BM1049" s="7"/>
      <c r="BN1049" s="7"/>
      <c r="BO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c r="CO1049" s="7"/>
      <c r="CP1049" s="7"/>
      <c r="CQ1049" s="7"/>
      <c r="CR1049" s="7"/>
      <c r="CS1049" s="7"/>
      <c r="CT1049" s="7"/>
      <c r="CU1049" s="7"/>
      <c r="CV1049" s="7"/>
      <c r="CW1049" s="7"/>
      <c r="CX1049" s="7"/>
      <c r="CY1049" s="7"/>
      <c r="CZ1049" s="7"/>
      <c r="DA1049" s="7"/>
      <c r="DB1049" s="7"/>
      <c r="DC1049" s="7"/>
      <c r="DD1049" s="7"/>
      <c r="DE1049" s="7"/>
      <c r="DF1049" s="7"/>
      <c r="DG1049" s="7"/>
      <c r="DH1049" s="7"/>
      <c r="DI1049" s="7"/>
      <c r="DJ1049" s="7"/>
      <c r="DK1049" s="7"/>
      <c r="DL1049" s="7"/>
      <c r="DM1049" s="7"/>
      <c r="DN1049" s="7"/>
      <c r="DO1049" s="7"/>
      <c r="DP1049" s="7"/>
      <c r="DQ1049" s="7"/>
      <c r="DR1049" s="7"/>
      <c r="DS1049" s="7"/>
      <c r="DT1049" s="7"/>
      <c r="DU1049" s="7"/>
      <c r="DV1049" s="7"/>
      <c r="DW1049" s="7"/>
      <c r="DX1049" s="7"/>
      <c r="DY1049" s="7"/>
      <c r="DZ1049" s="7"/>
      <c r="EA1049" s="7"/>
      <c r="EB1049" s="7"/>
      <c r="EC1049" s="7"/>
      <c r="ED1049" s="7"/>
      <c r="EE1049" s="7"/>
      <c r="EF1049" s="7"/>
      <c r="EG1049" s="7"/>
      <c r="EH1049" s="7"/>
      <c r="EI1049" s="7"/>
      <c r="EJ1049" s="7"/>
      <c r="EK1049" s="7"/>
      <c r="EL1049" s="7"/>
      <c r="EM1049" s="7"/>
      <c r="EN1049" s="7"/>
      <c r="EO1049" s="7"/>
      <c r="EP1049" s="7"/>
      <c r="EQ1049" s="7"/>
      <c r="ER1049" s="7"/>
      <c r="ES1049" s="7"/>
      <c r="ET1049" s="7"/>
      <c r="EU1049" s="7"/>
      <c r="EV1049" s="7"/>
      <c r="EW1049" s="7"/>
      <c r="EX1049" s="7"/>
      <c r="EY1049" s="7"/>
      <c r="EZ1049" s="7"/>
      <c r="FA1049" s="7"/>
      <c r="FB1049" s="7"/>
      <c r="FC1049" s="7"/>
      <c r="FD1049" s="7"/>
      <c r="FE1049" s="7"/>
      <c r="FF1049" s="7"/>
      <c r="FG1049" s="7"/>
      <c r="FH1049" s="7"/>
      <c r="FI1049" s="7"/>
      <c r="FJ1049" s="7"/>
      <c r="FK1049" s="7"/>
      <c r="FL1049" s="7"/>
      <c r="FM1049" s="7"/>
      <c r="FN1049" s="7"/>
      <c r="FO1049" s="7"/>
      <c r="FP1049" s="7"/>
      <c r="FQ1049" s="7"/>
      <c r="FR1049" s="7"/>
      <c r="FS1049" s="7"/>
      <c r="FT1049" s="7"/>
      <c r="FU1049" s="7"/>
      <c r="FV1049" s="7"/>
      <c r="FW1049" s="7"/>
      <c r="FX1049" s="7"/>
      <c r="FY1049" s="7"/>
      <c r="FZ1049" s="7"/>
      <c r="GA1049" s="7"/>
      <c r="GB1049" s="7"/>
      <c r="GC1049" s="7"/>
      <c r="GD1049" s="7"/>
      <c r="GE1049" s="7"/>
      <c r="GF1049" s="7"/>
      <c r="GG1049" s="7"/>
      <c r="GH1049" s="7"/>
      <c r="GI1049" s="7"/>
      <c r="GJ1049" s="7"/>
    </row>
    <row r="1050" spans="1:192" s="1" customFormat="1" x14ac:dyDescent="0.2">
      <c r="A1050" s="66"/>
      <c r="B1050" s="7"/>
      <c r="C1050" s="67"/>
      <c r="D1050" s="28"/>
      <c r="E1050" s="28"/>
      <c r="F1050" s="28"/>
      <c r="G1050" s="7"/>
      <c r="H1050" s="7"/>
      <c r="I1050" s="7"/>
      <c r="J1050" s="7"/>
      <c r="K1050" s="7"/>
      <c r="L1050" s="7"/>
      <c r="M1050" s="7"/>
      <c r="N1050" s="7"/>
      <c r="O1050" s="7"/>
      <c r="P1050" s="7"/>
      <c r="Q1050" s="7"/>
      <c r="R1050" s="7"/>
      <c r="S1050" s="7"/>
      <c r="T1050" s="7"/>
      <c r="U1050" s="7"/>
      <c r="V1050" s="7"/>
      <c r="W1050" s="7"/>
      <c r="X1050" s="7"/>
      <c r="Y1050" s="7"/>
      <c r="Z1050" s="7"/>
      <c r="AA1050" s="7"/>
      <c r="AB1050" s="7"/>
      <c r="AC1050" s="7"/>
      <c r="AD1050" s="7"/>
      <c r="AE1050" s="7"/>
      <c r="AF1050" s="7"/>
      <c r="AG1050" s="7"/>
      <c r="AH1050" s="7"/>
      <c r="AI1050" s="7"/>
      <c r="AJ1050" s="7"/>
      <c r="AK1050" s="7"/>
      <c r="AL1050" s="7"/>
      <c r="AM1050" s="7"/>
      <c r="AN1050" s="7"/>
      <c r="AO1050" s="7"/>
      <c r="AP1050" s="7"/>
      <c r="AQ1050" s="7"/>
      <c r="AR1050" s="7"/>
      <c r="AS1050" s="7"/>
      <c r="AT1050" s="7"/>
      <c r="AU1050" s="7"/>
      <c r="AV1050" s="7"/>
      <c r="AW1050" s="7"/>
      <c r="AX1050" s="7"/>
      <c r="AY1050" s="7"/>
      <c r="AZ1050" s="7"/>
      <c r="BA1050" s="7"/>
      <c r="BB1050" s="7"/>
      <c r="BC1050" s="7"/>
      <c r="BD1050" s="7"/>
      <c r="BE1050" s="7"/>
      <c r="BF1050" s="7"/>
      <c r="BG1050" s="7"/>
      <c r="BH1050" s="7"/>
      <c r="BI1050" s="7"/>
      <c r="BJ1050" s="7"/>
      <c r="BK1050" s="7"/>
      <c r="BL1050" s="7"/>
      <c r="BM1050" s="7"/>
      <c r="BN1050" s="7"/>
      <c r="BO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c r="CO1050" s="7"/>
      <c r="CP1050" s="7"/>
      <c r="CQ1050" s="7"/>
      <c r="CR1050" s="7"/>
      <c r="CS1050" s="7"/>
      <c r="CT1050" s="7"/>
      <c r="CU1050" s="7"/>
      <c r="CV1050" s="7"/>
      <c r="CW1050" s="7"/>
      <c r="CX1050" s="7"/>
      <c r="CY1050" s="7"/>
      <c r="CZ1050" s="7"/>
      <c r="DA1050" s="7"/>
      <c r="DB1050" s="7"/>
      <c r="DC1050" s="7"/>
      <c r="DD1050" s="7"/>
      <c r="DE1050" s="7"/>
      <c r="DF1050" s="7"/>
      <c r="DG1050" s="7"/>
      <c r="DH1050" s="7"/>
      <c r="DI1050" s="7"/>
      <c r="DJ1050" s="7"/>
      <c r="DK1050" s="7"/>
      <c r="DL1050" s="7"/>
      <c r="DM1050" s="7"/>
      <c r="DN1050" s="7"/>
      <c r="DO1050" s="7"/>
      <c r="DP1050" s="7"/>
      <c r="DQ1050" s="7"/>
      <c r="DR1050" s="7"/>
      <c r="DS1050" s="7"/>
      <c r="DT1050" s="7"/>
      <c r="DU1050" s="7"/>
      <c r="DV1050" s="7"/>
      <c r="DW1050" s="7"/>
      <c r="DX1050" s="7"/>
      <c r="DY1050" s="7"/>
      <c r="DZ1050" s="7"/>
      <c r="EA1050" s="7"/>
      <c r="EB1050" s="7"/>
      <c r="EC1050" s="7"/>
      <c r="ED1050" s="7"/>
      <c r="EE1050" s="7"/>
      <c r="EF1050" s="7"/>
      <c r="EG1050" s="7"/>
      <c r="EH1050" s="7"/>
      <c r="EI1050" s="7"/>
      <c r="EJ1050" s="7"/>
      <c r="EK1050" s="7"/>
      <c r="EL1050" s="7"/>
      <c r="EM1050" s="7"/>
      <c r="EN1050" s="7"/>
      <c r="EO1050" s="7"/>
      <c r="EP1050" s="7"/>
      <c r="EQ1050" s="7"/>
      <c r="ER1050" s="7"/>
      <c r="ES1050" s="7"/>
      <c r="ET1050" s="7"/>
      <c r="EU1050" s="7"/>
      <c r="EV1050" s="7"/>
      <c r="EW1050" s="7"/>
      <c r="EX1050" s="7"/>
      <c r="EY1050" s="7"/>
      <c r="EZ1050" s="7"/>
      <c r="FA1050" s="7"/>
      <c r="FB1050" s="7"/>
      <c r="FC1050" s="7"/>
      <c r="FD1050" s="7"/>
      <c r="FE1050" s="7"/>
      <c r="FF1050" s="7"/>
      <c r="FG1050" s="7"/>
      <c r="FH1050" s="7"/>
      <c r="FI1050" s="7"/>
      <c r="FJ1050" s="7"/>
      <c r="FK1050" s="7"/>
      <c r="FL1050" s="7"/>
      <c r="FM1050" s="7"/>
      <c r="FN1050" s="7"/>
      <c r="FO1050" s="7"/>
      <c r="FP1050" s="7"/>
      <c r="FQ1050" s="7"/>
      <c r="FR1050" s="7"/>
      <c r="FS1050" s="7"/>
      <c r="FT1050" s="7"/>
      <c r="FU1050" s="7"/>
      <c r="FV1050" s="7"/>
      <c r="FW1050" s="7"/>
      <c r="FX1050" s="7"/>
      <c r="FY1050" s="7"/>
      <c r="FZ1050" s="7"/>
      <c r="GA1050" s="7"/>
      <c r="GB1050" s="7"/>
      <c r="GC1050" s="7"/>
      <c r="GD1050" s="7"/>
      <c r="GE1050" s="7"/>
      <c r="GF1050" s="7"/>
      <c r="GG1050" s="7"/>
      <c r="GH1050" s="7"/>
      <c r="GI1050" s="7"/>
      <c r="GJ1050" s="7"/>
    </row>
    <row r="1051" spans="1:192" s="1" customFormat="1" x14ac:dyDescent="0.2">
      <c r="A1051" s="66"/>
      <c r="B1051" s="7"/>
      <c r="C1051" s="67"/>
      <c r="D1051" s="28"/>
      <c r="E1051" s="28"/>
      <c r="F1051" s="28"/>
      <c r="G1051" s="7"/>
      <c r="H1051" s="7"/>
      <c r="I1051" s="7"/>
      <c r="J1051" s="7"/>
      <c r="K1051" s="7"/>
      <c r="L1051" s="7"/>
      <c r="M1051" s="7"/>
      <c r="N1051" s="7"/>
      <c r="O1051" s="7"/>
      <c r="P1051" s="7"/>
      <c r="Q1051" s="7"/>
      <c r="R1051" s="7"/>
      <c r="S1051" s="7"/>
      <c r="T1051" s="7"/>
      <c r="U1051" s="7"/>
      <c r="V1051" s="7"/>
      <c r="W1051" s="7"/>
      <c r="X1051" s="7"/>
      <c r="Y1051" s="7"/>
      <c r="Z1051" s="7"/>
      <c r="AA1051" s="7"/>
      <c r="AB1051" s="7"/>
      <c r="AC1051" s="7"/>
      <c r="AD1051" s="7"/>
      <c r="AE1051" s="7"/>
      <c r="AF1051" s="7"/>
      <c r="AG1051" s="7"/>
      <c r="AH1051" s="7"/>
      <c r="AI1051" s="7"/>
      <c r="AJ1051" s="7"/>
      <c r="AK1051" s="7"/>
      <c r="AL1051" s="7"/>
      <c r="AM1051" s="7"/>
      <c r="AN1051" s="7"/>
      <c r="AO1051" s="7"/>
      <c r="AP1051" s="7"/>
      <c r="AQ1051" s="7"/>
      <c r="AR1051" s="7"/>
      <c r="AS1051" s="7"/>
      <c r="AT1051" s="7"/>
      <c r="AU1051" s="7"/>
      <c r="AV1051" s="7"/>
      <c r="AW1051" s="7"/>
      <c r="AX1051" s="7"/>
      <c r="AY1051" s="7"/>
      <c r="AZ1051" s="7"/>
      <c r="BA1051" s="7"/>
      <c r="BB1051" s="7"/>
      <c r="BC1051" s="7"/>
      <c r="BD1051" s="7"/>
      <c r="BE1051" s="7"/>
      <c r="BF1051" s="7"/>
      <c r="BG1051" s="7"/>
      <c r="BH1051" s="7"/>
      <c r="BI1051" s="7"/>
      <c r="BJ1051" s="7"/>
      <c r="BK1051" s="7"/>
      <c r="BL1051" s="7"/>
      <c r="BM1051" s="7"/>
      <c r="BN1051" s="7"/>
      <c r="BO1051" s="7"/>
      <c r="BP1051" s="7"/>
      <c r="BQ1051" s="7"/>
      <c r="BR1051" s="7"/>
      <c r="BS1051" s="7"/>
      <c r="BT1051" s="7"/>
      <c r="BU1051" s="7"/>
      <c r="BV1051" s="7"/>
      <c r="BW1051" s="7"/>
      <c r="BX1051" s="7"/>
      <c r="BY1051" s="7"/>
      <c r="BZ1051" s="7"/>
      <c r="CA1051" s="7"/>
      <c r="CB1051" s="7"/>
      <c r="CC1051" s="7"/>
      <c r="CD1051" s="7"/>
      <c r="CE1051" s="7"/>
      <c r="CF1051" s="7"/>
      <c r="CG1051" s="7"/>
      <c r="CH1051" s="7"/>
      <c r="CI1051" s="7"/>
      <c r="CJ1051" s="7"/>
      <c r="CK1051" s="7"/>
      <c r="CL1051" s="7"/>
      <c r="CM1051" s="7"/>
      <c r="CN1051" s="7"/>
      <c r="CO1051" s="7"/>
      <c r="CP1051" s="7"/>
      <c r="CQ1051" s="7"/>
      <c r="CR1051" s="7"/>
      <c r="CS1051" s="7"/>
      <c r="CT1051" s="7"/>
      <c r="CU1051" s="7"/>
      <c r="CV1051" s="7"/>
      <c r="CW1051" s="7"/>
      <c r="CX1051" s="7"/>
      <c r="CY1051" s="7"/>
      <c r="CZ1051" s="7"/>
      <c r="DA1051" s="7"/>
      <c r="DB1051" s="7"/>
      <c r="DC1051" s="7"/>
      <c r="DD1051" s="7"/>
      <c r="DE1051" s="7"/>
      <c r="DF1051" s="7"/>
      <c r="DG1051" s="7"/>
      <c r="DH1051" s="7"/>
      <c r="DI1051" s="7"/>
      <c r="DJ1051" s="7"/>
      <c r="DK1051" s="7"/>
      <c r="DL1051" s="7"/>
      <c r="DM1051" s="7"/>
      <c r="DN1051" s="7"/>
      <c r="DO1051" s="7"/>
      <c r="DP1051" s="7"/>
      <c r="DQ1051" s="7"/>
      <c r="DR1051" s="7"/>
      <c r="DS1051" s="7"/>
      <c r="DT1051" s="7"/>
      <c r="DU1051" s="7"/>
      <c r="DV1051" s="7"/>
      <c r="DW1051" s="7"/>
      <c r="DX1051" s="7"/>
      <c r="DY1051" s="7"/>
      <c r="DZ1051" s="7"/>
      <c r="EA1051" s="7"/>
      <c r="EB1051" s="7"/>
      <c r="EC1051" s="7"/>
      <c r="ED1051" s="7"/>
      <c r="EE1051" s="7"/>
      <c r="EF1051" s="7"/>
      <c r="EG1051" s="7"/>
      <c r="EH1051" s="7"/>
      <c r="EI1051" s="7"/>
      <c r="EJ1051" s="7"/>
      <c r="EK1051" s="7"/>
      <c r="EL1051" s="7"/>
      <c r="EM1051" s="7"/>
      <c r="EN1051" s="7"/>
      <c r="EO1051" s="7"/>
      <c r="EP1051" s="7"/>
      <c r="EQ1051" s="7"/>
      <c r="ER1051" s="7"/>
      <c r="ES1051" s="7"/>
      <c r="ET1051" s="7"/>
      <c r="EU1051" s="7"/>
      <c r="EV1051" s="7"/>
      <c r="EW1051" s="7"/>
      <c r="EX1051" s="7"/>
      <c r="EY1051" s="7"/>
      <c r="EZ1051" s="7"/>
      <c r="FA1051" s="7"/>
      <c r="FB1051" s="7"/>
      <c r="FC1051" s="7"/>
      <c r="FD1051" s="7"/>
      <c r="FE1051" s="7"/>
      <c r="FF1051" s="7"/>
      <c r="FG1051" s="7"/>
      <c r="FH1051" s="7"/>
      <c r="FI1051" s="7"/>
      <c r="FJ1051" s="7"/>
      <c r="FK1051" s="7"/>
      <c r="FL1051" s="7"/>
      <c r="FM1051" s="7"/>
      <c r="FN1051" s="7"/>
      <c r="FO1051" s="7"/>
      <c r="FP1051" s="7"/>
      <c r="FQ1051" s="7"/>
      <c r="FR1051" s="7"/>
      <c r="FS1051" s="7"/>
      <c r="FT1051" s="7"/>
      <c r="FU1051" s="7"/>
      <c r="FV1051" s="7"/>
      <c r="FW1051" s="7"/>
      <c r="FX1051" s="7"/>
      <c r="FY1051" s="7"/>
      <c r="FZ1051" s="7"/>
      <c r="GA1051" s="7"/>
      <c r="GB1051" s="7"/>
      <c r="GC1051" s="7"/>
      <c r="GD1051" s="7"/>
      <c r="GE1051" s="7"/>
      <c r="GF1051" s="7"/>
      <c r="GG1051" s="7"/>
      <c r="GH1051" s="7"/>
      <c r="GI1051" s="7"/>
      <c r="GJ1051" s="7"/>
    </row>
    <row r="1052" spans="1:192" s="1" customFormat="1" x14ac:dyDescent="0.2">
      <c r="A1052" s="66"/>
      <c r="B1052" s="7"/>
      <c r="C1052" s="67"/>
      <c r="D1052" s="28"/>
      <c r="E1052" s="28"/>
      <c r="F1052" s="28"/>
      <c r="G1052" s="7"/>
      <c r="H1052" s="7"/>
      <c r="I1052" s="7"/>
      <c r="J1052" s="7"/>
      <c r="K1052" s="7"/>
      <c r="L1052" s="7"/>
      <c r="M1052" s="7"/>
      <c r="N1052" s="7"/>
      <c r="O1052" s="7"/>
      <c r="P1052" s="7"/>
      <c r="Q1052" s="7"/>
      <c r="R1052" s="7"/>
      <c r="S1052" s="7"/>
      <c r="T1052" s="7"/>
      <c r="U1052" s="7"/>
      <c r="V1052" s="7"/>
      <c r="W1052" s="7"/>
      <c r="X1052" s="7"/>
      <c r="Y1052" s="7"/>
      <c r="Z1052" s="7"/>
      <c r="AA1052" s="7"/>
      <c r="AB1052" s="7"/>
      <c r="AC1052" s="7"/>
      <c r="AD1052" s="7"/>
      <c r="AE1052" s="7"/>
      <c r="AF1052" s="7"/>
      <c r="AG1052" s="7"/>
      <c r="AH1052" s="7"/>
      <c r="AI1052" s="7"/>
      <c r="AJ1052" s="7"/>
      <c r="AK1052" s="7"/>
      <c r="AL1052" s="7"/>
      <c r="AM1052" s="7"/>
      <c r="AN1052" s="7"/>
      <c r="AO1052" s="7"/>
      <c r="AP1052" s="7"/>
      <c r="AQ1052" s="7"/>
      <c r="AR1052" s="7"/>
      <c r="AS1052" s="7"/>
      <c r="AT1052" s="7"/>
      <c r="AU1052" s="7"/>
      <c r="AV1052" s="7"/>
      <c r="AW1052" s="7"/>
      <c r="AX1052" s="7"/>
      <c r="AY1052" s="7"/>
      <c r="AZ1052" s="7"/>
      <c r="BA1052" s="7"/>
      <c r="BB1052" s="7"/>
      <c r="BC1052" s="7"/>
      <c r="BD1052" s="7"/>
      <c r="BE1052" s="7"/>
      <c r="BF1052" s="7"/>
      <c r="BG1052" s="7"/>
      <c r="BH1052" s="7"/>
      <c r="BI1052" s="7"/>
      <c r="BJ1052" s="7"/>
      <c r="BK1052" s="7"/>
      <c r="BL1052" s="7"/>
      <c r="BM1052" s="7"/>
      <c r="BN1052" s="7"/>
      <c r="BO1052" s="7"/>
      <c r="BP1052" s="7"/>
      <c r="BQ1052" s="7"/>
      <c r="BR1052" s="7"/>
      <c r="BS1052" s="7"/>
      <c r="BT1052" s="7"/>
      <c r="BU1052" s="7"/>
      <c r="BV1052" s="7"/>
      <c r="BW1052" s="7"/>
      <c r="BX1052" s="7"/>
      <c r="BY1052" s="7"/>
      <c r="BZ1052" s="7"/>
      <c r="CA1052" s="7"/>
      <c r="CB1052" s="7"/>
      <c r="CC1052" s="7"/>
      <c r="CD1052" s="7"/>
      <c r="CE1052" s="7"/>
      <c r="CF1052" s="7"/>
      <c r="CG1052" s="7"/>
      <c r="CH1052" s="7"/>
      <c r="CI1052" s="7"/>
      <c r="CJ1052" s="7"/>
      <c r="CK1052" s="7"/>
      <c r="CL1052" s="7"/>
      <c r="CM1052" s="7"/>
      <c r="CN1052" s="7"/>
      <c r="CO1052" s="7"/>
      <c r="CP1052" s="7"/>
      <c r="CQ1052" s="7"/>
      <c r="CR1052" s="7"/>
      <c r="CS1052" s="7"/>
      <c r="CT1052" s="7"/>
      <c r="CU1052" s="7"/>
      <c r="CV1052" s="7"/>
      <c r="CW1052" s="7"/>
      <c r="CX1052" s="7"/>
      <c r="CY1052" s="7"/>
      <c r="CZ1052" s="7"/>
      <c r="DA1052" s="7"/>
      <c r="DB1052" s="7"/>
      <c r="DC1052" s="7"/>
      <c r="DD1052" s="7"/>
      <c r="DE1052" s="7"/>
      <c r="DF1052" s="7"/>
      <c r="DG1052" s="7"/>
      <c r="DH1052" s="7"/>
      <c r="DI1052" s="7"/>
      <c r="DJ1052" s="7"/>
      <c r="DK1052" s="7"/>
      <c r="DL1052" s="7"/>
      <c r="DM1052" s="7"/>
      <c r="DN1052" s="7"/>
      <c r="DO1052" s="7"/>
      <c r="DP1052" s="7"/>
      <c r="DQ1052" s="7"/>
      <c r="DR1052" s="7"/>
      <c r="DS1052" s="7"/>
      <c r="DT1052" s="7"/>
      <c r="DU1052" s="7"/>
      <c r="DV1052" s="7"/>
      <c r="DW1052" s="7"/>
      <c r="DX1052" s="7"/>
      <c r="DY1052" s="7"/>
      <c r="DZ1052" s="7"/>
      <c r="EA1052" s="7"/>
      <c r="EB1052" s="7"/>
      <c r="EC1052" s="7"/>
      <c r="ED1052" s="7"/>
      <c r="EE1052" s="7"/>
      <c r="EF1052" s="7"/>
      <c r="EG1052" s="7"/>
      <c r="EH1052" s="7"/>
      <c r="EI1052" s="7"/>
      <c r="EJ1052" s="7"/>
      <c r="EK1052" s="7"/>
      <c r="EL1052" s="7"/>
      <c r="EM1052" s="7"/>
      <c r="EN1052" s="7"/>
      <c r="EO1052" s="7"/>
      <c r="EP1052" s="7"/>
      <c r="EQ1052" s="7"/>
      <c r="ER1052" s="7"/>
      <c r="ES1052" s="7"/>
      <c r="ET1052" s="7"/>
      <c r="EU1052" s="7"/>
      <c r="EV1052" s="7"/>
      <c r="EW1052" s="7"/>
      <c r="EX1052" s="7"/>
      <c r="EY1052" s="7"/>
      <c r="EZ1052" s="7"/>
      <c r="FA1052" s="7"/>
      <c r="FB1052" s="7"/>
      <c r="FC1052" s="7"/>
      <c r="FD1052" s="7"/>
      <c r="FE1052" s="7"/>
      <c r="FF1052" s="7"/>
      <c r="FG1052" s="7"/>
      <c r="FH1052" s="7"/>
      <c r="FI1052" s="7"/>
      <c r="FJ1052" s="7"/>
      <c r="FK1052" s="7"/>
      <c r="FL1052" s="7"/>
      <c r="FM1052" s="7"/>
      <c r="FN1052" s="7"/>
      <c r="FO1052" s="7"/>
      <c r="FP1052" s="7"/>
      <c r="FQ1052" s="7"/>
      <c r="FR1052" s="7"/>
      <c r="FS1052" s="7"/>
      <c r="FT1052" s="7"/>
      <c r="FU1052" s="7"/>
      <c r="FV1052" s="7"/>
      <c r="FW1052" s="7"/>
      <c r="FX1052" s="7"/>
      <c r="FY1052" s="7"/>
      <c r="FZ1052" s="7"/>
      <c r="GA1052" s="7"/>
      <c r="GB1052" s="7"/>
      <c r="GC1052" s="7"/>
      <c r="GD1052" s="7"/>
      <c r="GE1052" s="7"/>
      <c r="GF1052" s="7"/>
      <c r="GG1052" s="7"/>
      <c r="GH1052" s="7"/>
      <c r="GI1052" s="7"/>
      <c r="GJ1052" s="7"/>
    </row>
    <row r="1053" spans="1:192" s="1" customFormat="1" x14ac:dyDescent="0.2">
      <c r="A1053" s="66"/>
      <c r="B1053" s="7"/>
      <c r="C1053" s="67"/>
      <c r="D1053" s="28"/>
      <c r="E1053" s="28"/>
      <c r="F1053" s="28"/>
      <c r="G1053" s="7"/>
      <c r="H1053" s="7"/>
      <c r="I1053" s="7"/>
      <c r="J1053" s="7"/>
      <c r="K1053" s="7"/>
      <c r="L1053" s="7"/>
      <c r="M1053" s="7"/>
      <c r="N1053" s="7"/>
      <c r="O1053" s="7"/>
      <c r="P1053" s="7"/>
      <c r="Q1053" s="7"/>
      <c r="R1053" s="7"/>
      <c r="S1053" s="7"/>
      <c r="T1053" s="7"/>
      <c r="U1053" s="7"/>
      <c r="V1053" s="7"/>
      <c r="W1053" s="7"/>
      <c r="X1053" s="7"/>
      <c r="Y1053" s="7"/>
      <c r="Z1053" s="7"/>
      <c r="AA1053" s="7"/>
      <c r="AB1053" s="7"/>
      <c r="AC1053" s="7"/>
      <c r="AD1053" s="7"/>
      <c r="AE1053" s="7"/>
      <c r="AF1053" s="7"/>
      <c r="AG1053" s="7"/>
      <c r="AH1053" s="7"/>
      <c r="AI1053" s="7"/>
      <c r="AJ1053" s="7"/>
      <c r="AK1053" s="7"/>
      <c r="AL1053" s="7"/>
      <c r="AM1053" s="7"/>
      <c r="AN1053" s="7"/>
      <c r="AO1053" s="7"/>
      <c r="AP1053" s="7"/>
      <c r="AQ1053" s="7"/>
      <c r="AR1053" s="7"/>
      <c r="AS1053" s="7"/>
      <c r="AT1053" s="7"/>
      <c r="AU1053" s="7"/>
      <c r="AV1053" s="7"/>
      <c r="AW1053" s="7"/>
      <c r="AX1053" s="7"/>
      <c r="AY1053" s="7"/>
      <c r="AZ1053" s="7"/>
      <c r="BA1053" s="7"/>
      <c r="BB1053" s="7"/>
      <c r="BC1053" s="7"/>
      <c r="BD1053" s="7"/>
      <c r="BE1053" s="7"/>
      <c r="BF1053" s="7"/>
      <c r="BG1053" s="7"/>
      <c r="BH1053" s="7"/>
      <c r="BI1053" s="7"/>
      <c r="BJ1053" s="7"/>
      <c r="BK1053" s="7"/>
      <c r="BL1053" s="7"/>
      <c r="BM1053" s="7"/>
      <c r="BN1053" s="7"/>
      <c r="BO1053" s="7"/>
      <c r="BP1053" s="7"/>
      <c r="BQ1053" s="7"/>
      <c r="BR1053" s="7"/>
      <c r="BS1053" s="7"/>
      <c r="BT1053" s="7"/>
      <c r="BU1053" s="7"/>
      <c r="BV1053" s="7"/>
      <c r="BW1053" s="7"/>
      <c r="BX1053" s="7"/>
      <c r="BY1053" s="7"/>
      <c r="BZ1053" s="7"/>
      <c r="CA1053" s="7"/>
      <c r="CB1053" s="7"/>
      <c r="CC1053" s="7"/>
      <c r="CD1053" s="7"/>
      <c r="CE1053" s="7"/>
      <c r="CF1053" s="7"/>
      <c r="CG1053" s="7"/>
      <c r="CH1053" s="7"/>
      <c r="CI1053" s="7"/>
      <c r="CJ1053" s="7"/>
      <c r="CK1053" s="7"/>
      <c r="CL1053" s="7"/>
      <c r="CM1053" s="7"/>
      <c r="CN1053" s="7"/>
      <c r="CO1053" s="7"/>
      <c r="CP1053" s="7"/>
      <c r="CQ1053" s="7"/>
      <c r="CR1053" s="7"/>
      <c r="CS1053" s="7"/>
      <c r="CT1053" s="7"/>
      <c r="CU1053" s="7"/>
      <c r="CV1053" s="7"/>
      <c r="CW1053" s="7"/>
      <c r="CX1053" s="7"/>
      <c r="CY1053" s="7"/>
      <c r="CZ1053" s="7"/>
      <c r="DA1053" s="7"/>
      <c r="DB1053" s="7"/>
      <c r="DC1053" s="7"/>
      <c r="DD1053" s="7"/>
      <c r="DE1053" s="7"/>
      <c r="DF1053" s="7"/>
      <c r="DG1053" s="7"/>
      <c r="DH1053" s="7"/>
      <c r="DI1053" s="7"/>
      <c r="DJ1053" s="7"/>
      <c r="DK1053" s="7"/>
      <c r="DL1053" s="7"/>
      <c r="DM1053" s="7"/>
      <c r="DN1053" s="7"/>
      <c r="DO1053" s="7"/>
      <c r="DP1053" s="7"/>
      <c r="DQ1053" s="7"/>
      <c r="DR1053" s="7"/>
      <c r="DS1053" s="7"/>
      <c r="DT1053" s="7"/>
      <c r="DU1053" s="7"/>
      <c r="DV1053" s="7"/>
      <c r="DW1053" s="7"/>
      <c r="DX1053" s="7"/>
      <c r="DY1053" s="7"/>
      <c r="DZ1053" s="7"/>
      <c r="EA1053" s="7"/>
      <c r="EB1053" s="7"/>
      <c r="EC1053" s="7"/>
      <c r="ED1053" s="7"/>
      <c r="EE1053" s="7"/>
      <c r="EF1053" s="7"/>
      <c r="EG1053" s="7"/>
      <c r="EH1053" s="7"/>
      <c r="EI1053" s="7"/>
      <c r="EJ1053" s="7"/>
      <c r="EK1053" s="7"/>
      <c r="EL1053" s="7"/>
      <c r="EM1053" s="7"/>
      <c r="EN1053" s="7"/>
      <c r="EO1053" s="7"/>
      <c r="EP1053" s="7"/>
      <c r="EQ1053" s="7"/>
      <c r="ER1053" s="7"/>
      <c r="ES1053" s="7"/>
      <c r="ET1053" s="7"/>
      <c r="EU1053" s="7"/>
      <c r="EV1053" s="7"/>
      <c r="EW1053" s="7"/>
      <c r="EX1053" s="7"/>
      <c r="EY1053" s="7"/>
      <c r="EZ1053" s="7"/>
      <c r="FA1053" s="7"/>
      <c r="FB1053" s="7"/>
      <c r="FC1053" s="7"/>
      <c r="FD1053" s="7"/>
      <c r="FE1053" s="7"/>
      <c r="FF1053" s="7"/>
      <c r="FG1053" s="7"/>
      <c r="FH1053" s="7"/>
      <c r="FI1053" s="7"/>
      <c r="FJ1053" s="7"/>
      <c r="FK1053" s="7"/>
      <c r="FL1053" s="7"/>
      <c r="FM1053" s="7"/>
      <c r="FN1053" s="7"/>
      <c r="FO1053" s="7"/>
      <c r="FP1053" s="7"/>
      <c r="FQ1053" s="7"/>
      <c r="FR1053" s="7"/>
      <c r="FS1053" s="7"/>
      <c r="FT1053" s="7"/>
      <c r="FU1053" s="7"/>
      <c r="FV1053" s="7"/>
      <c r="FW1053" s="7"/>
      <c r="FX1053" s="7"/>
      <c r="FY1053" s="7"/>
      <c r="FZ1053" s="7"/>
      <c r="GA1053" s="7"/>
      <c r="GB1053" s="7"/>
      <c r="GC1053" s="7"/>
      <c r="GD1053" s="7"/>
      <c r="GE1053" s="7"/>
      <c r="GF1053" s="7"/>
      <c r="GG1053" s="7"/>
      <c r="GH1053" s="7"/>
      <c r="GI1053" s="7"/>
      <c r="GJ1053" s="7"/>
    </row>
    <row r="1054" spans="1:192" s="1" customFormat="1" x14ac:dyDescent="0.2">
      <c r="A1054" s="66"/>
      <c r="B1054" s="7"/>
      <c r="C1054" s="67"/>
      <c r="D1054" s="28"/>
      <c r="E1054" s="28"/>
      <c r="F1054" s="28"/>
      <c r="G1054" s="7"/>
      <c r="H1054" s="7"/>
      <c r="I1054" s="7"/>
      <c r="J1054" s="7"/>
      <c r="K1054" s="7"/>
      <c r="L1054" s="7"/>
      <c r="M1054" s="7"/>
      <c r="N1054" s="7"/>
      <c r="O1054" s="7"/>
      <c r="P1054" s="7"/>
      <c r="Q1054" s="7"/>
      <c r="R1054" s="7"/>
      <c r="S1054" s="7"/>
      <c r="T1054" s="7"/>
      <c r="U1054" s="7"/>
      <c r="V1054" s="7"/>
      <c r="W1054" s="7"/>
      <c r="X1054" s="7"/>
      <c r="Y1054" s="7"/>
      <c r="Z1054" s="7"/>
      <c r="AA1054" s="7"/>
      <c r="AB1054" s="7"/>
      <c r="AC1054" s="7"/>
      <c r="AD1054" s="7"/>
      <c r="AE1054" s="7"/>
      <c r="AF1054" s="7"/>
      <c r="AG1054" s="7"/>
      <c r="AH1054" s="7"/>
      <c r="AI1054" s="7"/>
      <c r="AJ1054" s="7"/>
      <c r="AK1054" s="7"/>
      <c r="AL1054" s="7"/>
      <c r="AM1054" s="7"/>
      <c r="AN1054" s="7"/>
      <c r="AO1054" s="7"/>
      <c r="AP1054" s="7"/>
      <c r="AQ1054" s="7"/>
      <c r="AR1054" s="7"/>
      <c r="AS1054" s="7"/>
      <c r="AT1054" s="7"/>
      <c r="AU1054" s="7"/>
      <c r="AV1054" s="7"/>
      <c r="AW1054" s="7"/>
      <c r="AX1054" s="7"/>
      <c r="AY1054" s="7"/>
      <c r="AZ1054" s="7"/>
      <c r="BA1054" s="7"/>
      <c r="BB1054" s="7"/>
      <c r="BC1054" s="7"/>
      <c r="BD1054" s="7"/>
      <c r="BE1054" s="7"/>
      <c r="BF1054" s="7"/>
      <c r="BG1054" s="7"/>
      <c r="BH1054" s="7"/>
      <c r="BI1054" s="7"/>
      <c r="BJ1054" s="7"/>
      <c r="BK1054" s="7"/>
      <c r="BL1054" s="7"/>
      <c r="BM1054" s="7"/>
      <c r="BN1054" s="7"/>
      <c r="BO1054" s="7"/>
      <c r="BP1054" s="7"/>
      <c r="BQ1054" s="7"/>
      <c r="BR1054" s="7"/>
      <c r="BS1054" s="7"/>
      <c r="BT1054" s="7"/>
      <c r="BU1054" s="7"/>
      <c r="BV1054" s="7"/>
      <c r="BW1054" s="7"/>
      <c r="BX1054" s="7"/>
      <c r="BY1054" s="7"/>
      <c r="BZ1054" s="7"/>
      <c r="CA1054" s="7"/>
      <c r="CB1054" s="7"/>
      <c r="CC1054" s="7"/>
      <c r="CD1054" s="7"/>
      <c r="CE1054" s="7"/>
      <c r="CF1054" s="7"/>
      <c r="CG1054" s="7"/>
      <c r="CH1054" s="7"/>
      <c r="CI1054" s="7"/>
      <c r="CJ1054" s="7"/>
      <c r="CK1054" s="7"/>
      <c r="CL1054" s="7"/>
      <c r="CM1054" s="7"/>
      <c r="CN1054" s="7"/>
      <c r="CO1054" s="7"/>
      <c r="CP1054" s="7"/>
      <c r="CQ1054" s="7"/>
      <c r="CR1054" s="7"/>
      <c r="CS1054" s="7"/>
      <c r="CT1054" s="7"/>
      <c r="CU1054" s="7"/>
      <c r="CV1054" s="7"/>
      <c r="CW1054" s="7"/>
      <c r="CX1054" s="7"/>
      <c r="CY1054" s="7"/>
      <c r="CZ1054" s="7"/>
      <c r="DA1054" s="7"/>
      <c r="DB1054" s="7"/>
      <c r="DC1054" s="7"/>
      <c r="DD1054" s="7"/>
      <c r="DE1054" s="7"/>
      <c r="DF1054" s="7"/>
      <c r="DG1054" s="7"/>
      <c r="DH1054" s="7"/>
      <c r="DI1054" s="7"/>
      <c r="DJ1054" s="7"/>
      <c r="DK1054" s="7"/>
      <c r="DL1054" s="7"/>
      <c r="DM1054" s="7"/>
      <c r="DN1054" s="7"/>
      <c r="DO1054" s="7"/>
      <c r="DP1054" s="7"/>
      <c r="DQ1054" s="7"/>
      <c r="DR1054" s="7"/>
      <c r="DS1054" s="7"/>
      <c r="DT1054" s="7"/>
      <c r="DU1054" s="7"/>
      <c r="DV1054" s="7"/>
      <c r="DW1054" s="7"/>
      <c r="DX1054" s="7"/>
      <c r="DY1054" s="7"/>
      <c r="DZ1054" s="7"/>
      <c r="EA1054" s="7"/>
      <c r="EB1054" s="7"/>
      <c r="EC1054" s="7"/>
      <c r="ED1054" s="7"/>
      <c r="EE1054" s="7"/>
      <c r="EF1054" s="7"/>
      <c r="EG1054" s="7"/>
      <c r="EH1054" s="7"/>
      <c r="EI1054" s="7"/>
      <c r="EJ1054" s="7"/>
      <c r="EK1054" s="7"/>
      <c r="EL1054" s="7"/>
      <c r="EM1054" s="7"/>
      <c r="EN1054" s="7"/>
      <c r="EO1054" s="7"/>
      <c r="EP1054" s="7"/>
      <c r="EQ1054" s="7"/>
      <c r="ER1054" s="7"/>
      <c r="ES1054" s="7"/>
      <c r="ET1054" s="7"/>
      <c r="EU1054" s="7"/>
      <c r="EV1054" s="7"/>
      <c r="EW1054" s="7"/>
      <c r="EX1054" s="7"/>
      <c r="EY1054" s="7"/>
      <c r="EZ1054" s="7"/>
      <c r="FA1054" s="7"/>
      <c r="FB1054" s="7"/>
      <c r="FC1054" s="7"/>
      <c r="FD1054" s="7"/>
      <c r="FE1054" s="7"/>
      <c r="FF1054" s="7"/>
      <c r="FG1054" s="7"/>
      <c r="FH1054" s="7"/>
      <c r="FI1054" s="7"/>
      <c r="FJ1054" s="7"/>
      <c r="FK1054" s="7"/>
      <c r="FL1054" s="7"/>
      <c r="FM1054" s="7"/>
      <c r="FN1054" s="7"/>
      <c r="FO1054" s="7"/>
      <c r="FP1054" s="7"/>
      <c r="FQ1054" s="7"/>
      <c r="FR1054" s="7"/>
      <c r="FS1054" s="7"/>
      <c r="FT1054" s="7"/>
      <c r="FU1054" s="7"/>
      <c r="FV1054" s="7"/>
      <c r="FW1054" s="7"/>
      <c r="FX1054" s="7"/>
      <c r="FY1054" s="7"/>
      <c r="FZ1054" s="7"/>
      <c r="GA1054" s="7"/>
      <c r="GB1054" s="7"/>
      <c r="GC1054" s="7"/>
      <c r="GD1054" s="7"/>
      <c r="GE1054" s="7"/>
      <c r="GF1054" s="7"/>
      <c r="GG1054" s="7"/>
      <c r="GH1054" s="7"/>
      <c r="GI1054" s="7"/>
      <c r="GJ1054" s="7"/>
    </row>
    <row r="1055" spans="1:192" s="1" customFormat="1" x14ac:dyDescent="0.2">
      <c r="A1055" s="66"/>
      <c r="B1055" s="7"/>
      <c r="C1055" s="67"/>
      <c r="D1055" s="28"/>
      <c r="E1055" s="28"/>
      <c r="F1055" s="28"/>
      <c r="G1055" s="7"/>
      <c r="H1055" s="7"/>
      <c r="I1055" s="7"/>
      <c r="J1055" s="7"/>
      <c r="K1055" s="7"/>
      <c r="L1055" s="7"/>
      <c r="M1055" s="7"/>
      <c r="N1055" s="7"/>
      <c r="O1055" s="7"/>
      <c r="P1055" s="7"/>
      <c r="Q1055" s="7"/>
      <c r="R1055" s="7"/>
      <c r="S1055" s="7"/>
      <c r="T1055" s="7"/>
      <c r="U1055" s="7"/>
      <c r="V1055" s="7"/>
      <c r="W1055" s="7"/>
      <c r="X1055" s="7"/>
      <c r="Y1055" s="7"/>
      <c r="Z1055" s="7"/>
      <c r="AA1055" s="7"/>
      <c r="AB1055" s="7"/>
      <c r="AC1055" s="7"/>
      <c r="AD1055" s="7"/>
      <c r="AE1055" s="7"/>
      <c r="AF1055" s="7"/>
      <c r="AG1055" s="7"/>
      <c r="AH1055" s="7"/>
      <c r="AI1055" s="7"/>
      <c r="AJ1055" s="7"/>
      <c r="AK1055" s="7"/>
      <c r="AL1055" s="7"/>
      <c r="AM1055" s="7"/>
      <c r="AN1055" s="7"/>
      <c r="AO1055" s="7"/>
      <c r="AP1055" s="7"/>
      <c r="AQ1055" s="7"/>
      <c r="AR1055" s="7"/>
      <c r="AS1055" s="7"/>
      <c r="AT1055" s="7"/>
      <c r="AU1055" s="7"/>
      <c r="AV1055" s="7"/>
      <c r="AW1055" s="7"/>
      <c r="AX1055" s="7"/>
      <c r="AY1055" s="7"/>
      <c r="AZ1055" s="7"/>
      <c r="BA1055" s="7"/>
      <c r="BB1055" s="7"/>
      <c r="BC1055" s="7"/>
      <c r="BD1055" s="7"/>
      <c r="BE1055" s="7"/>
      <c r="BF1055" s="7"/>
      <c r="BG1055" s="7"/>
      <c r="BH1055" s="7"/>
      <c r="BI1055" s="7"/>
      <c r="BJ1055" s="7"/>
      <c r="BK1055" s="7"/>
      <c r="BL1055" s="7"/>
      <c r="BM1055" s="7"/>
      <c r="BN1055" s="7"/>
      <c r="BO1055" s="7"/>
      <c r="BP1055" s="7"/>
      <c r="BQ1055" s="7"/>
      <c r="BR1055" s="7"/>
      <c r="BS1055" s="7"/>
      <c r="BT1055" s="7"/>
      <c r="BU1055" s="7"/>
      <c r="BV1055" s="7"/>
      <c r="BW1055" s="7"/>
      <c r="BX1055" s="7"/>
      <c r="BY1055" s="7"/>
      <c r="BZ1055" s="7"/>
      <c r="CA1055" s="7"/>
      <c r="CB1055" s="7"/>
      <c r="CC1055" s="7"/>
      <c r="CD1055" s="7"/>
      <c r="CE1055" s="7"/>
      <c r="CF1055" s="7"/>
      <c r="CG1055" s="7"/>
      <c r="CH1055" s="7"/>
      <c r="CI1055" s="7"/>
      <c r="CJ1055" s="7"/>
      <c r="CK1055" s="7"/>
      <c r="CL1055" s="7"/>
      <c r="CM1055" s="7"/>
      <c r="CN1055" s="7"/>
      <c r="CO1055" s="7"/>
      <c r="CP1055" s="7"/>
      <c r="CQ1055" s="7"/>
      <c r="CR1055" s="7"/>
      <c r="CS1055" s="7"/>
      <c r="CT1055" s="7"/>
      <c r="CU1055" s="7"/>
      <c r="CV1055" s="7"/>
      <c r="CW1055" s="7"/>
      <c r="CX1055" s="7"/>
      <c r="CY1055" s="7"/>
      <c r="CZ1055" s="7"/>
      <c r="DA1055" s="7"/>
      <c r="DB1055" s="7"/>
      <c r="DC1055" s="7"/>
      <c r="DD1055" s="7"/>
      <c r="DE1055" s="7"/>
      <c r="DF1055" s="7"/>
      <c r="DG1055" s="7"/>
      <c r="DH1055" s="7"/>
      <c r="DI1055" s="7"/>
      <c r="DJ1055" s="7"/>
      <c r="DK1055" s="7"/>
      <c r="DL1055" s="7"/>
      <c r="DM1055" s="7"/>
      <c r="DN1055" s="7"/>
      <c r="DO1055" s="7"/>
      <c r="DP1055" s="7"/>
      <c r="DQ1055" s="7"/>
      <c r="DR1055" s="7"/>
      <c r="DS1055" s="7"/>
      <c r="DT1055" s="7"/>
      <c r="DU1055" s="7"/>
      <c r="DV1055" s="7"/>
      <c r="DW1055" s="7"/>
      <c r="DX1055" s="7"/>
      <c r="DY1055" s="7"/>
      <c r="DZ1055" s="7"/>
      <c r="EA1055" s="7"/>
      <c r="EB1055" s="7"/>
      <c r="EC1055" s="7"/>
      <c r="ED1055" s="7"/>
      <c r="EE1055" s="7"/>
      <c r="EF1055" s="7"/>
      <c r="EG1055" s="7"/>
      <c r="EH1055" s="7"/>
      <c r="EI1055" s="7"/>
      <c r="EJ1055" s="7"/>
      <c r="EK1055" s="7"/>
      <c r="EL1055" s="7"/>
      <c r="EM1055" s="7"/>
      <c r="EN1055" s="7"/>
      <c r="EO1055" s="7"/>
      <c r="EP1055" s="7"/>
      <c r="EQ1055" s="7"/>
      <c r="ER1055" s="7"/>
      <c r="ES1055" s="7"/>
      <c r="ET1055" s="7"/>
      <c r="EU1055" s="7"/>
      <c r="EV1055" s="7"/>
      <c r="EW1055" s="7"/>
      <c r="EX1055" s="7"/>
      <c r="EY1055" s="7"/>
      <c r="EZ1055" s="7"/>
      <c r="FA1055" s="7"/>
      <c r="FB1055" s="7"/>
      <c r="FC1055" s="7"/>
      <c r="FD1055" s="7"/>
      <c r="FE1055" s="7"/>
      <c r="FF1055" s="7"/>
      <c r="FG1055" s="7"/>
      <c r="FH1055" s="7"/>
      <c r="FI1055" s="7"/>
      <c r="FJ1055" s="7"/>
      <c r="FK1055" s="7"/>
      <c r="FL1055" s="7"/>
      <c r="FM1055" s="7"/>
      <c r="FN1055" s="7"/>
      <c r="FO1055" s="7"/>
      <c r="FP1055" s="7"/>
      <c r="FQ1055" s="7"/>
      <c r="FR1055" s="7"/>
      <c r="FS1055" s="7"/>
      <c r="FT1055" s="7"/>
      <c r="FU1055" s="7"/>
      <c r="FV1055" s="7"/>
      <c r="FW1055" s="7"/>
      <c r="FX1055" s="7"/>
      <c r="FY1055" s="7"/>
      <c r="FZ1055" s="7"/>
      <c r="GA1055" s="7"/>
      <c r="GB1055" s="7"/>
      <c r="GC1055" s="7"/>
      <c r="GD1055" s="7"/>
      <c r="GE1055" s="7"/>
      <c r="GF1055" s="7"/>
      <c r="GG1055" s="7"/>
      <c r="GH1055" s="7"/>
      <c r="GI1055" s="7"/>
      <c r="GJ1055" s="7"/>
    </row>
    <row r="1056" spans="1:192" s="1" customFormat="1" x14ac:dyDescent="0.2">
      <c r="A1056" s="66"/>
      <c r="B1056" s="7"/>
      <c r="C1056" s="67"/>
      <c r="D1056" s="28"/>
      <c r="E1056" s="28"/>
      <c r="F1056" s="28"/>
      <c r="G1056" s="7"/>
      <c r="H1056" s="7"/>
      <c r="I1056" s="7"/>
      <c r="J1056" s="7"/>
      <c r="K1056" s="7"/>
      <c r="L1056" s="7"/>
      <c r="M1056" s="7"/>
      <c r="N1056" s="7"/>
      <c r="O1056" s="7"/>
      <c r="P1056" s="7"/>
      <c r="Q1056" s="7"/>
      <c r="R1056" s="7"/>
      <c r="S1056" s="7"/>
      <c r="T1056" s="7"/>
      <c r="U1056" s="7"/>
      <c r="V1056" s="7"/>
      <c r="W1056" s="7"/>
      <c r="X1056" s="7"/>
      <c r="Y1056" s="7"/>
      <c r="Z1056" s="7"/>
      <c r="AA1056" s="7"/>
      <c r="AB1056" s="7"/>
      <c r="AC1056" s="7"/>
      <c r="AD1056" s="7"/>
      <c r="AE1056" s="7"/>
      <c r="AF1056" s="7"/>
      <c r="AG1056" s="7"/>
      <c r="AH1056" s="7"/>
      <c r="AI1056" s="7"/>
      <c r="AJ1056" s="7"/>
      <c r="AK1056" s="7"/>
      <c r="AL1056" s="7"/>
      <c r="AM1056" s="7"/>
      <c r="AN1056" s="7"/>
      <c r="AO1056" s="7"/>
      <c r="AP1056" s="7"/>
      <c r="AQ1056" s="7"/>
      <c r="AR1056" s="7"/>
      <c r="AS1056" s="7"/>
      <c r="AT1056" s="7"/>
      <c r="AU1056" s="7"/>
      <c r="AV1056" s="7"/>
      <c r="AW1056" s="7"/>
      <c r="AX1056" s="7"/>
      <c r="AY1056" s="7"/>
      <c r="AZ1056" s="7"/>
      <c r="BA1056" s="7"/>
      <c r="BB1056" s="7"/>
      <c r="BC1056" s="7"/>
      <c r="BD1056" s="7"/>
      <c r="BE1056" s="7"/>
      <c r="BF1056" s="7"/>
      <c r="BG1056" s="7"/>
      <c r="BH1056" s="7"/>
      <c r="BI1056" s="7"/>
      <c r="BJ1056" s="7"/>
      <c r="BK1056" s="7"/>
      <c r="BL1056" s="7"/>
      <c r="BM1056" s="7"/>
      <c r="BN1056" s="7"/>
      <c r="BO1056" s="7"/>
      <c r="BP1056" s="7"/>
      <c r="BQ1056" s="7"/>
      <c r="BR1056" s="7"/>
      <c r="BS1056" s="7"/>
      <c r="BT1056" s="7"/>
      <c r="BU1056" s="7"/>
      <c r="BV1056" s="7"/>
      <c r="BW1056" s="7"/>
      <c r="BX1056" s="7"/>
      <c r="BY1056" s="7"/>
      <c r="BZ1056" s="7"/>
      <c r="CA1056" s="7"/>
      <c r="CB1056" s="7"/>
      <c r="CC1056" s="7"/>
      <c r="CD1056" s="7"/>
      <c r="CE1056" s="7"/>
      <c r="CF1056" s="7"/>
      <c r="CG1056" s="7"/>
      <c r="CH1056" s="7"/>
      <c r="CI1056" s="7"/>
      <c r="CJ1056" s="7"/>
      <c r="CK1056" s="7"/>
      <c r="CL1056" s="7"/>
      <c r="CM1056" s="7"/>
      <c r="CN1056" s="7"/>
      <c r="CO1056" s="7"/>
      <c r="CP1056" s="7"/>
      <c r="CQ1056" s="7"/>
      <c r="CR1056" s="7"/>
      <c r="CS1056" s="7"/>
      <c r="CT1056" s="7"/>
      <c r="CU1056" s="7"/>
      <c r="CV1056" s="7"/>
      <c r="CW1056" s="7"/>
      <c r="CX1056" s="7"/>
      <c r="CY1056" s="7"/>
      <c r="CZ1056" s="7"/>
      <c r="DA1056" s="7"/>
      <c r="DB1056" s="7"/>
      <c r="DC1056" s="7"/>
      <c r="DD1056" s="7"/>
      <c r="DE1056" s="7"/>
      <c r="DF1056" s="7"/>
      <c r="DG1056" s="7"/>
      <c r="DH1056" s="7"/>
      <c r="DI1056" s="7"/>
      <c r="DJ1056" s="7"/>
      <c r="DK1056" s="7"/>
      <c r="DL1056" s="7"/>
      <c r="DM1056" s="7"/>
      <c r="DN1056" s="7"/>
      <c r="DO1056" s="7"/>
      <c r="DP1056" s="7"/>
      <c r="DQ1056" s="7"/>
      <c r="DR1056" s="7"/>
      <c r="DS1056" s="7"/>
      <c r="DT1056" s="7"/>
      <c r="DU1056" s="7"/>
      <c r="DV1056" s="7"/>
      <c r="DW1056" s="7"/>
      <c r="DX1056" s="7"/>
      <c r="DY1056" s="7"/>
      <c r="DZ1056" s="7"/>
      <c r="EA1056" s="7"/>
      <c r="EB1056" s="7"/>
      <c r="EC1056" s="7"/>
      <c r="ED1056" s="7"/>
      <c r="EE1056" s="7"/>
      <c r="EF1056" s="7"/>
      <c r="EG1056" s="7"/>
      <c r="EH1056" s="7"/>
      <c r="EI1056" s="7"/>
      <c r="EJ1056" s="7"/>
      <c r="EK1056" s="7"/>
      <c r="EL1056" s="7"/>
      <c r="EM1056" s="7"/>
      <c r="EN1056" s="7"/>
      <c r="EO1056" s="7"/>
      <c r="EP1056" s="7"/>
      <c r="EQ1056" s="7"/>
      <c r="ER1056" s="7"/>
      <c r="ES1056" s="7"/>
      <c r="ET1056" s="7"/>
      <c r="EU1056" s="7"/>
      <c r="EV1056" s="7"/>
      <c r="EW1056" s="7"/>
      <c r="EX1056" s="7"/>
      <c r="EY1056" s="7"/>
      <c r="EZ1056" s="7"/>
      <c r="FA1056" s="7"/>
      <c r="FB1056" s="7"/>
      <c r="FC1056" s="7"/>
      <c r="FD1056" s="7"/>
      <c r="FE1056" s="7"/>
      <c r="FF1056" s="7"/>
      <c r="FG1056" s="7"/>
      <c r="FH1056" s="7"/>
      <c r="FI1056" s="7"/>
      <c r="FJ1056" s="7"/>
      <c r="FK1056" s="7"/>
      <c r="FL1056" s="7"/>
      <c r="FM1056" s="7"/>
      <c r="FN1056" s="7"/>
      <c r="FO1056" s="7"/>
      <c r="FP1056" s="7"/>
      <c r="FQ1056" s="7"/>
      <c r="FR1056" s="7"/>
      <c r="FS1056" s="7"/>
      <c r="FT1056" s="7"/>
      <c r="FU1056" s="7"/>
      <c r="FV1056" s="7"/>
      <c r="FW1056" s="7"/>
      <c r="FX1056" s="7"/>
      <c r="FY1056" s="7"/>
      <c r="FZ1056" s="7"/>
      <c r="GA1056" s="7"/>
      <c r="GB1056" s="7"/>
      <c r="GC1056" s="7"/>
      <c r="GD1056" s="7"/>
      <c r="GE1056" s="7"/>
      <c r="GF1056" s="7"/>
      <c r="GG1056" s="7"/>
      <c r="GH1056" s="7"/>
      <c r="GI1056" s="7"/>
      <c r="GJ1056" s="7"/>
    </row>
    <row r="1057" spans="1:192" s="1" customFormat="1" x14ac:dyDescent="0.2">
      <c r="A1057" s="66"/>
      <c r="B1057" s="7"/>
      <c r="C1057" s="67"/>
      <c r="D1057" s="28"/>
      <c r="E1057" s="28"/>
      <c r="F1057" s="28"/>
      <c r="G1057" s="7"/>
      <c r="H1057" s="7"/>
      <c r="I1057" s="7"/>
      <c r="J1057" s="7"/>
      <c r="K1057" s="7"/>
      <c r="L1057" s="7"/>
      <c r="M1057" s="7"/>
      <c r="N1057" s="7"/>
      <c r="O1057" s="7"/>
      <c r="P1057" s="7"/>
      <c r="Q1057" s="7"/>
      <c r="R1057" s="7"/>
      <c r="S1057" s="7"/>
      <c r="T1057" s="7"/>
      <c r="U1057" s="7"/>
      <c r="V1057" s="7"/>
      <c r="W1057" s="7"/>
      <c r="X1057" s="7"/>
      <c r="Y1057" s="7"/>
      <c r="Z1057" s="7"/>
      <c r="AA1057" s="7"/>
      <c r="AB1057" s="7"/>
      <c r="AC1057" s="7"/>
      <c r="AD1057" s="7"/>
      <c r="AE1057" s="7"/>
      <c r="AF1057" s="7"/>
      <c r="AG1057" s="7"/>
      <c r="AH1057" s="7"/>
      <c r="AI1057" s="7"/>
      <c r="AJ1057" s="7"/>
      <c r="AK1057" s="7"/>
      <c r="AL1057" s="7"/>
      <c r="AM1057" s="7"/>
      <c r="AN1057" s="7"/>
      <c r="AO1057" s="7"/>
      <c r="AP1057" s="7"/>
      <c r="AQ1057" s="7"/>
      <c r="AR1057" s="7"/>
      <c r="AS1057" s="7"/>
      <c r="AT1057" s="7"/>
      <c r="AU1057" s="7"/>
      <c r="AV1057" s="7"/>
      <c r="AW1057" s="7"/>
      <c r="AX1057" s="7"/>
      <c r="AY1057" s="7"/>
      <c r="AZ1057" s="7"/>
      <c r="BA1057" s="7"/>
      <c r="BB1057" s="7"/>
      <c r="BC1057" s="7"/>
      <c r="BD1057" s="7"/>
      <c r="BE1057" s="7"/>
      <c r="BF1057" s="7"/>
      <c r="BG1057" s="7"/>
      <c r="BH1057" s="7"/>
      <c r="BI1057" s="7"/>
      <c r="BJ1057" s="7"/>
      <c r="BK1057" s="7"/>
      <c r="BL1057" s="7"/>
      <c r="BM1057" s="7"/>
      <c r="BN1057" s="7"/>
      <c r="BO1057" s="7"/>
      <c r="BP1057" s="7"/>
      <c r="BQ1057" s="7"/>
      <c r="BR1057" s="7"/>
      <c r="BS1057" s="7"/>
      <c r="BT1057" s="7"/>
      <c r="BU1057" s="7"/>
      <c r="BV1057" s="7"/>
      <c r="BW1057" s="7"/>
      <c r="BX1057" s="7"/>
      <c r="BY1057" s="7"/>
      <c r="BZ1057" s="7"/>
      <c r="CA1057" s="7"/>
      <c r="CB1057" s="7"/>
      <c r="CC1057" s="7"/>
      <c r="CD1057" s="7"/>
      <c r="CE1057" s="7"/>
      <c r="CF1057" s="7"/>
      <c r="CG1057" s="7"/>
      <c r="CH1057" s="7"/>
      <c r="CI1057" s="7"/>
      <c r="CJ1057" s="7"/>
      <c r="CK1057" s="7"/>
      <c r="CL1057" s="7"/>
      <c r="CM1057" s="7"/>
      <c r="CN1057" s="7"/>
      <c r="CO1057" s="7"/>
      <c r="CP1057" s="7"/>
      <c r="CQ1057" s="7"/>
      <c r="CR1057" s="7"/>
      <c r="CS1057" s="7"/>
      <c r="CT1057" s="7"/>
      <c r="CU1057" s="7"/>
      <c r="CV1057" s="7"/>
      <c r="CW1057" s="7"/>
      <c r="CX1057" s="7"/>
      <c r="CY1057" s="7"/>
      <c r="CZ1057" s="7"/>
      <c r="DA1057" s="7"/>
      <c r="DB1057" s="7"/>
      <c r="DC1057" s="7"/>
      <c r="DD1057" s="7"/>
      <c r="DE1057" s="7"/>
      <c r="DF1057" s="7"/>
      <c r="DG1057" s="7"/>
      <c r="DH1057" s="7"/>
      <c r="DI1057" s="7"/>
      <c r="DJ1057" s="7"/>
      <c r="DK1057" s="7"/>
      <c r="DL1057" s="7"/>
      <c r="DM1057" s="7"/>
      <c r="DN1057" s="7"/>
      <c r="DO1057" s="7"/>
      <c r="DP1057" s="7"/>
      <c r="DQ1057" s="7"/>
      <c r="DR1057" s="7"/>
      <c r="DS1057" s="7"/>
      <c r="DT1057" s="7"/>
      <c r="DU1057" s="7"/>
      <c r="DV1057" s="7"/>
      <c r="DW1057" s="7"/>
      <c r="DX1057" s="7"/>
      <c r="DY1057" s="7"/>
      <c r="DZ1057" s="7"/>
      <c r="EA1057" s="7"/>
      <c r="EB1057" s="7"/>
      <c r="EC1057" s="7"/>
      <c r="ED1057" s="7"/>
      <c r="EE1057" s="7"/>
      <c r="EF1057" s="7"/>
      <c r="EG1057" s="7"/>
      <c r="EH1057" s="7"/>
      <c r="EI1057" s="7"/>
      <c r="EJ1057" s="7"/>
      <c r="EK1057" s="7"/>
      <c r="EL1057" s="7"/>
      <c r="EM1057" s="7"/>
      <c r="EN1057" s="7"/>
      <c r="EO1057" s="7"/>
      <c r="EP1057" s="7"/>
      <c r="EQ1057" s="7"/>
      <c r="ER1057" s="7"/>
      <c r="ES1057" s="7"/>
      <c r="ET1057" s="7"/>
      <c r="EU1057" s="7"/>
      <c r="EV1057" s="7"/>
      <c r="EW1057" s="7"/>
      <c r="EX1057" s="7"/>
      <c r="EY1057" s="7"/>
      <c r="EZ1057" s="7"/>
      <c r="FA1057" s="7"/>
      <c r="FB1057" s="7"/>
      <c r="FC1057" s="7"/>
      <c r="FD1057" s="7"/>
      <c r="FE1057" s="7"/>
      <c r="FF1057" s="7"/>
      <c r="FG1057" s="7"/>
      <c r="FH1057" s="7"/>
      <c r="FI1057" s="7"/>
      <c r="FJ1057" s="7"/>
      <c r="FK1057" s="7"/>
      <c r="FL1057" s="7"/>
      <c r="FM1057" s="7"/>
      <c r="FN1057" s="7"/>
      <c r="FO1057" s="7"/>
      <c r="FP1057" s="7"/>
      <c r="FQ1057" s="7"/>
      <c r="FR1057" s="7"/>
      <c r="FS1057" s="7"/>
      <c r="FT1057" s="7"/>
      <c r="FU1057" s="7"/>
      <c r="FV1057" s="7"/>
      <c r="FW1057" s="7"/>
      <c r="FX1057" s="7"/>
      <c r="FY1057" s="7"/>
      <c r="FZ1057" s="7"/>
      <c r="GA1057" s="7"/>
      <c r="GB1057" s="7"/>
      <c r="GC1057" s="7"/>
      <c r="GD1057" s="7"/>
      <c r="GE1057" s="7"/>
      <c r="GF1057" s="7"/>
      <c r="GG1057" s="7"/>
      <c r="GH1057" s="7"/>
      <c r="GI1057" s="7"/>
      <c r="GJ1057" s="7"/>
    </row>
    <row r="1058" spans="1:192" s="1" customFormat="1" x14ac:dyDescent="0.2">
      <c r="A1058" s="66"/>
      <c r="B1058" s="7"/>
      <c r="C1058" s="67"/>
      <c r="D1058" s="28"/>
      <c r="E1058" s="28"/>
      <c r="F1058" s="28"/>
      <c r="G1058" s="7"/>
      <c r="H1058" s="7"/>
      <c r="I1058" s="7"/>
      <c r="J1058" s="7"/>
      <c r="K1058" s="7"/>
      <c r="L1058" s="7"/>
      <c r="M1058" s="7"/>
      <c r="N1058" s="7"/>
      <c r="O1058" s="7"/>
      <c r="P1058" s="7"/>
      <c r="Q1058" s="7"/>
      <c r="R1058" s="7"/>
      <c r="S1058" s="7"/>
      <c r="T1058" s="7"/>
      <c r="U1058" s="7"/>
      <c r="V1058" s="7"/>
      <c r="W1058" s="7"/>
      <c r="X1058" s="7"/>
      <c r="Y1058" s="7"/>
      <c r="Z1058" s="7"/>
      <c r="AA1058" s="7"/>
      <c r="AB1058" s="7"/>
      <c r="AC1058" s="7"/>
      <c r="AD1058" s="7"/>
      <c r="AE1058" s="7"/>
      <c r="AF1058" s="7"/>
      <c r="AG1058" s="7"/>
      <c r="AH1058" s="7"/>
      <c r="AI1058" s="7"/>
      <c r="AJ1058" s="7"/>
      <c r="AK1058" s="7"/>
      <c r="AL1058" s="7"/>
      <c r="AM1058" s="7"/>
      <c r="AN1058" s="7"/>
      <c r="AO1058" s="7"/>
      <c r="AP1058" s="7"/>
      <c r="AQ1058" s="7"/>
      <c r="AR1058" s="7"/>
      <c r="AS1058" s="7"/>
      <c r="AT1058" s="7"/>
      <c r="AU1058" s="7"/>
      <c r="AV1058" s="7"/>
      <c r="AW1058" s="7"/>
      <c r="AX1058" s="7"/>
      <c r="AY1058" s="7"/>
      <c r="AZ1058" s="7"/>
      <c r="BA1058" s="7"/>
      <c r="BB1058" s="7"/>
      <c r="BC1058" s="7"/>
      <c r="BD1058" s="7"/>
      <c r="BE1058" s="7"/>
      <c r="BF1058" s="7"/>
      <c r="BG1058" s="7"/>
      <c r="BH1058" s="7"/>
      <c r="BI1058" s="7"/>
      <c r="BJ1058" s="7"/>
      <c r="BK1058" s="7"/>
      <c r="BL1058" s="7"/>
      <c r="BM1058" s="7"/>
      <c r="BN1058" s="7"/>
      <c r="BO1058" s="7"/>
      <c r="BP1058" s="7"/>
      <c r="BQ1058" s="7"/>
      <c r="BR1058" s="7"/>
      <c r="BS1058" s="7"/>
      <c r="BT1058" s="7"/>
      <c r="BU1058" s="7"/>
      <c r="BV1058" s="7"/>
      <c r="BW1058" s="7"/>
      <c r="BX1058" s="7"/>
      <c r="BY1058" s="7"/>
      <c r="BZ1058" s="7"/>
      <c r="CA1058" s="7"/>
      <c r="CB1058" s="7"/>
      <c r="CC1058" s="7"/>
      <c r="CD1058" s="7"/>
      <c r="CE1058" s="7"/>
      <c r="CF1058" s="7"/>
      <c r="CG1058" s="7"/>
      <c r="CH1058" s="7"/>
      <c r="CI1058" s="7"/>
      <c r="CJ1058" s="7"/>
      <c r="CK1058" s="7"/>
      <c r="CL1058" s="7"/>
      <c r="CM1058" s="7"/>
      <c r="CN1058" s="7"/>
      <c r="CO1058" s="7"/>
      <c r="CP1058" s="7"/>
      <c r="CQ1058" s="7"/>
      <c r="CR1058" s="7"/>
      <c r="CS1058" s="7"/>
      <c r="CT1058" s="7"/>
      <c r="CU1058" s="7"/>
      <c r="CV1058" s="7"/>
      <c r="CW1058" s="7"/>
      <c r="CX1058" s="7"/>
      <c r="CY1058" s="7"/>
      <c r="CZ1058" s="7"/>
      <c r="DA1058" s="7"/>
      <c r="DB1058" s="7"/>
      <c r="DC1058" s="7"/>
      <c r="DD1058" s="7"/>
      <c r="DE1058" s="7"/>
      <c r="DF1058" s="7"/>
      <c r="DG1058" s="7"/>
      <c r="DH1058" s="7"/>
      <c r="DI1058" s="7"/>
      <c r="DJ1058" s="7"/>
      <c r="DK1058" s="7"/>
      <c r="DL1058" s="7"/>
      <c r="DM1058" s="7"/>
      <c r="DN1058" s="7"/>
      <c r="DO1058" s="7"/>
      <c r="DP1058" s="7"/>
      <c r="DQ1058" s="7"/>
      <c r="DR1058" s="7"/>
      <c r="DS1058" s="7"/>
      <c r="DT1058" s="7"/>
      <c r="DU1058" s="7"/>
      <c r="DV1058" s="7"/>
      <c r="DW1058" s="7"/>
      <c r="DX1058" s="7"/>
      <c r="DY1058" s="7"/>
      <c r="DZ1058" s="7"/>
      <c r="EA1058" s="7"/>
      <c r="EB1058" s="7"/>
      <c r="EC1058" s="7"/>
      <c r="ED1058" s="7"/>
      <c r="EE1058" s="7"/>
      <c r="EF1058" s="7"/>
      <c r="EG1058" s="7"/>
      <c r="EH1058" s="7"/>
      <c r="EI1058" s="7"/>
      <c r="EJ1058" s="7"/>
      <c r="EK1058" s="7"/>
      <c r="EL1058" s="7"/>
      <c r="EM1058" s="7"/>
      <c r="EN1058" s="7"/>
      <c r="EO1058" s="7"/>
      <c r="EP1058" s="7"/>
      <c r="EQ1058" s="7"/>
      <c r="ER1058" s="7"/>
      <c r="ES1058" s="7"/>
      <c r="ET1058" s="7"/>
      <c r="EU1058" s="7"/>
      <c r="EV1058" s="7"/>
      <c r="EW1058" s="7"/>
      <c r="EX1058" s="7"/>
      <c r="EY1058" s="7"/>
      <c r="EZ1058" s="7"/>
      <c r="FA1058" s="7"/>
      <c r="FB1058" s="7"/>
      <c r="FC1058" s="7"/>
      <c r="FD1058" s="7"/>
      <c r="FE1058" s="7"/>
      <c r="FF1058" s="7"/>
      <c r="FG1058" s="7"/>
      <c r="FH1058" s="7"/>
      <c r="FI1058" s="7"/>
      <c r="FJ1058" s="7"/>
      <c r="FK1058" s="7"/>
      <c r="FL1058" s="7"/>
      <c r="FM1058" s="7"/>
      <c r="FN1058" s="7"/>
      <c r="FO1058" s="7"/>
      <c r="FP1058" s="7"/>
      <c r="FQ1058" s="7"/>
      <c r="FR1058" s="7"/>
      <c r="FS1058" s="7"/>
      <c r="FT1058" s="7"/>
      <c r="FU1058" s="7"/>
      <c r="FV1058" s="7"/>
      <c r="FW1058" s="7"/>
      <c r="FX1058" s="7"/>
      <c r="FY1058" s="7"/>
      <c r="FZ1058" s="7"/>
      <c r="GA1058" s="7"/>
      <c r="GB1058" s="7"/>
      <c r="GC1058" s="7"/>
      <c r="GD1058" s="7"/>
      <c r="GE1058" s="7"/>
      <c r="GF1058" s="7"/>
      <c r="GG1058" s="7"/>
      <c r="GH1058" s="7"/>
      <c r="GI1058" s="7"/>
      <c r="GJ1058" s="7"/>
    </row>
    <row r="1059" spans="1:192" s="1" customFormat="1" x14ac:dyDescent="0.2">
      <c r="A1059" s="66"/>
      <c r="B1059" s="7"/>
      <c r="C1059" s="67"/>
      <c r="D1059" s="28"/>
      <c r="E1059" s="28"/>
      <c r="F1059" s="28"/>
      <c r="G1059" s="7"/>
      <c r="H1059" s="7"/>
      <c r="I1059" s="7"/>
      <c r="J1059" s="7"/>
      <c r="K1059" s="7"/>
      <c r="L1059" s="7"/>
      <c r="M1059" s="7"/>
      <c r="N1059" s="7"/>
      <c r="O1059" s="7"/>
      <c r="P1059" s="7"/>
      <c r="Q1059" s="7"/>
      <c r="R1059" s="7"/>
      <c r="S1059" s="7"/>
      <c r="T1059" s="7"/>
      <c r="U1059" s="7"/>
      <c r="V1059" s="7"/>
      <c r="W1059" s="7"/>
      <c r="X1059" s="7"/>
      <c r="Y1059" s="7"/>
      <c r="Z1059" s="7"/>
      <c r="AA1059" s="7"/>
      <c r="AB1059" s="7"/>
      <c r="AC1059" s="7"/>
      <c r="AD1059" s="7"/>
      <c r="AE1059" s="7"/>
      <c r="AF1059" s="7"/>
      <c r="AG1059" s="7"/>
      <c r="AH1059" s="7"/>
      <c r="AI1059" s="7"/>
      <c r="AJ1059" s="7"/>
      <c r="AK1059" s="7"/>
      <c r="AL1059" s="7"/>
      <c r="AM1059" s="7"/>
      <c r="AN1059" s="7"/>
      <c r="AO1059" s="7"/>
      <c r="AP1059" s="7"/>
      <c r="AQ1059" s="7"/>
      <c r="AR1059" s="7"/>
      <c r="AS1059" s="7"/>
      <c r="AT1059" s="7"/>
      <c r="AU1059" s="7"/>
      <c r="AV1059" s="7"/>
      <c r="AW1059" s="7"/>
      <c r="AX1059" s="7"/>
      <c r="AY1059" s="7"/>
      <c r="AZ1059" s="7"/>
      <c r="BA1059" s="7"/>
      <c r="BB1059" s="7"/>
      <c r="BC1059" s="7"/>
      <c r="BD1059" s="7"/>
      <c r="BE1059" s="7"/>
      <c r="BF1059" s="7"/>
      <c r="BG1059" s="7"/>
      <c r="BH1059" s="7"/>
      <c r="BI1059" s="7"/>
      <c r="BJ1059" s="7"/>
      <c r="BK1059" s="7"/>
      <c r="BL1059" s="7"/>
      <c r="BM1059" s="7"/>
      <c r="BN1059" s="7"/>
      <c r="BO1059" s="7"/>
      <c r="BP1059" s="7"/>
      <c r="BQ1059" s="7"/>
      <c r="BR1059" s="7"/>
      <c r="BS1059" s="7"/>
      <c r="BT1059" s="7"/>
      <c r="BU1059" s="7"/>
      <c r="BV1059" s="7"/>
      <c r="BW1059" s="7"/>
      <c r="BX1059" s="7"/>
      <c r="BY1059" s="7"/>
      <c r="BZ1059" s="7"/>
      <c r="CA1059" s="7"/>
      <c r="CB1059" s="7"/>
      <c r="CC1059" s="7"/>
      <c r="CD1059" s="7"/>
      <c r="CE1059" s="7"/>
      <c r="CF1059" s="7"/>
      <c r="CG1059" s="7"/>
      <c r="CH1059" s="7"/>
      <c r="CI1059" s="7"/>
      <c r="CJ1059" s="7"/>
      <c r="CK1059" s="7"/>
      <c r="CL1059" s="7"/>
      <c r="CM1059" s="7"/>
      <c r="CN1059" s="7"/>
      <c r="CO1059" s="7"/>
      <c r="CP1059" s="7"/>
      <c r="CQ1059" s="7"/>
      <c r="CR1059" s="7"/>
      <c r="CS1059" s="7"/>
      <c r="CT1059" s="7"/>
      <c r="CU1059" s="7"/>
      <c r="CV1059" s="7"/>
      <c r="CW1059" s="7"/>
      <c r="CX1059" s="7"/>
      <c r="CY1059" s="7"/>
      <c r="CZ1059" s="7"/>
      <c r="DA1059" s="7"/>
      <c r="DB1059" s="7"/>
      <c r="DC1059" s="7"/>
      <c r="DD1059" s="7"/>
      <c r="DE1059" s="7"/>
      <c r="DF1059" s="7"/>
      <c r="DG1059" s="7"/>
      <c r="DH1059" s="7"/>
      <c r="DI1059" s="7"/>
      <c r="DJ1059" s="7"/>
      <c r="DK1059" s="7"/>
      <c r="DL1059" s="7"/>
      <c r="DM1059" s="7"/>
      <c r="DN1059" s="7"/>
      <c r="DO1059" s="7"/>
      <c r="DP1059" s="7"/>
      <c r="DQ1059" s="7"/>
      <c r="DR1059" s="7"/>
      <c r="DS1059" s="7"/>
      <c r="DT1059" s="7"/>
      <c r="DU1059" s="7"/>
      <c r="DV1059" s="7"/>
      <c r="DW1059" s="7"/>
      <c r="DX1059" s="7"/>
      <c r="DY1059" s="7"/>
      <c r="DZ1059" s="7"/>
      <c r="EA1059" s="7"/>
      <c r="EB1059" s="7"/>
      <c r="EC1059" s="7"/>
      <c r="ED1059" s="7"/>
      <c r="EE1059" s="7"/>
      <c r="EF1059" s="7"/>
      <c r="EG1059" s="7"/>
      <c r="EH1059" s="7"/>
      <c r="EI1059" s="7"/>
      <c r="EJ1059" s="7"/>
      <c r="EK1059" s="7"/>
      <c r="EL1059" s="7"/>
      <c r="EM1059" s="7"/>
      <c r="EN1059" s="7"/>
      <c r="EO1059" s="7"/>
      <c r="EP1059" s="7"/>
      <c r="EQ1059" s="7"/>
      <c r="ER1059" s="7"/>
      <c r="ES1059" s="7"/>
      <c r="ET1059" s="7"/>
      <c r="EU1059" s="7"/>
      <c r="EV1059" s="7"/>
      <c r="EW1059" s="7"/>
      <c r="EX1059" s="7"/>
      <c r="EY1059" s="7"/>
      <c r="EZ1059" s="7"/>
      <c r="FA1059" s="7"/>
      <c r="FB1059" s="7"/>
      <c r="FC1059" s="7"/>
      <c r="FD1059" s="7"/>
      <c r="FE1059" s="7"/>
      <c r="FF1059" s="7"/>
      <c r="FG1059" s="7"/>
      <c r="FH1059" s="7"/>
      <c r="FI1059" s="7"/>
      <c r="FJ1059" s="7"/>
      <c r="FK1059" s="7"/>
      <c r="FL1059" s="7"/>
      <c r="FM1059" s="7"/>
      <c r="FN1059" s="7"/>
      <c r="FO1059" s="7"/>
      <c r="FP1059" s="7"/>
      <c r="FQ1059" s="7"/>
      <c r="FR1059" s="7"/>
      <c r="FS1059" s="7"/>
      <c r="FT1059" s="7"/>
      <c r="FU1059" s="7"/>
      <c r="FV1059" s="7"/>
      <c r="FW1059" s="7"/>
      <c r="FX1059" s="7"/>
      <c r="FY1059" s="7"/>
      <c r="FZ1059" s="7"/>
      <c r="GA1059" s="7"/>
      <c r="GB1059" s="7"/>
      <c r="GC1059" s="7"/>
      <c r="GD1059" s="7"/>
      <c r="GE1059" s="7"/>
      <c r="GF1059" s="7"/>
      <c r="GG1059" s="7"/>
      <c r="GH1059" s="7"/>
      <c r="GI1059" s="7"/>
      <c r="GJ1059" s="7"/>
    </row>
    <row r="1060" spans="1:192" s="1" customFormat="1" x14ac:dyDescent="0.2">
      <c r="A1060" s="66"/>
      <c r="B1060" s="7"/>
      <c r="C1060" s="67"/>
      <c r="D1060" s="28"/>
      <c r="E1060" s="28"/>
      <c r="F1060" s="28"/>
      <c r="G1060" s="7"/>
      <c r="H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I1060" s="7"/>
      <c r="BJ1060" s="7"/>
      <c r="BK1060" s="7"/>
      <c r="BL1060" s="7"/>
      <c r="BM1060" s="7"/>
      <c r="BN1060" s="7"/>
      <c r="BO1060" s="7"/>
      <c r="BP1060" s="7"/>
      <c r="BQ1060" s="7"/>
      <c r="BR1060" s="7"/>
      <c r="BS1060" s="7"/>
      <c r="BT1060" s="7"/>
      <c r="BU1060" s="7"/>
      <c r="BV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c r="DW1060" s="7"/>
      <c r="DX1060" s="7"/>
      <c r="DY1060" s="7"/>
      <c r="DZ1060" s="7"/>
      <c r="EA1060" s="7"/>
      <c r="EB1060" s="7"/>
      <c r="EC1060" s="7"/>
      <c r="ED1060" s="7"/>
      <c r="EE1060" s="7"/>
      <c r="EF1060" s="7"/>
      <c r="EG1060" s="7"/>
      <c r="EH1060" s="7"/>
      <c r="EI1060" s="7"/>
      <c r="EJ1060" s="7"/>
      <c r="EK1060" s="7"/>
      <c r="EL1060" s="7"/>
      <c r="EM1060" s="7"/>
      <c r="EN1060" s="7"/>
      <c r="EO1060" s="7"/>
      <c r="EP1060" s="7"/>
      <c r="EQ1060" s="7"/>
      <c r="ER1060" s="7"/>
      <c r="ES1060" s="7"/>
      <c r="ET1060" s="7"/>
      <c r="EU1060" s="7"/>
      <c r="EV1060" s="7"/>
      <c r="EW1060" s="7"/>
      <c r="EX1060" s="7"/>
      <c r="EY1060" s="7"/>
      <c r="EZ1060" s="7"/>
      <c r="FA1060" s="7"/>
      <c r="FB1060" s="7"/>
      <c r="FC1060" s="7"/>
      <c r="FD1060" s="7"/>
      <c r="FE1060" s="7"/>
      <c r="FF1060" s="7"/>
      <c r="FG1060" s="7"/>
      <c r="FH1060" s="7"/>
      <c r="FI1060" s="7"/>
      <c r="FJ1060" s="7"/>
      <c r="FK1060" s="7"/>
      <c r="FL1060" s="7"/>
      <c r="FM1060" s="7"/>
      <c r="FN1060" s="7"/>
      <c r="FO1060" s="7"/>
      <c r="FP1060" s="7"/>
      <c r="FQ1060" s="7"/>
      <c r="FR1060" s="7"/>
      <c r="FS1060" s="7"/>
      <c r="FT1060" s="7"/>
      <c r="FU1060" s="7"/>
      <c r="FV1060" s="7"/>
      <c r="FW1060" s="7"/>
      <c r="FX1060" s="7"/>
      <c r="FY1060" s="7"/>
      <c r="FZ1060" s="7"/>
      <c r="GA1060" s="7"/>
      <c r="GB1060" s="7"/>
      <c r="GC1060" s="7"/>
      <c r="GD1060" s="7"/>
      <c r="GE1060" s="7"/>
      <c r="GF1060" s="7"/>
      <c r="GG1060" s="7"/>
      <c r="GH1060" s="7"/>
      <c r="GI1060" s="7"/>
      <c r="GJ1060" s="7"/>
    </row>
    <row r="1061" spans="1:192" s="1" customFormat="1" x14ac:dyDescent="0.2">
      <c r="A1061" s="66"/>
      <c r="B1061" s="7"/>
      <c r="C1061" s="67"/>
      <c r="D1061" s="28"/>
      <c r="E1061" s="28"/>
      <c r="F1061" s="28"/>
      <c r="G1061" s="7"/>
      <c r="H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I1061" s="7"/>
      <c r="BJ1061" s="7"/>
      <c r="BK1061" s="7"/>
      <c r="BL1061" s="7"/>
      <c r="BM1061" s="7"/>
      <c r="BN1061" s="7"/>
      <c r="BO1061" s="7"/>
      <c r="BP1061" s="7"/>
      <c r="BQ1061" s="7"/>
      <c r="BR1061" s="7"/>
      <c r="BS1061" s="7"/>
      <c r="BT1061" s="7"/>
      <c r="BU1061" s="7"/>
      <c r="BV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c r="DW1061" s="7"/>
      <c r="DX1061" s="7"/>
      <c r="DY1061" s="7"/>
      <c r="DZ1061" s="7"/>
      <c r="EA1061" s="7"/>
      <c r="EB1061" s="7"/>
      <c r="EC1061" s="7"/>
      <c r="ED1061" s="7"/>
      <c r="EE1061" s="7"/>
      <c r="EF1061" s="7"/>
      <c r="EG1061" s="7"/>
      <c r="EH1061" s="7"/>
      <c r="EI1061" s="7"/>
      <c r="EJ1061" s="7"/>
      <c r="EK1061" s="7"/>
      <c r="EL1061" s="7"/>
      <c r="EM1061" s="7"/>
      <c r="EN1061" s="7"/>
      <c r="EO1061" s="7"/>
      <c r="EP1061" s="7"/>
      <c r="EQ1061" s="7"/>
      <c r="ER1061" s="7"/>
      <c r="ES1061" s="7"/>
      <c r="ET1061" s="7"/>
      <c r="EU1061" s="7"/>
      <c r="EV1061" s="7"/>
      <c r="EW1061" s="7"/>
      <c r="EX1061" s="7"/>
      <c r="EY1061" s="7"/>
      <c r="EZ1061" s="7"/>
      <c r="FA1061" s="7"/>
      <c r="FB1061" s="7"/>
      <c r="FC1061" s="7"/>
      <c r="FD1061" s="7"/>
      <c r="FE1061" s="7"/>
      <c r="FF1061" s="7"/>
      <c r="FG1061" s="7"/>
      <c r="FH1061" s="7"/>
      <c r="FI1061" s="7"/>
      <c r="FJ1061" s="7"/>
      <c r="FK1061" s="7"/>
      <c r="FL1061" s="7"/>
      <c r="FM1061" s="7"/>
      <c r="FN1061" s="7"/>
      <c r="FO1061" s="7"/>
      <c r="FP1061" s="7"/>
      <c r="FQ1061" s="7"/>
      <c r="FR1061" s="7"/>
      <c r="FS1061" s="7"/>
      <c r="FT1061" s="7"/>
      <c r="FU1061" s="7"/>
      <c r="FV1061" s="7"/>
      <c r="FW1061" s="7"/>
      <c r="FX1061" s="7"/>
      <c r="FY1061" s="7"/>
      <c r="FZ1061" s="7"/>
      <c r="GA1061" s="7"/>
      <c r="GB1061" s="7"/>
      <c r="GC1061" s="7"/>
      <c r="GD1061" s="7"/>
      <c r="GE1061" s="7"/>
      <c r="GF1061" s="7"/>
      <c r="GG1061" s="7"/>
      <c r="GH1061" s="7"/>
      <c r="GI1061" s="7"/>
      <c r="GJ1061" s="7"/>
    </row>
    <row r="1062" spans="1:192" s="1" customFormat="1" x14ac:dyDescent="0.2">
      <c r="A1062" s="66"/>
      <c r="B1062" s="7"/>
      <c r="C1062" s="67"/>
      <c r="D1062" s="28"/>
      <c r="E1062" s="28"/>
      <c r="F1062" s="28"/>
      <c r="G1062" s="7"/>
      <c r="H1062" s="7"/>
      <c r="I1062" s="7"/>
      <c r="J1062" s="7"/>
      <c r="K1062" s="7"/>
      <c r="L1062" s="7"/>
      <c r="M1062" s="7"/>
      <c r="N1062" s="7"/>
      <c r="O1062" s="7"/>
      <c r="P1062" s="7"/>
      <c r="Q1062" s="7"/>
      <c r="R1062" s="7"/>
      <c r="S1062" s="7"/>
      <c r="T1062" s="7"/>
      <c r="U1062" s="7"/>
      <c r="V1062" s="7"/>
      <c r="W1062" s="7"/>
      <c r="X1062" s="7"/>
      <c r="Y1062" s="7"/>
      <c r="Z1062" s="7"/>
      <c r="AA1062" s="7"/>
      <c r="AB1062" s="7"/>
      <c r="AC1062" s="7"/>
      <c r="AD1062" s="7"/>
      <c r="AE1062" s="7"/>
      <c r="AF1062" s="7"/>
      <c r="AG1062" s="7"/>
      <c r="AH1062" s="7"/>
      <c r="AI1062" s="7"/>
      <c r="AJ1062" s="7"/>
      <c r="AK1062" s="7"/>
      <c r="AL1062" s="7"/>
      <c r="AM1062" s="7"/>
      <c r="AN1062" s="7"/>
      <c r="AO1062" s="7"/>
      <c r="AP1062" s="7"/>
      <c r="AQ1062" s="7"/>
      <c r="AR1062" s="7"/>
      <c r="AS1062" s="7"/>
      <c r="AT1062" s="7"/>
      <c r="AU1062" s="7"/>
      <c r="AV1062" s="7"/>
      <c r="AW1062" s="7"/>
      <c r="AX1062" s="7"/>
      <c r="AY1062" s="7"/>
      <c r="AZ1062" s="7"/>
      <c r="BA1062" s="7"/>
      <c r="BB1062" s="7"/>
      <c r="BC1062" s="7"/>
      <c r="BD1062" s="7"/>
      <c r="BE1062" s="7"/>
      <c r="BF1062" s="7"/>
      <c r="BG1062" s="7"/>
      <c r="BH1062" s="7"/>
      <c r="BI1062" s="7"/>
      <c r="BJ1062" s="7"/>
      <c r="BK1062" s="7"/>
      <c r="BL1062" s="7"/>
      <c r="BM1062" s="7"/>
      <c r="BN1062" s="7"/>
      <c r="BO1062" s="7"/>
      <c r="BP1062" s="7"/>
      <c r="BQ1062" s="7"/>
      <c r="BR1062" s="7"/>
      <c r="BS1062" s="7"/>
      <c r="BT1062" s="7"/>
      <c r="BU1062" s="7"/>
      <c r="BV1062" s="7"/>
      <c r="BW1062" s="7"/>
      <c r="BX1062" s="7"/>
      <c r="BY1062" s="7"/>
      <c r="BZ1062" s="7"/>
      <c r="CA1062" s="7"/>
      <c r="CB1062" s="7"/>
      <c r="CC1062" s="7"/>
      <c r="CD1062" s="7"/>
      <c r="CE1062" s="7"/>
      <c r="CF1062" s="7"/>
      <c r="CG1062" s="7"/>
      <c r="CH1062" s="7"/>
      <c r="CI1062" s="7"/>
      <c r="CJ1062" s="7"/>
      <c r="CK1062" s="7"/>
      <c r="CL1062" s="7"/>
      <c r="CM1062" s="7"/>
      <c r="CN1062" s="7"/>
      <c r="CO1062" s="7"/>
      <c r="CP1062" s="7"/>
      <c r="CQ1062" s="7"/>
      <c r="CR1062" s="7"/>
      <c r="CS1062" s="7"/>
      <c r="CT1062" s="7"/>
      <c r="CU1062" s="7"/>
      <c r="CV1062" s="7"/>
      <c r="CW1062" s="7"/>
      <c r="CX1062" s="7"/>
      <c r="CY1062" s="7"/>
      <c r="CZ1062" s="7"/>
      <c r="DA1062" s="7"/>
      <c r="DB1062" s="7"/>
      <c r="DC1062" s="7"/>
      <c r="DD1062" s="7"/>
      <c r="DE1062" s="7"/>
      <c r="DF1062" s="7"/>
      <c r="DG1062" s="7"/>
      <c r="DH1062" s="7"/>
      <c r="DI1062" s="7"/>
      <c r="DJ1062" s="7"/>
      <c r="DK1062" s="7"/>
      <c r="DL1062" s="7"/>
      <c r="DM1062" s="7"/>
      <c r="DN1062" s="7"/>
      <c r="DO1062" s="7"/>
      <c r="DP1062" s="7"/>
      <c r="DQ1062" s="7"/>
      <c r="DR1062" s="7"/>
      <c r="DS1062" s="7"/>
      <c r="DT1062" s="7"/>
      <c r="DU1062" s="7"/>
      <c r="DV1062" s="7"/>
      <c r="DW1062" s="7"/>
      <c r="DX1062" s="7"/>
      <c r="DY1062" s="7"/>
      <c r="DZ1062" s="7"/>
      <c r="EA1062" s="7"/>
      <c r="EB1062" s="7"/>
      <c r="EC1062" s="7"/>
      <c r="ED1062" s="7"/>
      <c r="EE1062" s="7"/>
      <c r="EF1062" s="7"/>
      <c r="EG1062" s="7"/>
      <c r="EH1062" s="7"/>
      <c r="EI1062" s="7"/>
      <c r="EJ1062" s="7"/>
      <c r="EK1062" s="7"/>
      <c r="EL1062" s="7"/>
      <c r="EM1062" s="7"/>
      <c r="EN1062" s="7"/>
      <c r="EO1062" s="7"/>
      <c r="EP1062" s="7"/>
      <c r="EQ1062" s="7"/>
      <c r="ER1062" s="7"/>
      <c r="ES1062" s="7"/>
      <c r="ET1062" s="7"/>
      <c r="EU1062" s="7"/>
      <c r="EV1062" s="7"/>
      <c r="EW1062" s="7"/>
      <c r="EX1062" s="7"/>
      <c r="EY1062" s="7"/>
      <c r="EZ1062" s="7"/>
      <c r="FA1062" s="7"/>
      <c r="FB1062" s="7"/>
      <c r="FC1062" s="7"/>
      <c r="FD1062" s="7"/>
      <c r="FE1062" s="7"/>
      <c r="FF1062" s="7"/>
      <c r="FG1062" s="7"/>
      <c r="FH1062" s="7"/>
      <c r="FI1062" s="7"/>
      <c r="FJ1062" s="7"/>
      <c r="FK1062" s="7"/>
      <c r="FL1062" s="7"/>
      <c r="FM1062" s="7"/>
      <c r="FN1062" s="7"/>
      <c r="FO1062" s="7"/>
      <c r="FP1062" s="7"/>
      <c r="FQ1062" s="7"/>
      <c r="FR1062" s="7"/>
      <c r="FS1062" s="7"/>
      <c r="FT1062" s="7"/>
      <c r="FU1062" s="7"/>
      <c r="FV1062" s="7"/>
      <c r="FW1062" s="7"/>
      <c r="FX1062" s="7"/>
      <c r="FY1062" s="7"/>
      <c r="FZ1062" s="7"/>
      <c r="GA1062" s="7"/>
      <c r="GB1062" s="7"/>
      <c r="GC1062" s="7"/>
      <c r="GD1062" s="7"/>
      <c r="GE1062" s="7"/>
      <c r="GF1062" s="7"/>
      <c r="GG1062" s="7"/>
      <c r="GH1062" s="7"/>
      <c r="GI1062" s="7"/>
      <c r="GJ1062" s="7"/>
    </row>
    <row r="1063" spans="1:192" s="1" customFormat="1" x14ac:dyDescent="0.2">
      <c r="A1063" s="66"/>
      <c r="B1063" s="7"/>
      <c r="C1063" s="67"/>
      <c r="D1063" s="28"/>
      <c r="E1063" s="28"/>
      <c r="F1063" s="28"/>
      <c r="G1063" s="7"/>
      <c r="H1063" s="7"/>
      <c r="I1063" s="7"/>
      <c r="J1063" s="7"/>
      <c r="K1063" s="7"/>
      <c r="L1063" s="7"/>
      <c r="M1063" s="7"/>
      <c r="N1063" s="7"/>
      <c r="O1063" s="7"/>
      <c r="P1063" s="7"/>
      <c r="Q1063" s="7"/>
      <c r="R1063" s="7"/>
      <c r="S1063" s="7"/>
      <c r="T1063" s="7"/>
      <c r="U1063" s="7"/>
      <c r="V1063" s="7"/>
      <c r="W1063" s="7"/>
      <c r="X1063" s="7"/>
      <c r="Y1063" s="7"/>
      <c r="Z1063" s="7"/>
      <c r="AA1063" s="7"/>
      <c r="AB1063" s="7"/>
      <c r="AC1063" s="7"/>
      <c r="AD1063" s="7"/>
      <c r="AE1063" s="7"/>
      <c r="AF1063" s="7"/>
      <c r="AG1063" s="7"/>
      <c r="AH1063" s="7"/>
      <c r="AI1063" s="7"/>
      <c r="AJ1063" s="7"/>
      <c r="AK1063" s="7"/>
      <c r="AL1063" s="7"/>
      <c r="AM1063" s="7"/>
      <c r="AN1063" s="7"/>
      <c r="AO1063" s="7"/>
      <c r="AP1063" s="7"/>
      <c r="AQ1063" s="7"/>
      <c r="AR1063" s="7"/>
      <c r="AS1063" s="7"/>
      <c r="AT1063" s="7"/>
      <c r="AU1063" s="7"/>
      <c r="AV1063" s="7"/>
      <c r="AW1063" s="7"/>
      <c r="AX1063" s="7"/>
      <c r="AY1063" s="7"/>
      <c r="AZ1063" s="7"/>
      <c r="BA1063" s="7"/>
      <c r="BB1063" s="7"/>
      <c r="BC1063" s="7"/>
      <c r="BD1063" s="7"/>
      <c r="BE1063" s="7"/>
      <c r="BF1063" s="7"/>
      <c r="BG1063" s="7"/>
      <c r="BH1063" s="7"/>
      <c r="BI1063" s="7"/>
      <c r="BJ1063" s="7"/>
      <c r="BK1063" s="7"/>
      <c r="BL1063" s="7"/>
      <c r="BM1063" s="7"/>
      <c r="BN1063" s="7"/>
      <c r="BO1063" s="7"/>
      <c r="BP1063" s="7"/>
      <c r="BQ1063" s="7"/>
      <c r="BR1063" s="7"/>
      <c r="BS1063" s="7"/>
      <c r="BT1063" s="7"/>
      <c r="BU1063" s="7"/>
      <c r="BV1063" s="7"/>
      <c r="BW1063" s="7"/>
      <c r="BX1063" s="7"/>
      <c r="BY1063" s="7"/>
      <c r="BZ1063" s="7"/>
      <c r="CA1063" s="7"/>
      <c r="CB1063" s="7"/>
      <c r="CC1063" s="7"/>
      <c r="CD1063" s="7"/>
      <c r="CE1063" s="7"/>
      <c r="CF1063" s="7"/>
      <c r="CG1063" s="7"/>
      <c r="CH1063" s="7"/>
      <c r="CI1063" s="7"/>
      <c r="CJ1063" s="7"/>
      <c r="CK1063" s="7"/>
      <c r="CL1063" s="7"/>
      <c r="CM1063" s="7"/>
      <c r="CN1063" s="7"/>
      <c r="CO1063" s="7"/>
      <c r="CP1063" s="7"/>
      <c r="CQ1063" s="7"/>
      <c r="CR1063" s="7"/>
      <c r="CS1063" s="7"/>
      <c r="CT1063" s="7"/>
      <c r="CU1063" s="7"/>
      <c r="CV1063" s="7"/>
      <c r="CW1063" s="7"/>
      <c r="CX1063" s="7"/>
      <c r="CY1063" s="7"/>
      <c r="CZ1063" s="7"/>
      <c r="DA1063" s="7"/>
      <c r="DB1063" s="7"/>
      <c r="DC1063" s="7"/>
      <c r="DD1063" s="7"/>
      <c r="DE1063" s="7"/>
      <c r="DF1063" s="7"/>
      <c r="DG1063" s="7"/>
      <c r="DH1063" s="7"/>
      <c r="DI1063" s="7"/>
      <c r="DJ1063" s="7"/>
      <c r="DK1063" s="7"/>
      <c r="DL1063" s="7"/>
      <c r="DM1063" s="7"/>
      <c r="DN1063" s="7"/>
      <c r="DO1063" s="7"/>
      <c r="DP1063" s="7"/>
      <c r="DQ1063" s="7"/>
      <c r="DR1063" s="7"/>
      <c r="DS1063" s="7"/>
      <c r="DT1063" s="7"/>
      <c r="DU1063" s="7"/>
      <c r="DV1063" s="7"/>
      <c r="DW1063" s="7"/>
      <c r="DX1063" s="7"/>
      <c r="DY1063" s="7"/>
      <c r="DZ1063" s="7"/>
      <c r="EA1063" s="7"/>
      <c r="EB1063" s="7"/>
      <c r="EC1063" s="7"/>
      <c r="ED1063" s="7"/>
      <c r="EE1063" s="7"/>
      <c r="EF1063" s="7"/>
      <c r="EG1063" s="7"/>
      <c r="EH1063" s="7"/>
      <c r="EI1063" s="7"/>
      <c r="EJ1063" s="7"/>
      <c r="EK1063" s="7"/>
      <c r="EL1063" s="7"/>
      <c r="EM1063" s="7"/>
      <c r="EN1063" s="7"/>
      <c r="EO1063" s="7"/>
      <c r="EP1063" s="7"/>
      <c r="EQ1063" s="7"/>
      <c r="ER1063" s="7"/>
      <c r="ES1063" s="7"/>
      <c r="ET1063" s="7"/>
      <c r="EU1063" s="7"/>
      <c r="EV1063" s="7"/>
      <c r="EW1063" s="7"/>
      <c r="EX1063" s="7"/>
      <c r="EY1063" s="7"/>
      <c r="EZ1063" s="7"/>
      <c r="FA1063" s="7"/>
      <c r="FB1063" s="7"/>
      <c r="FC1063" s="7"/>
      <c r="FD1063" s="7"/>
      <c r="FE1063" s="7"/>
      <c r="FF1063" s="7"/>
      <c r="FG1063" s="7"/>
      <c r="FH1063" s="7"/>
      <c r="FI1063" s="7"/>
      <c r="FJ1063" s="7"/>
      <c r="FK1063" s="7"/>
      <c r="FL1063" s="7"/>
      <c r="FM1063" s="7"/>
      <c r="FN1063" s="7"/>
      <c r="FO1063" s="7"/>
      <c r="FP1063" s="7"/>
      <c r="FQ1063" s="7"/>
      <c r="FR1063" s="7"/>
      <c r="FS1063" s="7"/>
      <c r="FT1063" s="7"/>
      <c r="FU1063" s="7"/>
      <c r="FV1063" s="7"/>
      <c r="FW1063" s="7"/>
      <c r="FX1063" s="7"/>
      <c r="FY1063" s="7"/>
      <c r="FZ1063" s="7"/>
      <c r="GA1063" s="7"/>
      <c r="GB1063" s="7"/>
      <c r="GC1063" s="7"/>
      <c r="GD1063" s="7"/>
      <c r="GE1063" s="7"/>
      <c r="GF1063" s="7"/>
      <c r="GG1063" s="7"/>
      <c r="GH1063" s="7"/>
      <c r="GI1063" s="7"/>
      <c r="GJ1063" s="7"/>
    </row>
    <row r="1064" spans="1:192" s="1" customFormat="1" x14ac:dyDescent="0.2">
      <c r="A1064" s="66"/>
      <c r="B1064" s="7"/>
      <c r="C1064" s="67"/>
      <c r="D1064" s="28"/>
      <c r="E1064" s="28"/>
      <c r="F1064" s="28"/>
      <c r="G1064" s="7"/>
      <c r="H1064" s="7"/>
      <c r="I1064" s="7"/>
      <c r="J1064" s="7"/>
      <c r="K1064" s="7"/>
      <c r="L1064" s="7"/>
      <c r="M1064" s="7"/>
      <c r="N1064" s="7"/>
      <c r="O1064" s="7"/>
      <c r="P1064" s="7"/>
      <c r="Q1064" s="7"/>
      <c r="R1064" s="7"/>
      <c r="S1064" s="7"/>
      <c r="T1064" s="7"/>
      <c r="U1064" s="7"/>
      <c r="V1064" s="7"/>
      <c r="W1064" s="7"/>
      <c r="X1064" s="7"/>
      <c r="Y1064" s="7"/>
      <c r="Z1064" s="7"/>
      <c r="AA1064" s="7"/>
      <c r="AB1064" s="7"/>
      <c r="AC1064" s="7"/>
      <c r="AD1064" s="7"/>
      <c r="AE1064" s="7"/>
      <c r="AF1064" s="7"/>
      <c r="AG1064" s="7"/>
      <c r="AH1064" s="7"/>
      <c r="AI1064" s="7"/>
      <c r="AJ1064" s="7"/>
      <c r="AK1064" s="7"/>
      <c r="AL1064" s="7"/>
      <c r="AM1064" s="7"/>
      <c r="AN1064" s="7"/>
      <c r="AO1064" s="7"/>
      <c r="AP1064" s="7"/>
      <c r="AQ1064" s="7"/>
      <c r="AR1064" s="7"/>
      <c r="AS1064" s="7"/>
      <c r="AT1064" s="7"/>
      <c r="AU1064" s="7"/>
      <c r="AV1064" s="7"/>
      <c r="AW1064" s="7"/>
      <c r="AX1064" s="7"/>
      <c r="AY1064" s="7"/>
      <c r="AZ1064" s="7"/>
      <c r="BA1064" s="7"/>
      <c r="BB1064" s="7"/>
      <c r="BC1064" s="7"/>
      <c r="BD1064" s="7"/>
      <c r="BE1064" s="7"/>
      <c r="BF1064" s="7"/>
      <c r="BG1064" s="7"/>
      <c r="BH1064" s="7"/>
      <c r="BI1064" s="7"/>
      <c r="BJ1064" s="7"/>
      <c r="BK1064" s="7"/>
      <c r="BL1064" s="7"/>
      <c r="BM1064" s="7"/>
      <c r="BN1064" s="7"/>
      <c r="BO1064" s="7"/>
      <c r="BP1064" s="7"/>
      <c r="BQ1064" s="7"/>
      <c r="BR1064" s="7"/>
      <c r="BS1064" s="7"/>
      <c r="BT1064" s="7"/>
      <c r="BU1064" s="7"/>
      <c r="BV1064" s="7"/>
      <c r="BW1064" s="7"/>
      <c r="BX1064" s="7"/>
      <c r="BY1064" s="7"/>
      <c r="BZ1064" s="7"/>
      <c r="CA1064" s="7"/>
      <c r="CB1064" s="7"/>
      <c r="CC1064" s="7"/>
      <c r="CD1064" s="7"/>
      <c r="CE1064" s="7"/>
      <c r="CF1064" s="7"/>
      <c r="CG1064" s="7"/>
      <c r="CH1064" s="7"/>
      <c r="CI1064" s="7"/>
      <c r="CJ1064" s="7"/>
      <c r="CK1064" s="7"/>
      <c r="CL1064" s="7"/>
      <c r="CM1064" s="7"/>
      <c r="CN1064" s="7"/>
      <c r="CO1064" s="7"/>
      <c r="CP1064" s="7"/>
      <c r="CQ1064" s="7"/>
      <c r="CR1064" s="7"/>
      <c r="CS1064" s="7"/>
      <c r="CT1064" s="7"/>
      <c r="CU1064" s="7"/>
      <c r="CV1064" s="7"/>
      <c r="CW1064" s="7"/>
      <c r="CX1064" s="7"/>
      <c r="CY1064" s="7"/>
      <c r="CZ1064" s="7"/>
      <c r="DA1064" s="7"/>
      <c r="DB1064" s="7"/>
      <c r="DC1064" s="7"/>
      <c r="DD1064" s="7"/>
      <c r="DE1064" s="7"/>
      <c r="DF1064" s="7"/>
      <c r="DG1064" s="7"/>
      <c r="DH1064" s="7"/>
      <c r="DI1064" s="7"/>
      <c r="DJ1064" s="7"/>
      <c r="DK1064" s="7"/>
      <c r="DL1064" s="7"/>
      <c r="DM1064" s="7"/>
      <c r="DN1064" s="7"/>
      <c r="DO1064" s="7"/>
      <c r="DP1064" s="7"/>
      <c r="DQ1064" s="7"/>
      <c r="DR1064" s="7"/>
      <c r="DS1064" s="7"/>
      <c r="DT1064" s="7"/>
      <c r="DU1064" s="7"/>
      <c r="DV1064" s="7"/>
      <c r="DW1064" s="7"/>
      <c r="DX1064" s="7"/>
      <c r="DY1064" s="7"/>
      <c r="DZ1064" s="7"/>
      <c r="EA1064" s="7"/>
      <c r="EB1064" s="7"/>
      <c r="EC1064" s="7"/>
      <c r="ED1064" s="7"/>
      <c r="EE1064" s="7"/>
      <c r="EF1064" s="7"/>
      <c r="EG1064" s="7"/>
      <c r="EH1064" s="7"/>
      <c r="EI1064" s="7"/>
      <c r="EJ1064" s="7"/>
      <c r="EK1064" s="7"/>
      <c r="EL1064" s="7"/>
      <c r="EM1064" s="7"/>
      <c r="EN1064" s="7"/>
      <c r="EO1064" s="7"/>
      <c r="EP1064" s="7"/>
      <c r="EQ1064" s="7"/>
      <c r="ER1064" s="7"/>
      <c r="ES1064" s="7"/>
      <c r="ET1064" s="7"/>
      <c r="EU1064" s="7"/>
      <c r="EV1064" s="7"/>
      <c r="EW1064" s="7"/>
      <c r="EX1064" s="7"/>
      <c r="EY1064" s="7"/>
      <c r="EZ1064" s="7"/>
      <c r="FA1064" s="7"/>
      <c r="FB1064" s="7"/>
      <c r="FC1064" s="7"/>
      <c r="FD1064" s="7"/>
      <c r="FE1064" s="7"/>
      <c r="FF1064" s="7"/>
      <c r="FG1064" s="7"/>
      <c r="FH1064" s="7"/>
      <c r="FI1064" s="7"/>
      <c r="FJ1064" s="7"/>
      <c r="FK1064" s="7"/>
      <c r="FL1064" s="7"/>
      <c r="FM1064" s="7"/>
      <c r="FN1064" s="7"/>
      <c r="FO1064" s="7"/>
      <c r="FP1064" s="7"/>
      <c r="FQ1064" s="7"/>
      <c r="FR1064" s="7"/>
      <c r="FS1064" s="7"/>
      <c r="FT1064" s="7"/>
      <c r="FU1064" s="7"/>
      <c r="FV1064" s="7"/>
      <c r="FW1064" s="7"/>
      <c r="FX1064" s="7"/>
      <c r="FY1064" s="7"/>
      <c r="FZ1064" s="7"/>
      <c r="GA1064" s="7"/>
      <c r="GB1064" s="7"/>
      <c r="GC1064" s="7"/>
      <c r="GD1064" s="7"/>
      <c r="GE1064" s="7"/>
      <c r="GF1064" s="7"/>
      <c r="GG1064" s="7"/>
      <c r="GH1064" s="7"/>
      <c r="GI1064" s="7"/>
      <c r="GJ1064" s="7"/>
    </row>
    <row r="1065" spans="1:192" s="1" customFormat="1" x14ac:dyDescent="0.2">
      <c r="A1065" s="66"/>
      <c r="B1065" s="7"/>
      <c r="C1065" s="67"/>
      <c r="D1065" s="28"/>
      <c r="E1065" s="28"/>
      <c r="F1065" s="28"/>
      <c r="G1065" s="7"/>
      <c r="H1065" s="7"/>
      <c r="I1065" s="7"/>
      <c r="J1065" s="7"/>
      <c r="K1065" s="7"/>
      <c r="L1065" s="7"/>
      <c r="M1065" s="7"/>
      <c r="N1065" s="7"/>
      <c r="O1065" s="7"/>
      <c r="P1065" s="7"/>
      <c r="Q1065" s="7"/>
      <c r="R1065" s="7"/>
      <c r="S1065" s="7"/>
      <c r="T1065" s="7"/>
      <c r="U1065" s="7"/>
      <c r="V1065" s="7"/>
      <c r="W1065" s="7"/>
      <c r="X1065" s="7"/>
      <c r="Y1065" s="7"/>
      <c r="Z1065" s="7"/>
      <c r="AA1065" s="7"/>
      <c r="AB1065" s="7"/>
      <c r="AC1065" s="7"/>
      <c r="AD1065" s="7"/>
      <c r="AE1065" s="7"/>
      <c r="AF1065" s="7"/>
      <c r="AG1065" s="7"/>
      <c r="AH1065" s="7"/>
      <c r="AI1065" s="7"/>
      <c r="AJ1065" s="7"/>
      <c r="AK1065" s="7"/>
      <c r="AL1065" s="7"/>
      <c r="AM1065" s="7"/>
      <c r="AN1065" s="7"/>
      <c r="AO1065" s="7"/>
      <c r="AP1065" s="7"/>
      <c r="AQ1065" s="7"/>
      <c r="AR1065" s="7"/>
      <c r="AS1065" s="7"/>
      <c r="AT1065" s="7"/>
      <c r="AU1065" s="7"/>
      <c r="AV1065" s="7"/>
      <c r="AW1065" s="7"/>
      <c r="AX1065" s="7"/>
      <c r="AY1065" s="7"/>
      <c r="AZ1065" s="7"/>
      <c r="BA1065" s="7"/>
      <c r="BB1065" s="7"/>
      <c r="BC1065" s="7"/>
      <c r="BD1065" s="7"/>
      <c r="BE1065" s="7"/>
      <c r="BF1065" s="7"/>
      <c r="BG1065" s="7"/>
      <c r="BH1065" s="7"/>
      <c r="BI1065" s="7"/>
      <c r="BJ1065" s="7"/>
      <c r="BK1065" s="7"/>
      <c r="BL1065" s="7"/>
      <c r="BM1065" s="7"/>
      <c r="BN1065" s="7"/>
      <c r="BO1065" s="7"/>
      <c r="BP1065" s="7"/>
      <c r="BQ1065" s="7"/>
      <c r="BR1065" s="7"/>
      <c r="BS1065" s="7"/>
      <c r="BT1065" s="7"/>
      <c r="BU1065" s="7"/>
      <c r="BV1065" s="7"/>
      <c r="BW1065" s="7"/>
      <c r="BX1065" s="7"/>
      <c r="BY1065" s="7"/>
      <c r="BZ1065" s="7"/>
      <c r="CA1065" s="7"/>
      <c r="CB1065" s="7"/>
      <c r="CC1065" s="7"/>
      <c r="CD1065" s="7"/>
      <c r="CE1065" s="7"/>
      <c r="CF1065" s="7"/>
      <c r="CG1065" s="7"/>
      <c r="CH1065" s="7"/>
      <c r="CI1065" s="7"/>
      <c r="CJ1065" s="7"/>
      <c r="CK1065" s="7"/>
      <c r="CL1065" s="7"/>
      <c r="CM1065" s="7"/>
      <c r="CN1065" s="7"/>
      <c r="CO1065" s="7"/>
      <c r="CP1065" s="7"/>
      <c r="CQ1065" s="7"/>
      <c r="CR1065" s="7"/>
      <c r="CS1065" s="7"/>
      <c r="CT1065" s="7"/>
      <c r="CU1065" s="7"/>
      <c r="CV1065" s="7"/>
      <c r="CW1065" s="7"/>
      <c r="CX1065" s="7"/>
      <c r="CY1065" s="7"/>
      <c r="CZ1065" s="7"/>
      <c r="DA1065" s="7"/>
      <c r="DB1065" s="7"/>
      <c r="DC1065" s="7"/>
      <c r="DD1065" s="7"/>
      <c r="DE1065" s="7"/>
      <c r="DF1065" s="7"/>
      <c r="DG1065" s="7"/>
      <c r="DH1065" s="7"/>
      <c r="DI1065" s="7"/>
      <c r="DJ1065" s="7"/>
      <c r="DK1065" s="7"/>
      <c r="DL1065" s="7"/>
      <c r="DM1065" s="7"/>
      <c r="DN1065" s="7"/>
      <c r="DO1065" s="7"/>
      <c r="DP1065" s="7"/>
      <c r="DQ1065" s="7"/>
      <c r="DR1065" s="7"/>
      <c r="DS1065" s="7"/>
      <c r="DT1065" s="7"/>
      <c r="DU1065" s="7"/>
      <c r="DV1065" s="7"/>
      <c r="DW1065" s="7"/>
      <c r="DX1065" s="7"/>
      <c r="DY1065" s="7"/>
      <c r="DZ1065" s="7"/>
      <c r="EA1065" s="7"/>
      <c r="EB1065" s="7"/>
      <c r="EC1065" s="7"/>
      <c r="ED1065" s="7"/>
      <c r="EE1065" s="7"/>
      <c r="EF1065" s="7"/>
      <c r="EG1065" s="7"/>
      <c r="EH1065" s="7"/>
      <c r="EI1065" s="7"/>
      <c r="EJ1065" s="7"/>
      <c r="EK1065" s="7"/>
      <c r="EL1065" s="7"/>
      <c r="EM1065" s="7"/>
      <c r="EN1065" s="7"/>
      <c r="EO1065" s="7"/>
      <c r="EP1065" s="7"/>
      <c r="EQ1065" s="7"/>
      <c r="ER1065" s="7"/>
      <c r="ES1065" s="7"/>
      <c r="ET1065" s="7"/>
      <c r="EU1065" s="7"/>
      <c r="EV1065" s="7"/>
      <c r="EW1065" s="7"/>
      <c r="EX1065" s="7"/>
      <c r="EY1065" s="7"/>
      <c r="EZ1065" s="7"/>
      <c r="FA1065" s="7"/>
      <c r="FB1065" s="7"/>
      <c r="FC1065" s="7"/>
      <c r="FD1065" s="7"/>
      <c r="FE1065" s="7"/>
      <c r="FF1065" s="7"/>
      <c r="FG1065" s="7"/>
      <c r="FH1065" s="7"/>
      <c r="FI1065" s="7"/>
      <c r="FJ1065" s="7"/>
      <c r="FK1065" s="7"/>
      <c r="FL1065" s="7"/>
      <c r="FM1065" s="7"/>
      <c r="FN1065" s="7"/>
      <c r="FO1065" s="7"/>
      <c r="FP1065" s="7"/>
      <c r="FQ1065" s="7"/>
      <c r="FR1065" s="7"/>
      <c r="FS1065" s="7"/>
      <c r="FT1065" s="7"/>
      <c r="FU1065" s="7"/>
      <c r="FV1065" s="7"/>
      <c r="FW1065" s="7"/>
      <c r="FX1065" s="7"/>
      <c r="FY1065" s="7"/>
      <c r="FZ1065" s="7"/>
      <c r="GA1065" s="7"/>
      <c r="GB1065" s="7"/>
      <c r="GC1065" s="7"/>
      <c r="GD1065" s="7"/>
      <c r="GE1065" s="7"/>
      <c r="GF1065" s="7"/>
      <c r="GG1065" s="7"/>
      <c r="GH1065" s="7"/>
      <c r="GI1065" s="7"/>
      <c r="GJ1065" s="7"/>
    </row>
    <row r="1066" spans="1:192" s="1" customFormat="1" x14ac:dyDescent="0.2">
      <c r="A1066" s="66"/>
      <c r="B1066" s="7"/>
      <c r="C1066" s="67"/>
      <c r="D1066" s="28"/>
      <c r="E1066" s="28"/>
      <c r="F1066" s="28"/>
      <c r="G1066" s="7"/>
      <c r="H1066" s="7"/>
      <c r="I1066" s="7"/>
      <c r="J1066" s="7"/>
      <c r="K1066" s="7"/>
      <c r="L1066" s="7"/>
      <c r="M1066" s="7"/>
      <c r="N1066" s="7"/>
      <c r="O1066" s="7"/>
      <c r="P1066" s="7"/>
      <c r="Q1066" s="7"/>
      <c r="R1066" s="7"/>
      <c r="S1066" s="7"/>
      <c r="T1066" s="7"/>
      <c r="U1066" s="7"/>
      <c r="V1066" s="7"/>
      <c r="W1066" s="7"/>
      <c r="X1066" s="7"/>
      <c r="Y1066" s="7"/>
      <c r="Z1066" s="7"/>
      <c r="AA1066" s="7"/>
      <c r="AB1066" s="7"/>
      <c r="AC1066" s="7"/>
      <c r="AD1066" s="7"/>
      <c r="AE1066" s="7"/>
      <c r="AF1066" s="7"/>
      <c r="AG1066" s="7"/>
      <c r="AH1066" s="7"/>
      <c r="AI1066" s="7"/>
      <c r="AJ1066" s="7"/>
      <c r="AK1066" s="7"/>
      <c r="AL1066" s="7"/>
      <c r="AM1066" s="7"/>
      <c r="AN1066" s="7"/>
      <c r="AO1066" s="7"/>
      <c r="AP1066" s="7"/>
      <c r="AQ1066" s="7"/>
      <c r="AR1066" s="7"/>
      <c r="AS1066" s="7"/>
      <c r="AT1066" s="7"/>
      <c r="AU1066" s="7"/>
      <c r="AV1066" s="7"/>
      <c r="AW1066" s="7"/>
      <c r="AX1066" s="7"/>
      <c r="AY1066" s="7"/>
      <c r="AZ1066" s="7"/>
      <c r="BA1066" s="7"/>
      <c r="BB1066" s="7"/>
      <c r="BC1066" s="7"/>
      <c r="BD1066" s="7"/>
      <c r="BE1066" s="7"/>
      <c r="BF1066" s="7"/>
      <c r="BG1066" s="7"/>
      <c r="BH1066" s="7"/>
      <c r="BI1066" s="7"/>
      <c r="BJ1066" s="7"/>
      <c r="BK1066" s="7"/>
      <c r="BL1066" s="7"/>
      <c r="BM1066" s="7"/>
      <c r="BN1066" s="7"/>
      <c r="BO1066" s="7"/>
      <c r="BP1066" s="7"/>
      <c r="BQ1066" s="7"/>
      <c r="BR1066" s="7"/>
      <c r="BS1066" s="7"/>
      <c r="BT1066" s="7"/>
      <c r="BU1066" s="7"/>
      <c r="BV1066" s="7"/>
      <c r="BW1066" s="7"/>
      <c r="BX1066" s="7"/>
      <c r="BY1066" s="7"/>
      <c r="BZ1066" s="7"/>
      <c r="CA1066" s="7"/>
      <c r="CB1066" s="7"/>
      <c r="CC1066" s="7"/>
      <c r="CD1066" s="7"/>
      <c r="CE1066" s="7"/>
      <c r="CF1066" s="7"/>
      <c r="CG1066" s="7"/>
      <c r="CH1066" s="7"/>
      <c r="CI1066" s="7"/>
      <c r="CJ1066" s="7"/>
      <c r="CK1066" s="7"/>
      <c r="CL1066" s="7"/>
      <c r="CM1066" s="7"/>
      <c r="CN1066" s="7"/>
      <c r="CO1066" s="7"/>
      <c r="CP1066" s="7"/>
      <c r="CQ1066" s="7"/>
      <c r="CR1066" s="7"/>
      <c r="CS1066" s="7"/>
      <c r="CT1066" s="7"/>
      <c r="CU1066" s="7"/>
      <c r="CV1066" s="7"/>
      <c r="CW1066" s="7"/>
      <c r="CX1066" s="7"/>
      <c r="CY1066" s="7"/>
      <c r="CZ1066" s="7"/>
      <c r="DA1066" s="7"/>
      <c r="DB1066" s="7"/>
      <c r="DC1066" s="7"/>
      <c r="DD1066" s="7"/>
      <c r="DE1066" s="7"/>
      <c r="DF1066" s="7"/>
      <c r="DG1066" s="7"/>
      <c r="DH1066" s="7"/>
      <c r="DI1066" s="7"/>
      <c r="DJ1066" s="7"/>
      <c r="DK1066" s="7"/>
      <c r="DL1066" s="7"/>
      <c r="DM1066" s="7"/>
      <c r="DN1066" s="7"/>
      <c r="DO1066" s="7"/>
      <c r="DP1066" s="7"/>
      <c r="DQ1066" s="7"/>
      <c r="DR1066" s="7"/>
      <c r="DS1066" s="7"/>
      <c r="DT1066" s="7"/>
      <c r="DU1066" s="7"/>
      <c r="DV1066" s="7"/>
      <c r="DW1066" s="7"/>
      <c r="DX1066" s="7"/>
      <c r="DY1066" s="7"/>
      <c r="DZ1066" s="7"/>
      <c r="EA1066" s="7"/>
      <c r="EB1066" s="7"/>
      <c r="EC1066" s="7"/>
      <c r="ED1066" s="7"/>
      <c r="EE1066" s="7"/>
      <c r="EF1066" s="7"/>
      <c r="EG1066" s="7"/>
      <c r="EH1066" s="7"/>
      <c r="EI1066" s="7"/>
      <c r="EJ1066" s="7"/>
      <c r="EK1066" s="7"/>
      <c r="EL1066" s="7"/>
      <c r="EM1066" s="7"/>
      <c r="EN1066" s="7"/>
      <c r="EO1066" s="7"/>
      <c r="EP1066" s="7"/>
      <c r="EQ1066" s="7"/>
      <c r="ER1066" s="7"/>
      <c r="ES1066" s="7"/>
      <c r="ET1066" s="7"/>
      <c r="EU1066" s="7"/>
      <c r="EV1066" s="7"/>
      <c r="EW1066" s="7"/>
      <c r="EX1066" s="7"/>
      <c r="EY1066" s="7"/>
      <c r="EZ1066" s="7"/>
      <c r="FA1066" s="7"/>
      <c r="FB1066" s="7"/>
      <c r="FC1066" s="7"/>
      <c r="FD1066" s="7"/>
      <c r="FE1066" s="7"/>
      <c r="FF1066" s="7"/>
      <c r="FG1066" s="7"/>
      <c r="FH1066" s="7"/>
      <c r="FI1066" s="7"/>
      <c r="FJ1066" s="7"/>
      <c r="FK1066" s="7"/>
      <c r="FL1066" s="7"/>
      <c r="FM1066" s="7"/>
      <c r="FN1066" s="7"/>
      <c r="FO1066" s="7"/>
      <c r="FP1066" s="7"/>
      <c r="FQ1066" s="7"/>
      <c r="FR1066" s="7"/>
      <c r="FS1066" s="7"/>
      <c r="FT1066" s="7"/>
      <c r="FU1066" s="7"/>
      <c r="FV1066" s="7"/>
      <c r="FW1066" s="7"/>
      <c r="FX1066" s="7"/>
      <c r="FY1066" s="7"/>
      <c r="FZ1066" s="7"/>
      <c r="GA1066" s="7"/>
      <c r="GB1066" s="7"/>
      <c r="GC1066" s="7"/>
      <c r="GD1066" s="7"/>
      <c r="GE1066" s="7"/>
      <c r="GF1066" s="7"/>
      <c r="GG1066" s="7"/>
      <c r="GH1066" s="7"/>
      <c r="GI1066" s="7"/>
      <c r="GJ1066" s="7"/>
    </row>
    <row r="1067" spans="1:192" s="1" customFormat="1" x14ac:dyDescent="0.2">
      <c r="A1067" s="66"/>
      <c r="B1067" s="7"/>
      <c r="C1067" s="67"/>
      <c r="D1067" s="28"/>
      <c r="E1067" s="28"/>
      <c r="F1067" s="28"/>
      <c r="G1067" s="7"/>
      <c r="H1067" s="7"/>
      <c r="I1067" s="7"/>
      <c r="J1067" s="7"/>
      <c r="K1067" s="7"/>
      <c r="L1067" s="7"/>
      <c r="M1067" s="7"/>
      <c r="N1067" s="7"/>
      <c r="O1067" s="7"/>
      <c r="P1067" s="7"/>
      <c r="Q1067" s="7"/>
      <c r="R1067" s="7"/>
      <c r="S1067" s="7"/>
      <c r="T1067" s="7"/>
      <c r="U1067" s="7"/>
      <c r="V1067" s="7"/>
      <c r="W1067" s="7"/>
      <c r="X1067" s="7"/>
      <c r="Y1067" s="7"/>
      <c r="Z1067" s="7"/>
      <c r="AA1067" s="7"/>
      <c r="AB1067" s="7"/>
      <c r="AC1067" s="7"/>
      <c r="AD1067" s="7"/>
      <c r="AE1067" s="7"/>
      <c r="AF1067" s="7"/>
      <c r="AG1067" s="7"/>
      <c r="AH1067" s="7"/>
      <c r="AI1067" s="7"/>
      <c r="AJ1067" s="7"/>
      <c r="AK1067" s="7"/>
      <c r="AL1067" s="7"/>
      <c r="AM1067" s="7"/>
      <c r="AN1067" s="7"/>
      <c r="AO1067" s="7"/>
      <c r="AP1067" s="7"/>
      <c r="AQ1067" s="7"/>
      <c r="AR1067" s="7"/>
      <c r="AS1067" s="7"/>
      <c r="AT1067" s="7"/>
      <c r="AU1067" s="7"/>
      <c r="AV1067" s="7"/>
      <c r="AW1067" s="7"/>
      <c r="AX1067" s="7"/>
      <c r="AY1067" s="7"/>
      <c r="AZ1067" s="7"/>
      <c r="BA1067" s="7"/>
      <c r="BB1067" s="7"/>
      <c r="BC1067" s="7"/>
      <c r="BD1067" s="7"/>
      <c r="BE1067" s="7"/>
      <c r="BF1067" s="7"/>
      <c r="BG1067" s="7"/>
      <c r="BH1067" s="7"/>
      <c r="BI1067" s="7"/>
      <c r="BJ1067" s="7"/>
      <c r="BK1067" s="7"/>
      <c r="BL1067" s="7"/>
      <c r="BM1067" s="7"/>
      <c r="BN1067" s="7"/>
      <c r="BO1067" s="7"/>
      <c r="BP1067" s="7"/>
      <c r="BQ1067" s="7"/>
      <c r="BR1067" s="7"/>
      <c r="BS1067" s="7"/>
      <c r="BT1067" s="7"/>
      <c r="BU1067" s="7"/>
      <c r="BV1067" s="7"/>
      <c r="BW1067" s="7"/>
      <c r="BX1067" s="7"/>
      <c r="BY1067" s="7"/>
      <c r="BZ1067" s="7"/>
      <c r="CA1067" s="7"/>
      <c r="CB1067" s="7"/>
      <c r="CC1067" s="7"/>
      <c r="CD1067" s="7"/>
      <c r="CE1067" s="7"/>
      <c r="CF1067" s="7"/>
      <c r="CG1067" s="7"/>
      <c r="CH1067" s="7"/>
      <c r="CI1067" s="7"/>
      <c r="CJ1067" s="7"/>
      <c r="CK1067" s="7"/>
      <c r="CL1067" s="7"/>
      <c r="CM1067" s="7"/>
      <c r="CN1067" s="7"/>
      <c r="CO1067" s="7"/>
      <c r="CP1067" s="7"/>
      <c r="CQ1067" s="7"/>
      <c r="CR1067" s="7"/>
      <c r="CS1067" s="7"/>
      <c r="CT1067" s="7"/>
      <c r="CU1067" s="7"/>
      <c r="CV1067" s="7"/>
      <c r="CW1067" s="7"/>
      <c r="CX1067" s="7"/>
      <c r="CY1067" s="7"/>
      <c r="CZ1067" s="7"/>
      <c r="DA1067" s="7"/>
      <c r="DB1067" s="7"/>
      <c r="DC1067" s="7"/>
      <c r="DD1067" s="7"/>
      <c r="DE1067" s="7"/>
      <c r="DF1067" s="7"/>
      <c r="DG1067" s="7"/>
      <c r="DH1067" s="7"/>
      <c r="DI1067" s="7"/>
      <c r="DJ1067" s="7"/>
      <c r="DK1067" s="7"/>
      <c r="DL1067" s="7"/>
      <c r="DM1067" s="7"/>
      <c r="DN1067" s="7"/>
      <c r="DO1067" s="7"/>
      <c r="DP1067" s="7"/>
      <c r="DQ1067" s="7"/>
      <c r="DR1067" s="7"/>
      <c r="DS1067" s="7"/>
      <c r="DT1067" s="7"/>
      <c r="DU1067" s="7"/>
      <c r="DV1067" s="7"/>
      <c r="DW1067" s="7"/>
      <c r="DX1067" s="7"/>
      <c r="DY1067" s="7"/>
      <c r="DZ1067" s="7"/>
      <c r="EA1067" s="7"/>
      <c r="EB1067" s="7"/>
      <c r="EC1067" s="7"/>
      <c r="ED1067" s="7"/>
      <c r="EE1067" s="7"/>
      <c r="EF1067" s="7"/>
      <c r="EG1067" s="7"/>
      <c r="EH1067" s="7"/>
      <c r="EI1067" s="7"/>
      <c r="EJ1067" s="7"/>
      <c r="EK1067" s="7"/>
      <c r="EL1067" s="7"/>
      <c r="EM1067" s="7"/>
      <c r="EN1067" s="7"/>
      <c r="EO1067" s="7"/>
      <c r="EP1067" s="7"/>
      <c r="EQ1067" s="7"/>
      <c r="ER1067" s="7"/>
      <c r="ES1067" s="7"/>
      <c r="ET1067" s="7"/>
      <c r="EU1067" s="7"/>
      <c r="EV1067" s="7"/>
      <c r="EW1067" s="7"/>
      <c r="EX1067" s="7"/>
      <c r="EY1067" s="7"/>
      <c r="EZ1067" s="7"/>
      <c r="FA1067" s="7"/>
      <c r="FB1067" s="7"/>
      <c r="FC1067" s="7"/>
      <c r="FD1067" s="7"/>
      <c r="FE1067" s="7"/>
      <c r="FF1067" s="7"/>
      <c r="FG1067" s="7"/>
      <c r="FH1067" s="7"/>
      <c r="FI1067" s="7"/>
      <c r="FJ1067" s="7"/>
      <c r="FK1067" s="7"/>
      <c r="FL1067" s="7"/>
      <c r="FM1067" s="7"/>
      <c r="FN1067" s="7"/>
      <c r="FO1067" s="7"/>
      <c r="FP1067" s="7"/>
      <c r="FQ1067" s="7"/>
      <c r="FR1067" s="7"/>
      <c r="FS1067" s="7"/>
      <c r="FT1067" s="7"/>
      <c r="FU1067" s="7"/>
      <c r="FV1067" s="7"/>
      <c r="FW1067" s="7"/>
      <c r="FX1067" s="7"/>
      <c r="FY1067" s="7"/>
      <c r="FZ1067" s="7"/>
      <c r="GA1067" s="7"/>
      <c r="GB1067" s="7"/>
      <c r="GC1067" s="7"/>
      <c r="GD1067" s="7"/>
      <c r="GE1067" s="7"/>
      <c r="GF1067" s="7"/>
      <c r="GG1067" s="7"/>
      <c r="GH1067" s="7"/>
      <c r="GI1067" s="7"/>
      <c r="GJ1067" s="7"/>
    </row>
    <row r="1068" spans="1:192" s="1" customFormat="1" x14ac:dyDescent="0.2">
      <c r="A1068" s="66"/>
      <c r="B1068" s="7"/>
      <c r="C1068" s="67"/>
      <c r="D1068" s="28"/>
      <c r="E1068" s="28"/>
      <c r="F1068" s="28"/>
      <c r="G1068" s="7"/>
      <c r="H1068" s="7"/>
      <c r="I1068" s="7"/>
      <c r="J1068" s="7"/>
      <c r="K1068" s="7"/>
      <c r="L1068" s="7"/>
      <c r="M1068" s="7"/>
      <c r="N1068" s="7"/>
      <c r="O1068" s="7"/>
      <c r="P1068" s="7"/>
      <c r="Q1068" s="7"/>
      <c r="R1068" s="7"/>
      <c r="S1068" s="7"/>
      <c r="T1068" s="7"/>
      <c r="U1068" s="7"/>
      <c r="V1068" s="7"/>
      <c r="W1068" s="7"/>
      <c r="X1068" s="7"/>
      <c r="Y1068" s="7"/>
      <c r="Z1068" s="7"/>
      <c r="AA1068" s="7"/>
      <c r="AB1068" s="7"/>
      <c r="AC1068" s="7"/>
      <c r="AD1068" s="7"/>
      <c r="AE1068" s="7"/>
      <c r="AF1068" s="7"/>
      <c r="AG1068" s="7"/>
      <c r="AH1068" s="7"/>
      <c r="AI1068" s="7"/>
      <c r="AJ1068" s="7"/>
      <c r="AK1068" s="7"/>
      <c r="AL1068" s="7"/>
      <c r="AM1068" s="7"/>
      <c r="AN1068" s="7"/>
      <c r="AO1068" s="7"/>
      <c r="AP1068" s="7"/>
      <c r="AQ1068" s="7"/>
      <c r="AR1068" s="7"/>
      <c r="AS1068" s="7"/>
      <c r="AT1068" s="7"/>
      <c r="AU1068" s="7"/>
      <c r="AV1068" s="7"/>
      <c r="AW1068" s="7"/>
      <c r="AX1068" s="7"/>
      <c r="AY1068" s="7"/>
      <c r="AZ1068" s="7"/>
      <c r="BA1068" s="7"/>
      <c r="BB1068" s="7"/>
      <c r="BC1068" s="7"/>
      <c r="BD1068" s="7"/>
      <c r="BE1068" s="7"/>
      <c r="BF1068" s="7"/>
      <c r="BG1068" s="7"/>
      <c r="BH1068" s="7"/>
      <c r="BI1068" s="7"/>
      <c r="BJ1068" s="7"/>
      <c r="BK1068" s="7"/>
      <c r="BL1068" s="7"/>
      <c r="BM1068" s="7"/>
      <c r="BN1068" s="7"/>
      <c r="BO1068" s="7"/>
      <c r="BP1068" s="7"/>
      <c r="BQ1068" s="7"/>
      <c r="BR1068" s="7"/>
      <c r="BS1068" s="7"/>
      <c r="BT1068" s="7"/>
      <c r="BU1068" s="7"/>
      <c r="BV1068" s="7"/>
      <c r="BW1068" s="7"/>
      <c r="BX1068" s="7"/>
      <c r="BY1068" s="7"/>
      <c r="BZ1068" s="7"/>
      <c r="CA1068" s="7"/>
      <c r="CB1068" s="7"/>
      <c r="CC1068" s="7"/>
      <c r="CD1068" s="7"/>
      <c r="CE1068" s="7"/>
      <c r="CF1068" s="7"/>
      <c r="CG1068" s="7"/>
      <c r="CH1068" s="7"/>
      <c r="CI1068" s="7"/>
      <c r="CJ1068" s="7"/>
      <c r="CK1068" s="7"/>
      <c r="CL1068" s="7"/>
      <c r="CM1068" s="7"/>
      <c r="CN1068" s="7"/>
      <c r="CO1068" s="7"/>
      <c r="CP1068" s="7"/>
      <c r="CQ1068" s="7"/>
      <c r="CR1068" s="7"/>
      <c r="CS1068" s="7"/>
      <c r="CT1068" s="7"/>
      <c r="CU1068" s="7"/>
      <c r="CV1068" s="7"/>
      <c r="CW1068" s="7"/>
      <c r="CX1068" s="7"/>
      <c r="CY1068" s="7"/>
      <c r="CZ1068" s="7"/>
      <c r="DA1068" s="7"/>
      <c r="DB1068" s="7"/>
      <c r="DC1068" s="7"/>
      <c r="DD1068" s="7"/>
      <c r="DE1068" s="7"/>
      <c r="DF1068" s="7"/>
      <c r="DG1068" s="7"/>
      <c r="DH1068" s="7"/>
      <c r="DI1068" s="7"/>
      <c r="DJ1068" s="7"/>
      <c r="DK1068" s="7"/>
      <c r="DL1068" s="7"/>
      <c r="DM1068" s="7"/>
      <c r="DN1068" s="7"/>
      <c r="DO1068" s="7"/>
      <c r="DP1068" s="7"/>
      <c r="DQ1068" s="7"/>
      <c r="DR1068" s="7"/>
      <c r="DS1068" s="7"/>
      <c r="DT1068" s="7"/>
      <c r="DU1068" s="7"/>
      <c r="DV1068" s="7"/>
      <c r="DW1068" s="7"/>
      <c r="DX1068" s="7"/>
      <c r="DY1068" s="7"/>
      <c r="DZ1068" s="7"/>
      <c r="EA1068" s="7"/>
      <c r="EB1068" s="7"/>
      <c r="EC1068" s="7"/>
      <c r="ED1068" s="7"/>
      <c r="EE1068" s="7"/>
      <c r="EF1068" s="7"/>
      <c r="EG1068" s="7"/>
      <c r="EH1068" s="7"/>
      <c r="EI1068" s="7"/>
      <c r="EJ1068" s="7"/>
      <c r="EK1068" s="7"/>
      <c r="EL1068" s="7"/>
      <c r="EM1068" s="7"/>
      <c r="EN1068" s="7"/>
      <c r="EO1068" s="7"/>
      <c r="EP1068" s="7"/>
      <c r="EQ1068" s="7"/>
      <c r="ER1068" s="7"/>
      <c r="ES1068" s="7"/>
      <c r="ET1068" s="7"/>
      <c r="EU1068" s="7"/>
      <c r="EV1068" s="7"/>
      <c r="EW1068" s="7"/>
      <c r="EX1068" s="7"/>
      <c r="EY1068" s="7"/>
      <c r="EZ1068" s="7"/>
      <c r="FA1068" s="7"/>
      <c r="FB1068" s="7"/>
      <c r="FC1068" s="7"/>
      <c r="FD1068" s="7"/>
      <c r="FE1068" s="7"/>
      <c r="FF1068" s="7"/>
      <c r="FG1068" s="7"/>
      <c r="FH1068" s="7"/>
      <c r="FI1068" s="7"/>
      <c r="FJ1068" s="7"/>
      <c r="FK1068" s="7"/>
      <c r="FL1068" s="7"/>
      <c r="FM1068" s="7"/>
      <c r="FN1068" s="7"/>
      <c r="FO1068" s="7"/>
      <c r="FP1068" s="7"/>
      <c r="FQ1068" s="7"/>
      <c r="FR1068" s="7"/>
      <c r="FS1068" s="7"/>
      <c r="FT1068" s="7"/>
      <c r="FU1068" s="7"/>
      <c r="FV1068" s="7"/>
      <c r="FW1068" s="7"/>
      <c r="FX1068" s="7"/>
      <c r="FY1068" s="7"/>
      <c r="FZ1068" s="7"/>
      <c r="GA1068" s="7"/>
      <c r="GB1068" s="7"/>
      <c r="GC1068" s="7"/>
      <c r="GD1068" s="7"/>
      <c r="GE1068" s="7"/>
      <c r="GF1068" s="7"/>
      <c r="GG1068" s="7"/>
      <c r="GH1068" s="7"/>
      <c r="GI1068" s="7"/>
      <c r="GJ1068" s="7"/>
    </row>
    <row r="1069" spans="1:192" s="1" customFormat="1" x14ac:dyDescent="0.2">
      <c r="A1069" s="66"/>
      <c r="B1069" s="7"/>
      <c r="C1069" s="67"/>
      <c r="D1069" s="28"/>
      <c r="E1069" s="28"/>
      <c r="F1069" s="28"/>
      <c r="G1069" s="7"/>
      <c r="H1069" s="7"/>
      <c r="I1069" s="7"/>
      <c r="J1069" s="7"/>
      <c r="K1069" s="7"/>
      <c r="L1069" s="7"/>
      <c r="M1069" s="7"/>
      <c r="N1069" s="7"/>
      <c r="O1069" s="7"/>
      <c r="P1069" s="7"/>
      <c r="Q1069" s="7"/>
      <c r="R1069" s="7"/>
      <c r="S1069" s="7"/>
      <c r="T1069" s="7"/>
      <c r="U1069" s="7"/>
      <c r="V1069" s="7"/>
      <c r="W1069" s="7"/>
      <c r="X1069" s="7"/>
      <c r="Y1069" s="7"/>
      <c r="Z1069" s="7"/>
      <c r="AA1069" s="7"/>
      <c r="AB1069" s="7"/>
      <c r="AC1069" s="7"/>
      <c r="AD1069" s="7"/>
      <c r="AE1069" s="7"/>
      <c r="AF1069" s="7"/>
      <c r="AG1069" s="7"/>
      <c r="AH1069" s="7"/>
      <c r="AI1069" s="7"/>
      <c r="AJ1069" s="7"/>
      <c r="AK1069" s="7"/>
      <c r="AL1069" s="7"/>
      <c r="AM1069" s="7"/>
      <c r="AN1069" s="7"/>
      <c r="AO1069" s="7"/>
      <c r="AP1069" s="7"/>
      <c r="AQ1069" s="7"/>
      <c r="AR1069" s="7"/>
      <c r="AS1069" s="7"/>
      <c r="AT1069" s="7"/>
      <c r="AU1069" s="7"/>
      <c r="AV1069" s="7"/>
      <c r="AW1069" s="7"/>
      <c r="AX1069" s="7"/>
      <c r="AY1069" s="7"/>
      <c r="AZ1069" s="7"/>
      <c r="BA1069" s="7"/>
      <c r="BB1069" s="7"/>
      <c r="BC1069" s="7"/>
      <c r="BD1069" s="7"/>
      <c r="BE1069" s="7"/>
      <c r="BF1069" s="7"/>
      <c r="BG1069" s="7"/>
      <c r="BH1069" s="7"/>
      <c r="BI1069" s="7"/>
      <c r="BJ1069" s="7"/>
      <c r="BK1069" s="7"/>
      <c r="BL1069" s="7"/>
      <c r="BM1069" s="7"/>
      <c r="BN1069" s="7"/>
      <c r="BO1069" s="7"/>
      <c r="BP1069" s="7"/>
      <c r="BQ1069" s="7"/>
      <c r="BR1069" s="7"/>
      <c r="BS1069" s="7"/>
      <c r="BT1069" s="7"/>
      <c r="BU1069" s="7"/>
      <c r="BV1069" s="7"/>
      <c r="BW1069" s="7"/>
      <c r="BX1069" s="7"/>
      <c r="BY1069" s="7"/>
      <c r="BZ1069" s="7"/>
      <c r="CA1069" s="7"/>
      <c r="CB1069" s="7"/>
      <c r="CC1069" s="7"/>
      <c r="CD1069" s="7"/>
      <c r="CE1069" s="7"/>
      <c r="CF1069" s="7"/>
      <c r="CG1069" s="7"/>
      <c r="CH1069" s="7"/>
      <c r="CI1069" s="7"/>
      <c r="CJ1069" s="7"/>
      <c r="CK1069" s="7"/>
      <c r="CL1069" s="7"/>
      <c r="CM1069" s="7"/>
      <c r="CN1069" s="7"/>
      <c r="CO1069" s="7"/>
      <c r="CP1069" s="7"/>
      <c r="CQ1069" s="7"/>
      <c r="CR1069" s="7"/>
      <c r="CS1069" s="7"/>
      <c r="CT1069" s="7"/>
      <c r="CU1069" s="7"/>
      <c r="CV1069" s="7"/>
      <c r="CW1069" s="7"/>
      <c r="CX1069" s="7"/>
      <c r="CY1069" s="7"/>
      <c r="CZ1069" s="7"/>
      <c r="DA1069" s="7"/>
      <c r="DB1069" s="7"/>
      <c r="DC1069" s="7"/>
      <c r="DD1069" s="7"/>
      <c r="DE1069" s="7"/>
      <c r="DF1069" s="7"/>
      <c r="DG1069" s="7"/>
      <c r="DH1069" s="7"/>
      <c r="DI1069" s="7"/>
      <c r="DJ1069" s="7"/>
      <c r="DK1069" s="7"/>
      <c r="DL1069" s="7"/>
      <c r="DM1069" s="7"/>
      <c r="DN1069" s="7"/>
      <c r="DO1069" s="7"/>
      <c r="DP1069" s="7"/>
      <c r="DQ1069" s="7"/>
      <c r="DR1069" s="7"/>
      <c r="DS1069" s="7"/>
      <c r="DT1069" s="7"/>
      <c r="DU1069" s="7"/>
      <c r="DV1069" s="7"/>
      <c r="DW1069" s="7"/>
      <c r="DX1069" s="7"/>
      <c r="DY1069" s="7"/>
      <c r="DZ1069" s="7"/>
      <c r="EA1069" s="7"/>
      <c r="EB1069" s="7"/>
      <c r="EC1069" s="7"/>
      <c r="ED1069" s="7"/>
      <c r="EE1069" s="7"/>
      <c r="EF1069" s="7"/>
      <c r="EG1069" s="7"/>
      <c r="EH1069" s="7"/>
      <c r="EI1069" s="7"/>
      <c r="EJ1069" s="7"/>
      <c r="EK1069" s="7"/>
      <c r="EL1069" s="7"/>
      <c r="EM1069" s="7"/>
      <c r="EN1069" s="7"/>
      <c r="EO1069" s="7"/>
      <c r="EP1069" s="7"/>
      <c r="EQ1069" s="7"/>
      <c r="ER1069" s="7"/>
      <c r="ES1069" s="7"/>
      <c r="ET1069" s="7"/>
      <c r="EU1069" s="7"/>
      <c r="EV1069" s="7"/>
      <c r="EW1069" s="7"/>
      <c r="EX1069" s="7"/>
      <c r="EY1069" s="7"/>
      <c r="EZ1069" s="7"/>
      <c r="FA1069" s="7"/>
      <c r="FB1069" s="7"/>
      <c r="FC1069" s="7"/>
      <c r="FD1069" s="7"/>
      <c r="FE1069" s="7"/>
      <c r="FF1069" s="7"/>
      <c r="FG1069" s="7"/>
      <c r="FH1069" s="7"/>
      <c r="FI1069" s="7"/>
      <c r="FJ1069" s="7"/>
      <c r="FK1069" s="7"/>
      <c r="FL1069" s="7"/>
      <c r="FM1069" s="7"/>
      <c r="FN1069" s="7"/>
      <c r="FO1069" s="7"/>
      <c r="FP1069" s="7"/>
      <c r="FQ1069" s="7"/>
      <c r="FR1069" s="7"/>
      <c r="FS1069" s="7"/>
      <c r="FT1069" s="7"/>
      <c r="FU1069" s="7"/>
      <c r="FV1069" s="7"/>
      <c r="FW1069" s="7"/>
      <c r="FX1069" s="7"/>
      <c r="FY1069" s="7"/>
      <c r="FZ1069" s="7"/>
      <c r="GA1069" s="7"/>
      <c r="GB1069" s="7"/>
      <c r="GC1069" s="7"/>
      <c r="GD1069" s="7"/>
      <c r="GE1069" s="7"/>
      <c r="GF1069" s="7"/>
      <c r="GG1069" s="7"/>
      <c r="GH1069" s="7"/>
      <c r="GI1069" s="7"/>
      <c r="GJ1069" s="7"/>
    </row>
    <row r="1070" spans="1:192" s="1" customFormat="1" x14ac:dyDescent="0.2">
      <c r="A1070" s="66"/>
      <c r="B1070" s="7"/>
      <c r="C1070" s="67"/>
      <c r="D1070" s="28"/>
      <c r="E1070" s="28"/>
      <c r="F1070" s="28"/>
      <c r="G1070" s="7"/>
      <c r="H1070" s="7"/>
      <c r="I1070" s="7"/>
      <c r="J1070" s="7"/>
      <c r="K1070" s="7"/>
      <c r="L1070" s="7"/>
      <c r="M1070" s="7"/>
      <c r="N1070" s="7"/>
      <c r="O1070" s="7"/>
      <c r="P1070" s="7"/>
      <c r="Q1070" s="7"/>
      <c r="R1070" s="7"/>
      <c r="S1070" s="7"/>
      <c r="T1070" s="7"/>
      <c r="U1070" s="7"/>
      <c r="V1070" s="7"/>
      <c r="W1070" s="7"/>
      <c r="X1070" s="7"/>
      <c r="Y1070" s="7"/>
      <c r="Z1070" s="7"/>
      <c r="AA1070" s="7"/>
      <c r="AB1070" s="7"/>
      <c r="AC1070" s="7"/>
      <c r="AD1070" s="7"/>
      <c r="AE1070" s="7"/>
      <c r="AF1070" s="7"/>
      <c r="AG1070" s="7"/>
      <c r="AH1070" s="7"/>
      <c r="AI1070" s="7"/>
      <c r="AJ1070" s="7"/>
      <c r="AK1070" s="7"/>
      <c r="AL1070" s="7"/>
      <c r="AM1070" s="7"/>
      <c r="AN1070" s="7"/>
      <c r="AO1070" s="7"/>
      <c r="AP1070" s="7"/>
      <c r="AQ1070" s="7"/>
      <c r="AR1070" s="7"/>
      <c r="AS1070" s="7"/>
      <c r="AT1070" s="7"/>
      <c r="AU1070" s="7"/>
      <c r="AV1070" s="7"/>
      <c r="AW1070" s="7"/>
      <c r="AX1070" s="7"/>
      <c r="AY1070" s="7"/>
      <c r="AZ1070" s="7"/>
      <c r="BA1070" s="7"/>
      <c r="BB1070" s="7"/>
      <c r="BC1070" s="7"/>
      <c r="BD1070" s="7"/>
      <c r="BE1070" s="7"/>
      <c r="BF1070" s="7"/>
      <c r="BG1070" s="7"/>
      <c r="BH1070" s="7"/>
      <c r="BI1070" s="7"/>
      <c r="BJ1070" s="7"/>
      <c r="BK1070" s="7"/>
      <c r="BL1070" s="7"/>
      <c r="BM1070" s="7"/>
      <c r="BN1070" s="7"/>
      <c r="BO1070" s="7"/>
      <c r="BP1070" s="7"/>
      <c r="BQ1070" s="7"/>
      <c r="BR1070" s="7"/>
      <c r="BS1070" s="7"/>
      <c r="BT1070" s="7"/>
      <c r="BU1070" s="7"/>
      <c r="BV1070" s="7"/>
      <c r="BW1070" s="7"/>
      <c r="BX1070" s="7"/>
      <c r="BY1070" s="7"/>
      <c r="BZ1070" s="7"/>
      <c r="CA1070" s="7"/>
      <c r="CB1070" s="7"/>
      <c r="CC1070" s="7"/>
      <c r="CD1070" s="7"/>
      <c r="CE1070" s="7"/>
      <c r="CF1070" s="7"/>
      <c r="CG1070" s="7"/>
      <c r="CH1070" s="7"/>
      <c r="CI1070" s="7"/>
      <c r="CJ1070" s="7"/>
      <c r="CK1070" s="7"/>
      <c r="CL1070" s="7"/>
      <c r="CM1070" s="7"/>
      <c r="CN1070" s="7"/>
      <c r="CO1070" s="7"/>
      <c r="CP1070" s="7"/>
      <c r="CQ1070" s="7"/>
      <c r="CR1070" s="7"/>
      <c r="CS1070" s="7"/>
      <c r="CT1070" s="7"/>
      <c r="CU1070" s="7"/>
      <c r="CV1070" s="7"/>
      <c r="CW1070" s="7"/>
      <c r="CX1070" s="7"/>
      <c r="CY1070" s="7"/>
      <c r="CZ1070" s="7"/>
      <c r="DA1070" s="7"/>
      <c r="DB1070" s="7"/>
      <c r="DC1070" s="7"/>
      <c r="DD1070" s="7"/>
      <c r="DE1070" s="7"/>
      <c r="DF1070" s="7"/>
      <c r="DG1070" s="7"/>
      <c r="DH1070" s="7"/>
      <c r="DI1070" s="7"/>
      <c r="DJ1070" s="7"/>
      <c r="DK1070" s="7"/>
      <c r="DL1070" s="7"/>
      <c r="DM1070" s="7"/>
      <c r="DN1070" s="7"/>
      <c r="DO1070" s="7"/>
      <c r="DP1070" s="7"/>
      <c r="DQ1070" s="7"/>
      <c r="DR1070" s="7"/>
      <c r="DS1070" s="7"/>
      <c r="DT1070" s="7"/>
      <c r="DU1070" s="7"/>
      <c r="DV1070" s="7"/>
      <c r="DW1070" s="7"/>
      <c r="DX1070" s="7"/>
      <c r="DY1070" s="7"/>
      <c r="DZ1070" s="7"/>
      <c r="EA1070" s="7"/>
      <c r="EB1070" s="7"/>
      <c r="EC1070" s="7"/>
      <c r="ED1070" s="7"/>
      <c r="EE1070" s="7"/>
      <c r="EF1070" s="7"/>
      <c r="EG1070" s="7"/>
      <c r="EH1070" s="7"/>
      <c r="EI1070" s="7"/>
      <c r="EJ1070" s="7"/>
      <c r="EK1070" s="7"/>
      <c r="EL1070" s="7"/>
      <c r="EM1070" s="7"/>
      <c r="EN1070" s="7"/>
      <c r="EO1070" s="7"/>
      <c r="EP1070" s="7"/>
      <c r="EQ1070" s="7"/>
      <c r="ER1070" s="7"/>
      <c r="ES1070" s="7"/>
      <c r="ET1070" s="7"/>
      <c r="EU1070" s="7"/>
      <c r="EV1070" s="7"/>
      <c r="EW1070" s="7"/>
      <c r="EX1070" s="7"/>
      <c r="EY1070" s="7"/>
      <c r="EZ1070" s="7"/>
      <c r="FA1070" s="7"/>
      <c r="FB1070" s="7"/>
      <c r="FC1070" s="7"/>
      <c r="FD1070" s="7"/>
      <c r="FE1070" s="7"/>
      <c r="FF1070" s="7"/>
      <c r="FG1070" s="7"/>
      <c r="FH1070" s="7"/>
      <c r="FI1070" s="7"/>
      <c r="FJ1070" s="7"/>
      <c r="FK1070" s="7"/>
      <c r="FL1070" s="7"/>
      <c r="FM1070" s="7"/>
      <c r="FN1070" s="7"/>
      <c r="FO1070" s="7"/>
      <c r="FP1070" s="7"/>
      <c r="FQ1070" s="7"/>
      <c r="FR1070" s="7"/>
      <c r="FS1070" s="7"/>
      <c r="FT1070" s="7"/>
      <c r="FU1070" s="7"/>
      <c r="FV1070" s="7"/>
      <c r="FW1070" s="7"/>
      <c r="FX1070" s="7"/>
      <c r="FY1070" s="7"/>
      <c r="FZ1070" s="7"/>
      <c r="GA1070" s="7"/>
      <c r="GB1070" s="7"/>
      <c r="GC1070" s="7"/>
      <c r="GD1070" s="7"/>
      <c r="GE1070" s="7"/>
      <c r="GF1070" s="7"/>
      <c r="GG1070" s="7"/>
      <c r="GH1070" s="7"/>
      <c r="GI1070" s="7"/>
      <c r="GJ1070" s="7"/>
    </row>
    <row r="1071" spans="1:192" s="1" customFormat="1" x14ac:dyDescent="0.2">
      <c r="A1071" s="66"/>
      <c r="B1071" s="7"/>
      <c r="C1071" s="67"/>
      <c r="D1071" s="28"/>
      <c r="E1071" s="28"/>
      <c r="F1071" s="28"/>
      <c r="G1071" s="7"/>
      <c r="H1071" s="7"/>
      <c r="I1071" s="7"/>
      <c r="J1071" s="7"/>
      <c r="K1071" s="7"/>
      <c r="L1071" s="7"/>
      <c r="M1071" s="7"/>
      <c r="N1071" s="7"/>
      <c r="O1071" s="7"/>
      <c r="P1071" s="7"/>
      <c r="Q1071" s="7"/>
      <c r="R1071" s="7"/>
      <c r="S1071" s="7"/>
      <c r="T1071" s="7"/>
      <c r="U1071" s="7"/>
      <c r="V1071" s="7"/>
      <c r="W1071" s="7"/>
      <c r="X1071" s="7"/>
      <c r="Y1071" s="7"/>
      <c r="Z1071" s="7"/>
      <c r="AA1071" s="7"/>
      <c r="AB1071" s="7"/>
      <c r="AC1071" s="7"/>
      <c r="AD1071" s="7"/>
      <c r="AE1071" s="7"/>
      <c r="AF1071" s="7"/>
      <c r="AG1071" s="7"/>
      <c r="AH1071" s="7"/>
      <c r="AI1071" s="7"/>
      <c r="AJ1071" s="7"/>
      <c r="AK1071" s="7"/>
      <c r="AL1071" s="7"/>
      <c r="AM1071" s="7"/>
      <c r="AN1071" s="7"/>
      <c r="AO1071" s="7"/>
      <c r="AP1071" s="7"/>
      <c r="AQ1071" s="7"/>
      <c r="AR1071" s="7"/>
      <c r="AS1071" s="7"/>
      <c r="AT1071" s="7"/>
      <c r="AU1071" s="7"/>
      <c r="AV1071" s="7"/>
      <c r="AW1071" s="7"/>
      <c r="AX1071" s="7"/>
      <c r="AY1071" s="7"/>
      <c r="AZ1071" s="7"/>
      <c r="BA1071" s="7"/>
      <c r="BB1071" s="7"/>
      <c r="BC1071" s="7"/>
      <c r="BD1071" s="7"/>
      <c r="BE1071" s="7"/>
      <c r="BF1071" s="7"/>
      <c r="BG1071" s="7"/>
      <c r="BH1071" s="7"/>
      <c r="BI1071" s="7"/>
      <c r="BJ1071" s="7"/>
      <c r="BK1071" s="7"/>
      <c r="BL1071" s="7"/>
      <c r="BM1071" s="7"/>
      <c r="BN1071" s="7"/>
      <c r="BO1071" s="7"/>
      <c r="BP1071" s="7"/>
      <c r="BQ1071" s="7"/>
      <c r="BR1071" s="7"/>
      <c r="BS1071" s="7"/>
      <c r="BT1071" s="7"/>
      <c r="BU1071" s="7"/>
      <c r="BV1071" s="7"/>
      <c r="BW1071" s="7"/>
      <c r="BX1071" s="7"/>
      <c r="BY1071" s="7"/>
      <c r="BZ1071" s="7"/>
      <c r="CA1071" s="7"/>
      <c r="CB1071" s="7"/>
      <c r="CC1071" s="7"/>
      <c r="CD1071" s="7"/>
      <c r="CE1071" s="7"/>
      <c r="CF1071" s="7"/>
      <c r="CG1071" s="7"/>
      <c r="CH1071" s="7"/>
      <c r="CI1071" s="7"/>
      <c r="CJ1071" s="7"/>
      <c r="CK1071" s="7"/>
      <c r="CL1071" s="7"/>
      <c r="CM1071" s="7"/>
      <c r="CN1071" s="7"/>
      <c r="CO1071" s="7"/>
      <c r="CP1071" s="7"/>
      <c r="CQ1071" s="7"/>
      <c r="CR1071" s="7"/>
      <c r="CS1071" s="7"/>
      <c r="CT1071" s="7"/>
      <c r="CU1071" s="7"/>
      <c r="CV1071" s="7"/>
      <c r="CW1071" s="7"/>
      <c r="CX1071" s="7"/>
      <c r="CY1071" s="7"/>
      <c r="CZ1071" s="7"/>
      <c r="DA1071" s="7"/>
      <c r="DB1071" s="7"/>
      <c r="DC1071" s="7"/>
      <c r="DD1071" s="7"/>
      <c r="DE1071" s="7"/>
      <c r="DF1071" s="7"/>
      <c r="DG1071" s="7"/>
      <c r="DH1071" s="7"/>
      <c r="DI1071" s="7"/>
      <c r="DJ1071" s="7"/>
      <c r="DK1071" s="7"/>
      <c r="DL1071" s="7"/>
      <c r="DM1071" s="7"/>
      <c r="DN1071" s="7"/>
      <c r="DO1071" s="7"/>
      <c r="DP1071" s="7"/>
      <c r="DQ1071" s="7"/>
      <c r="DR1071" s="7"/>
      <c r="DS1071" s="7"/>
      <c r="DT1071" s="7"/>
      <c r="DU1071" s="7"/>
      <c r="DV1071" s="7"/>
      <c r="DW1071" s="7"/>
      <c r="DX1071" s="7"/>
      <c r="DY1071" s="7"/>
      <c r="DZ1071" s="7"/>
      <c r="EA1071" s="7"/>
      <c r="EB1071" s="7"/>
      <c r="EC1071" s="7"/>
      <c r="ED1071" s="7"/>
      <c r="EE1071" s="7"/>
      <c r="EF1071" s="7"/>
      <c r="EG1071" s="7"/>
      <c r="EH1071" s="7"/>
      <c r="EI1071" s="7"/>
      <c r="EJ1071" s="7"/>
      <c r="EK1071" s="7"/>
      <c r="EL1071" s="7"/>
      <c r="EM1071" s="7"/>
      <c r="EN1071" s="7"/>
      <c r="EO1071" s="7"/>
      <c r="EP1071" s="7"/>
      <c r="EQ1071" s="7"/>
      <c r="ER1071" s="7"/>
      <c r="ES1071" s="7"/>
      <c r="ET1071" s="7"/>
      <c r="EU1071" s="7"/>
      <c r="EV1071" s="7"/>
      <c r="EW1071" s="7"/>
      <c r="EX1071" s="7"/>
      <c r="EY1071" s="7"/>
      <c r="EZ1071" s="7"/>
      <c r="FA1071" s="7"/>
      <c r="FB1071" s="7"/>
      <c r="FC1071" s="7"/>
      <c r="FD1071" s="7"/>
      <c r="FE1071" s="7"/>
      <c r="FF1071" s="7"/>
      <c r="FG1071" s="7"/>
      <c r="FH1071" s="7"/>
      <c r="FI1071" s="7"/>
      <c r="FJ1071" s="7"/>
      <c r="FK1071" s="7"/>
      <c r="FL1071" s="7"/>
      <c r="FM1071" s="7"/>
      <c r="FN1071" s="7"/>
      <c r="FO1071" s="7"/>
      <c r="FP1071" s="7"/>
      <c r="FQ1071" s="7"/>
      <c r="FR1071" s="7"/>
      <c r="FS1071" s="7"/>
      <c r="FT1071" s="7"/>
      <c r="FU1071" s="7"/>
      <c r="FV1071" s="7"/>
      <c r="FW1071" s="7"/>
      <c r="FX1071" s="7"/>
      <c r="FY1071" s="7"/>
      <c r="FZ1071" s="7"/>
      <c r="GA1071" s="7"/>
      <c r="GB1071" s="7"/>
      <c r="GC1071" s="7"/>
      <c r="GD1071" s="7"/>
      <c r="GE1071" s="7"/>
      <c r="GF1071" s="7"/>
      <c r="GG1071" s="7"/>
      <c r="GH1071" s="7"/>
      <c r="GI1071" s="7"/>
      <c r="GJ1071" s="7"/>
    </row>
    <row r="1072" spans="1:192" s="1" customFormat="1" x14ac:dyDescent="0.2">
      <c r="A1072" s="66"/>
      <c r="B1072" s="7"/>
      <c r="C1072" s="67"/>
      <c r="D1072" s="28"/>
      <c r="E1072" s="28"/>
      <c r="F1072" s="28"/>
      <c r="G1072" s="7"/>
      <c r="H1072" s="7"/>
      <c r="I1072" s="7"/>
      <c r="J1072" s="7"/>
      <c r="K1072" s="7"/>
      <c r="L1072" s="7"/>
      <c r="M1072" s="7"/>
      <c r="N1072" s="7"/>
      <c r="O1072" s="7"/>
      <c r="P1072" s="7"/>
      <c r="Q1072" s="7"/>
      <c r="R1072" s="7"/>
      <c r="S1072" s="7"/>
      <c r="T1072" s="7"/>
      <c r="U1072" s="7"/>
      <c r="V1072" s="7"/>
      <c r="W1072" s="7"/>
      <c r="X1072" s="7"/>
      <c r="Y1072" s="7"/>
      <c r="Z1072" s="7"/>
      <c r="AA1072" s="7"/>
      <c r="AB1072" s="7"/>
      <c r="AC1072" s="7"/>
      <c r="AD1072" s="7"/>
      <c r="AE1072" s="7"/>
      <c r="AF1072" s="7"/>
      <c r="AG1072" s="7"/>
      <c r="AH1072" s="7"/>
      <c r="AI1072" s="7"/>
      <c r="AJ1072" s="7"/>
      <c r="AK1072" s="7"/>
      <c r="AL1072" s="7"/>
      <c r="AM1072" s="7"/>
      <c r="AN1072" s="7"/>
      <c r="AO1072" s="7"/>
      <c r="AP1072" s="7"/>
      <c r="AQ1072" s="7"/>
      <c r="AR1072" s="7"/>
      <c r="AS1072" s="7"/>
      <c r="AT1072" s="7"/>
      <c r="AU1072" s="7"/>
      <c r="AV1072" s="7"/>
      <c r="AW1072" s="7"/>
      <c r="AX1072" s="7"/>
      <c r="AY1072" s="7"/>
      <c r="AZ1072" s="7"/>
      <c r="BA1072" s="7"/>
      <c r="BB1072" s="7"/>
      <c r="BC1072" s="7"/>
      <c r="BD1072" s="7"/>
      <c r="BE1072" s="7"/>
      <c r="BF1072" s="7"/>
      <c r="BG1072" s="7"/>
      <c r="BH1072" s="7"/>
      <c r="BI1072" s="7"/>
      <c r="BJ1072" s="7"/>
      <c r="BK1072" s="7"/>
      <c r="BL1072" s="7"/>
      <c r="BM1072" s="7"/>
      <c r="BN1072" s="7"/>
      <c r="BO1072" s="7"/>
      <c r="BP1072" s="7"/>
      <c r="BQ1072" s="7"/>
      <c r="BR1072" s="7"/>
      <c r="BS1072" s="7"/>
      <c r="BT1072" s="7"/>
      <c r="BU1072" s="7"/>
      <c r="BV1072" s="7"/>
      <c r="BW1072" s="7"/>
      <c r="BX1072" s="7"/>
      <c r="BY1072" s="7"/>
      <c r="BZ1072" s="7"/>
      <c r="CA1072" s="7"/>
      <c r="CB1072" s="7"/>
      <c r="CC1072" s="7"/>
      <c r="CD1072" s="7"/>
      <c r="CE1072" s="7"/>
      <c r="CF1072" s="7"/>
      <c r="CG1072" s="7"/>
      <c r="CH1072" s="7"/>
      <c r="CI1072" s="7"/>
      <c r="CJ1072" s="7"/>
      <c r="CK1072" s="7"/>
      <c r="CL1072" s="7"/>
      <c r="CM1072" s="7"/>
      <c r="CN1072" s="7"/>
      <c r="CO1072" s="7"/>
      <c r="CP1072" s="7"/>
      <c r="CQ1072" s="7"/>
      <c r="CR1072" s="7"/>
      <c r="CS1072" s="7"/>
      <c r="CT1072" s="7"/>
      <c r="CU1072" s="7"/>
      <c r="CV1072" s="7"/>
      <c r="CW1072" s="7"/>
      <c r="CX1072" s="7"/>
      <c r="CY1072" s="7"/>
      <c r="CZ1072" s="7"/>
      <c r="DA1072" s="7"/>
      <c r="DB1072" s="7"/>
      <c r="DC1072" s="7"/>
      <c r="DD1072" s="7"/>
      <c r="DE1072" s="7"/>
      <c r="DF1072" s="7"/>
      <c r="DG1072" s="7"/>
      <c r="DH1072" s="7"/>
      <c r="DI1072" s="7"/>
      <c r="DJ1072" s="7"/>
      <c r="DK1072" s="7"/>
      <c r="DL1072" s="7"/>
      <c r="DM1072" s="7"/>
      <c r="DN1072" s="7"/>
      <c r="DO1072" s="7"/>
      <c r="DP1072" s="7"/>
      <c r="DQ1072" s="7"/>
      <c r="DR1072" s="7"/>
      <c r="DS1072" s="7"/>
      <c r="DT1072" s="7"/>
      <c r="DU1072" s="7"/>
      <c r="DV1072" s="7"/>
      <c r="DW1072" s="7"/>
      <c r="DX1072" s="7"/>
      <c r="DY1072" s="7"/>
      <c r="DZ1072" s="7"/>
      <c r="EA1072" s="7"/>
      <c r="EB1072" s="7"/>
      <c r="EC1072" s="7"/>
      <c r="ED1072" s="7"/>
      <c r="EE1072" s="7"/>
      <c r="EF1072" s="7"/>
      <c r="EG1072" s="7"/>
      <c r="EH1072" s="7"/>
      <c r="EI1072" s="7"/>
      <c r="EJ1072" s="7"/>
      <c r="EK1072" s="7"/>
      <c r="EL1072" s="7"/>
      <c r="EM1072" s="7"/>
      <c r="EN1072" s="7"/>
      <c r="EO1072" s="7"/>
      <c r="EP1072" s="7"/>
      <c r="EQ1072" s="7"/>
      <c r="ER1072" s="7"/>
      <c r="ES1072" s="7"/>
      <c r="ET1072" s="7"/>
      <c r="EU1072" s="7"/>
      <c r="EV1072" s="7"/>
      <c r="EW1072" s="7"/>
      <c r="EX1072" s="7"/>
      <c r="EY1072" s="7"/>
      <c r="EZ1072" s="7"/>
      <c r="FA1072" s="7"/>
      <c r="FB1072" s="7"/>
      <c r="FC1072" s="7"/>
      <c r="FD1072" s="7"/>
      <c r="FE1072" s="7"/>
      <c r="FF1072" s="7"/>
      <c r="FG1072" s="7"/>
      <c r="FH1072" s="7"/>
      <c r="FI1072" s="7"/>
      <c r="FJ1072" s="7"/>
      <c r="FK1072" s="7"/>
      <c r="FL1072" s="7"/>
      <c r="FM1072" s="7"/>
      <c r="FN1072" s="7"/>
      <c r="FO1072" s="7"/>
      <c r="FP1072" s="7"/>
      <c r="FQ1072" s="7"/>
      <c r="FR1072" s="7"/>
      <c r="FS1072" s="7"/>
      <c r="FT1072" s="7"/>
      <c r="FU1072" s="7"/>
      <c r="FV1072" s="7"/>
      <c r="FW1072" s="7"/>
      <c r="FX1072" s="7"/>
      <c r="FY1072" s="7"/>
      <c r="FZ1072" s="7"/>
      <c r="GA1072" s="7"/>
      <c r="GB1072" s="7"/>
      <c r="GC1072" s="7"/>
      <c r="GD1072" s="7"/>
      <c r="GE1072" s="7"/>
      <c r="GF1072" s="7"/>
      <c r="GG1072" s="7"/>
      <c r="GH1072" s="7"/>
      <c r="GI1072" s="7"/>
      <c r="GJ1072" s="7"/>
    </row>
    <row r="1073" spans="1:192" s="1" customFormat="1" x14ac:dyDescent="0.2">
      <c r="A1073" s="66"/>
      <c r="B1073" s="7"/>
      <c r="C1073" s="67"/>
      <c r="D1073" s="28"/>
      <c r="E1073" s="28"/>
      <c r="F1073" s="28"/>
      <c r="G1073" s="7"/>
      <c r="H1073" s="7"/>
      <c r="I1073" s="7"/>
      <c r="J1073" s="7"/>
      <c r="K1073" s="7"/>
      <c r="L1073" s="7"/>
      <c r="M1073" s="7"/>
      <c r="N1073" s="7"/>
      <c r="O1073" s="7"/>
      <c r="P1073" s="7"/>
      <c r="Q1073" s="7"/>
      <c r="R1073" s="7"/>
      <c r="S1073" s="7"/>
      <c r="T1073" s="7"/>
      <c r="U1073" s="7"/>
      <c r="V1073" s="7"/>
      <c r="W1073" s="7"/>
      <c r="X1073" s="7"/>
      <c r="Y1073" s="7"/>
      <c r="Z1073" s="7"/>
      <c r="AA1073" s="7"/>
      <c r="AB1073" s="7"/>
      <c r="AC1073" s="7"/>
      <c r="AD1073" s="7"/>
      <c r="AE1073" s="7"/>
      <c r="AF1073" s="7"/>
      <c r="AG1073" s="7"/>
      <c r="AH1073" s="7"/>
      <c r="AI1073" s="7"/>
      <c r="AJ1073" s="7"/>
      <c r="AK1073" s="7"/>
      <c r="AL1073" s="7"/>
      <c r="AM1073" s="7"/>
      <c r="AN1073" s="7"/>
      <c r="AO1073" s="7"/>
      <c r="AP1073" s="7"/>
      <c r="AQ1073" s="7"/>
      <c r="AR1073" s="7"/>
      <c r="AS1073" s="7"/>
      <c r="AT1073" s="7"/>
      <c r="AU1073" s="7"/>
      <c r="AV1073" s="7"/>
      <c r="AW1073" s="7"/>
      <c r="AX1073" s="7"/>
      <c r="AY1073" s="7"/>
      <c r="AZ1073" s="7"/>
      <c r="BA1073" s="7"/>
      <c r="BB1073" s="7"/>
      <c r="BC1073" s="7"/>
      <c r="BD1073" s="7"/>
      <c r="BE1073" s="7"/>
      <c r="BF1073" s="7"/>
      <c r="BG1073" s="7"/>
      <c r="BH1073" s="7"/>
      <c r="BI1073" s="7"/>
      <c r="BJ1073" s="7"/>
      <c r="BK1073" s="7"/>
      <c r="BL1073" s="7"/>
      <c r="BM1073" s="7"/>
      <c r="BN1073" s="7"/>
      <c r="BO1073" s="7"/>
      <c r="BP1073" s="7"/>
      <c r="BQ1073" s="7"/>
      <c r="BR1073" s="7"/>
      <c r="BS1073" s="7"/>
      <c r="BT1073" s="7"/>
      <c r="BU1073" s="7"/>
      <c r="BV1073" s="7"/>
      <c r="BW1073" s="7"/>
      <c r="BX1073" s="7"/>
      <c r="BY1073" s="7"/>
      <c r="BZ1073" s="7"/>
      <c r="CA1073" s="7"/>
      <c r="CB1073" s="7"/>
      <c r="CC1073" s="7"/>
      <c r="CD1073" s="7"/>
      <c r="CE1073" s="7"/>
      <c r="CF1073" s="7"/>
      <c r="CG1073" s="7"/>
      <c r="CH1073" s="7"/>
      <c r="CI1073" s="7"/>
      <c r="CJ1073" s="7"/>
      <c r="CK1073" s="7"/>
      <c r="CL1073" s="7"/>
      <c r="CM1073" s="7"/>
      <c r="CN1073" s="7"/>
      <c r="CO1073" s="7"/>
      <c r="CP1073" s="7"/>
      <c r="CQ1073" s="7"/>
      <c r="CR1073" s="7"/>
      <c r="CS1073" s="7"/>
      <c r="CT1073" s="7"/>
      <c r="CU1073" s="7"/>
      <c r="CV1073" s="7"/>
      <c r="CW1073" s="7"/>
      <c r="CX1073" s="7"/>
      <c r="CY1073" s="7"/>
      <c r="CZ1073" s="7"/>
      <c r="DA1073" s="7"/>
      <c r="DB1073" s="7"/>
      <c r="DC1073" s="7"/>
      <c r="DD1073" s="7"/>
      <c r="DE1073" s="7"/>
      <c r="DF1073" s="7"/>
      <c r="DG1073" s="7"/>
      <c r="DH1073" s="7"/>
      <c r="DI1073" s="7"/>
      <c r="DJ1073" s="7"/>
      <c r="DK1073" s="7"/>
      <c r="DL1073" s="7"/>
      <c r="DM1073" s="7"/>
      <c r="DN1073" s="7"/>
      <c r="DO1073" s="7"/>
      <c r="DP1073" s="7"/>
      <c r="DQ1073" s="7"/>
      <c r="DR1073" s="7"/>
      <c r="DS1073" s="7"/>
      <c r="DT1073" s="7"/>
      <c r="DU1073" s="7"/>
      <c r="DV1073" s="7"/>
      <c r="DW1073" s="7"/>
      <c r="DX1073" s="7"/>
      <c r="DY1073" s="7"/>
      <c r="DZ1073" s="7"/>
      <c r="EA1073" s="7"/>
      <c r="EB1073" s="7"/>
      <c r="EC1073" s="7"/>
      <c r="ED1073" s="7"/>
      <c r="EE1073" s="7"/>
      <c r="EF1073" s="7"/>
      <c r="EG1073" s="7"/>
      <c r="EH1073" s="7"/>
      <c r="EI1073" s="7"/>
      <c r="EJ1073" s="7"/>
      <c r="EK1073" s="7"/>
      <c r="EL1073" s="7"/>
      <c r="EM1073" s="7"/>
      <c r="EN1073" s="7"/>
      <c r="EO1073" s="7"/>
      <c r="EP1073" s="7"/>
      <c r="EQ1073" s="7"/>
      <c r="ER1073" s="7"/>
      <c r="ES1073" s="7"/>
      <c r="ET1073" s="7"/>
      <c r="EU1073" s="7"/>
      <c r="EV1073" s="7"/>
      <c r="EW1073" s="7"/>
      <c r="EX1073" s="7"/>
      <c r="EY1073" s="7"/>
      <c r="EZ1073" s="7"/>
      <c r="FA1073" s="7"/>
      <c r="FB1073" s="7"/>
      <c r="FC1073" s="7"/>
      <c r="FD1073" s="7"/>
      <c r="FE1073" s="7"/>
      <c r="FF1073" s="7"/>
      <c r="FG1073" s="7"/>
      <c r="FH1073" s="7"/>
      <c r="FI1073" s="7"/>
      <c r="FJ1073" s="7"/>
      <c r="FK1073" s="7"/>
      <c r="FL1073" s="7"/>
      <c r="FM1073" s="7"/>
      <c r="FN1073" s="7"/>
      <c r="FO1073" s="7"/>
      <c r="FP1073" s="7"/>
      <c r="FQ1073" s="7"/>
      <c r="FR1073" s="7"/>
      <c r="FS1073" s="7"/>
      <c r="FT1073" s="7"/>
      <c r="FU1073" s="7"/>
      <c r="FV1073" s="7"/>
      <c r="FW1073" s="7"/>
      <c r="FX1073" s="7"/>
      <c r="FY1073" s="7"/>
      <c r="FZ1073" s="7"/>
      <c r="GA1073" s="7"/>
      <c r="GB1073" s="7"/>
      <c r="GC1073" s="7"/>
      <c r="GD1073" s="7"/>
      <c r="GE1073" s="7"/>
      <c r="GF1073" s="7"/>
      <c r="GG1073" s="7"/>
      <c r="GH1073" s="7"/>
      <c r="GI1073" s="7"/>
      <c r="GJ1073" s="7"/>
    </row>
    <row r="1074" spans="1:192" s="1" customFormat="1" x14ac:dyDescent="0.2">
      <c r="A1074" s="66"/>
      <c r="B1074" s="7"/>
      <c r="C1074" s="67"/>
      <c r="D1074" s="28"/>
      <c r="E1074" s="28"/>
      <c r="F1074" s="28"/>
      <c r="G1074" s="7"/>
      <c r="H1074" s="7"/>
      <c r="I1074" s="7"/>
      <c r="J1074" s="7"/>
      <c r="K1074" s="7"/>
      <c r="L1074" s="7"/>
      <c r="M1074" s="7"/>
      <c r="N1074" s="7"/>
      <c r="O1074" s="7"/>
      <c r="P1074" s="7"/>
      <c r="Q1074" s="7"/>
      <c r="R1074" s="7"/>
      <c r="S1074" s="7"/>
      <c r="T1074" s="7"/>
      <c r="U1074" s="7"/>
      <c r="V1074" s="7"/>
      <c r="W1074" s="7"/>
      <c r="X1074" s="7"/>
      <c r="Y1074" s="7"/>
      <c r="Z1074" s="7"/>
      <c r="AA1074" s="7"/>
      <c r="AB1074" s="7"/>
      <c r="AC1074" s="7"/>
      <c r="AD1074" s="7"/>
      <c r="AE1074" s="7"/>
      <c r="AF1074" s="7"/>
      <c r="AG1074" s="7"/>
      <c r="AH1074" s="7"/>
      <c r="AI1074" s="7"/>
      <c r="AJ1074" s="7"/>
      <c r="AK1074" s="7"/>
      <c r="AL1074" s="7"/>
      <c r="AM1074" s="7"/>
      <c r="AN1074" s="7"/>
      <c r="AO1074" s="7"/>
      <c r="AP1074" s="7"/>
      <c r="AQ1074" s="7"/>
      <c r="AR1074" s="7"/>
      <c r="AS1074" s="7"/>
      <c r="AT1074" s="7"/>
      <c r="AU1074" s="7"/>
      <c r="AV1074" s="7"/>
      <c r="AW1074" s="7"/>
      <c r="AX1074" s="7"/>
      <c r="AY1074" s="7"/>
      <c r="AZ1074" s="7"/>
      <c r="BA1074" s="7"/>
      <c r="BB1074" s="7"/>
      <c r="BC1074" s="7"/>
      <c r="BD1074" s="7"/>
      <c r="BE1074" s="7"/>
      <c r="BF1074" s="7"/>
      <c r="BG1074" s="7"/>
      <c r="BH1074" s="7"/>
      <c r="BI1074" s="7"/>
      <c r="BJ1074" s="7"/>
      <c r="BK1074" s="7"/>
      <c r="BL1074" s="7"/>
      <c r="BM1074" s="7"/>
      <c r="BN1074" s="7"/>
      <c r="BO1074" s="7"/>
      <c r="BP1074" s="7"/>
      <c r="BQ1074" s="7"/>
      <c r="BR1074" s="7"/>
      <c r="BS1074" s="7"/>
      <c r="BT1074" s="7"/>
      <c r="BU1074" s="7"/>
      <c r="BV1074" s="7"/>
      <c r="BW1074" s="7"/>
      <c r="BX1074" s="7"/>
      <c r="BY1074" s="7"/>
      <c r="BZ1074" s="7"/>
      <c r="CA1074" s="7"/>
      <c r="CB1074" s="7"/>
      <c r="CC1074" s="7"/>
      <c r="CD1074" s="7"/>
      <c r="CE1074" s="7"/>
      <c r="CF1074" s="7"/>
      <c r="CG1074" s="7"/>
      <c r="CH1074" s="7"/>
      <c r="CI1074" s="7"/>
      <c r="CJ1074" s="7"/>
      <c r="CK1074" s="7"/>
      <c r="CL1074" s="7"/>
      <c r="CM1074" s="7"/>
      <c r="CN1074" s="7"/>
      <c r="CO1074" s="7"/>
      <c r="CP1074" s="7"/>
      <c r="CQ1074" s="7"/>
      <c r="CR1074" s="7"/>
      <c r="CS1074" s="7"/>
      <c r="CT1074" s="7"/>
      <c r="CU1074" s="7"/>
      <c r="CV1074" s="7"/>
      <c r="CW1074" s="7"/>
      <c r="CX1074" s="7"/>
      <c r="CY1074" s="7"/>
      <c r="CZ1074" s="7"/>
      <c r="DA1074" s="7"/>
      <c r="DB1074" s="7"/>
      <c r="DC1074" s="7"/>
      <c r="DD1074" s="7"/>
      <c r="DE1074" s="7"/>
      <c r="DF1074" s="7"/>
      <c r="DG1074" s="7"/>
      <c r="DH1074" s="7"/>
      <c r="DI1074" s="7"/>
      <c r="DJ1074" s="7"/>
      <c r="DK1074" s="7"/>
      <c r="DL1074" s="7"/>
      <c r="DM1074" s="7"/>
      <c r="DN1074" s="7"/>
      <c r="DO1074" s="7"/>
      <c r="DP1074" s="7"/>
      <c r="DQ1074" s="7"/>
      <c r="DR1074" s="7"/>
      <c r="DS1074" s="7"/>
      <c r="DT1074" s="7"/>
      <c r="DU1074" s="7"/>
      <c r="DV1074" s="7"/>
      <c r="DW1074" s="7"/>
      <c r="DX1074" s="7"/>
      <c r="DY1074" s="7"/>
      <c r="DZ1074" s="7"/>
      <c r="EA1074" s="7"/>
      <c r="EB1074" s="7"/>
      <c r="EC1074" s="7"/>
      <c r="ED1074" s="7"/>
      <c r="EE1074" s="7"/>
      <c r="EF1074" s="7"/>
      <c r="EG1074" s="7"/>
      <c r="EH1074" s="7"/>
      <c r="EI1074" s="7"/>
      <c r="EJ1074" s="7"/>
      <c r="EK1074" s="7"/>
      <c r="EL1074" s="7"/>
      <c r="EM1074" s="7"/>
      <c r="EN1074" s="7"/>
      <c r="EO1074" s="7"/>
      <c r="EP1074" s="7"/>
      <c r="EQ1074" s="7"/>
      <c r="ER1074" s="7"/>
      <c r="ES1074" s="7"/>
      <c r="ET1074" s="7"/>
      <c r="EU1074" s="7"/>
      <c r="EV1074" s="7"/>
      <c r="EW1074" s="7"/>
      <c r="EX1074" s="7"/>
      <c r="EY1074" s="7"/>
      <c r="EZ1074" s="7"/>
      <c r="FA1074" s="7"/>
      <c r="FB1074" s="7"/>
      <c r="FC1074" s="7"/>
      <c r="FD1074" s="7"/>
      <c r="FE1074" s="7"/>
      <c r="FF1074" s="7"/>
      <c r="FG1074" s="7"/>
      <c r="FH1074" s="7"/>
      <c r="FI1074" s="7"/>
      <c r="FJ1074" s="7"/>
      <c r="FK1074" s="7"/>
      <c r="FL1074" s="7"/>
      <c r="FM1074" s="7"/>
      <c r="FN1074" s="7"/>
      <c r="FO1074" s="7"/>
      <c r="FP1074" s="7"/>
      <c r="FQ1074" s="7"/>
      <c r="FR1074" s="7"/>
      <c r="FS1074" s="7"/>
      <c r="FT1074" s="7"/>
      <c r="FU1074" s="7"/>
      <c r="FV1074" s="7"/>
      <c r="FW1074" s="7"/>
      <c r="FX1074" s="7"/>
      <c r="FY1074" s="7"/>
      <c r="FZ1074" s="7"/>
      <c r="GA1074" s="7"/>
      <c r="GB1074" s="7"/>
      <c r="GC1074" s="7"/>
      <c r="GD1074" s="7"/>
      <c r="GE1074" s="7"/>
      <c r="GF1074" s="7"/>
      <c r="GG1074" s="7"/>
      <c r="GH1074" s="7"/>
      <c r="GI1074" s="7"/>
      <c r="GJ1074" s="7"/>
    </row>
    <row r="1075" spans="1:192" s="1" customFormat="1" x14ac:dyDescent="0.2">
      <c r="A1075" s="66"/>
      <c r="B1075" s="7"/>
      <c r="C1075" s="67"/>
      <c r="D1075" s="28"/>
      <c r="E1075" s="28"/>
      <c r="F1075" s="28"/>
      <c r="G1075" s="7"/>
      <c r="H1075" s="7"/>
      <c r="I1075" s="7"/>
      <c r="J1075" s="7"/>
      <c r="K1075" s="7"/>
      <c r="L1075" s="7"/>
      <c r="M1075" s="7"/>
      <c r="N1075" s="7"/>
      <c r="O1075" s="7"/>
      <c r="P1075" s="7"/>
      <c r="Q1075" s="7"/>
      <c r="R1075" s="7"/>
      <c r="S1075" s="7"/>
      <c r="T1075" s="7"/>
      <c r="U1075" s="7"/>
      <c r="V1075" s="7"/>
      <c r="W1075" s="7"/>
      <c r="X1075" s="7"/>
      <c r="Y1075" s="7"/>
      <c r="Z1075" s="7"/>
      <c r="AA1075" s="7"/>
      <c r="AB1075" s="7"/>
      <c r="AC1075" s="7"/>
      <c r="AD1075" s="7"/>
      <c r="AE1075" s="7"/>
      <c r="AF1075" s="7"/>
      <c r="AG1075" s="7"/>
      <c r="AH1075" s="7"/>
      <c r="AI1075" s="7"/>
      <c r="AJ1075" s="7"/>
      <c r="AK1075" s="7"/>
      <c r="AL1075" s="7"/>
      <c r="AM1075" s="7"/>
      <c r="AN1075" s="7"/>
      <c r="AO1075" s="7"/>
      <c r="AP1075" s="7"/>
      <c r="AQ1075" s="7"/>
      <c r="AR1075" s="7"/>
      <c r="AS1075" s="7"/>
      <c r="AT1075" s="7"/>
      <c r="AU1075" s="7"/>
      <c r="AV1075" s="7"/>
      <c r="AW1075" s="7"/>
      <c r="AX1075" s="7"/>
      <c r="AY1075" s="7"/>
      <c r="AZ1075" s="7"/>
      <c r="BA1075" s="7"/>
      <c r="BB1075" s="7"/>
      <c r="BC1075" s="7"/>
      <c r="BD1075" s="7"/>
      <c r="BE1075" s="7"/>
      <c r="BF1075" s="7"/>
      <c r="BG1075" s="7"/>
      <c r="BH1075" s="7"/>
      <c r="BI1075" s="7"/>
      <c r="BJ1075" s="7"/>
      <c r="BK1075" s="7"/>
      <c r="BL1075" s="7"/>
      <c r="BM1075" s="7"/>
      <c r="BN1075" s="7"/>
      <c r="BO1075" s="7"/>
      <c r="BP1075" s="7"/>
      <c r="BQ1075" s="7"/>
      <c r="BR1075" s="7"/>
      <c r="BS1075" s="7"/>
      <c r="BT1075" s="7"/>
      <c r="BU1075" s="7"/>
      <c r="BV1075" s="7"/>
      <c r="BW1075" s="7"/>
      <c r="BX1075" s="7"/>
      <c r="BY1075" s="7"/>
      <c r="BZ1075" s="7"/>
      <c r="CA1075" s="7"/>
      <c r="CB1075" s="7"/>
      <c r="CC1075" s="7"/>
      <c r="CD1075" s="7"/>
      <c r="CE1075" s="7"/>
      <c r="CF1075" s="7"/>
      <c r="CG1075" s="7"/>
      <c r="CH1075" s="7"/>
      <c r="CI1075" s="7"/>
      <c r="CJ1075" s="7"/>
      <c r="CK1075" s="7"/>
      <c r="CL1075" s="7"/>
      <c r="CM1075" s="7"/>
      <c r="CN1075" s="7"/>
      <c r="CO1075" s="7"/>
      <c r="CP1075" s="7"/>
      <c r="CQ1075" s="7"/>
      <c r="CR1075" s="7"/>
      <c r="CS1075" s="7"/>
      <c r="CT1075" s="7"/>
      <c r="CU1075" s="7"/>
      <c r="CV1075" s="7"/>
      <c r="CW1075" s="7"/>
      <c r="CX1075" s="7"/>
      <c r="CY1075" s="7"/>
      <c r="CZ1075" s="7"/>
      <c r="DA1075" s="7"/>
      <c r="DB1075" s="7"/>
      <c r="DC1075" s="7"/>
      <c r="DD1075" s="7"/>
      <c r="DE1075" s="7"/>
      <c r="DF1075" s="7"/>
      <c r="DG1075" s="7"/>
      <c r="DH1075" s="7"/>
      <c r="DI1075" s="7"/>
      <c r="DJ1075" s="7"/>
      <c r="DK1075" s="7"/>
      <c r="DL1075" s="7"/>
      <c r="DM1075" s="7"/>
      <c r="DN1075" s="7"/>
      <c r="DO1075" s="7"/>
      <c r="DP1075" s="7"/>
      <c r="DQ1075" s="7"/>
      <c r="DR1075" s="7"/>
      <c r="DS1075" s="7"/>
      <c r="DT1075" s="7"/>
      <c r="DU1075" s="7"/>
      <c r="DV1075" s="7"/>
      <c r="DW1075" s="7"/>
      <c r="DX1075" s="7"/>
      <c r="DY1075" s="7"/>
      <c r="DZ1075" s="7"/>
      <c r="EA1075" s="7"/>
      <c r="EB1075" s="7"/>
      <c r="EC1075" s="7"/>
      <c r="ED1075" s="7"/>
      <c r="EE1075" s="7"/>
      <c r="EF1075" s="7"/>
      <c r="EG1075" s="7"/>
      <c r="EH1075" s="7"/>
      <c r="EI1075" s="7"/>
      <c r="EJ1075" s="7"/>
      <c r="EK1075" s="7"/>
      <c r="EL1075" s="7"/>
      <c r="EM1075" s="7"/>
      <c r="EN1075" s="7"/>
      <c r="EO1075" s="7"/>
      <c r="EP1075" s="7"/>
      <c r="EQ1075" s="7"/>
      <c r="ER1075" s="7"/>
      <c r="ES1075" s="7"/>
      <c r="ET1075" s="7"/>
      <c r="EU1075" s="7"/>
      <c r="EV1075" s="7"/>
      <c r="EW1075" s="7"/>
      <c r="EX1075" s="7"/>
      <c r="EY1075" s="7"/>
      <c r="EZ1075" s="7"/>
      <c r="FA1075" s="7"/>
      <c r="FB1075" s="7"/>
      <c r="FC1075" s="7"/>
      <c r="FD1075" s="7"/>
      <c r="FE1075" s="7"/>
      <c r="FF1075" s="7"/>
      <c r="FG1075" s="7"/>
      <c r="FH1075" s="7"/>
      <c r="FI1075" s="7"/>
      <c r="FJ1075" s="7"/>
      <c r="FK1075" s="7"/>
      <c r="FL1075" s="7"/>
      <c r="FM1075" s="7"/>
      <c r="FN1075" s="7"/>
      <c r="FO1075" s="7"/>
      <c r="FP1075" s="7"/>
      <c r="FQ1075" s="7"/>
      <c r="FR1075" s="7"/>
      <c r="FS1075" s="7"/>
      <c r="FT1075" s="7"/>
      <c r="FU1075" s="7"/>
      <c r="FV1075" s="7"/>
      <c r="FW1075" s="7"/>
      <c r="FX1075" s="7"/>
      <c r="FY1075" s="7"/>
      <c r="FZ1075" s="7"/>
      <c r="GA1075" s="7"/>
      <c r="GB1075" s="7"/>
      <c r="GC1075" s="7"/>
      <c r="GD1075" s="7"/>
      <c r="GE1075" s="7"/>
      <c r="GF1075" s="7"/>
      <c r="GG1075" s="7"/>
      <c r="GH1075" s="7"/>
      <c r="GI1075" s="7"/>
      <c r="GJ1075" s="7"/>
    </row>
    <row r="1076" spans="1:192" s="1" customFormat="1" x14ac:dyDescent="0.2">
      <c r="A1076" s="66"/>
      <c r="B1076" s="7"/>
      <c r="C1076" s="67"/>
      <c r="D1076" s="28"/>
      <c r="E1076" s="28"/>
      <c r="F1076" s="28"/>
      <c r="G1076" s="7"/>
      <c r="H1076" s="7"/>
      <c r="I1076" s="7"/>
      <c r="J1076" s="7"/>
      <c r="K1076" s="7"/>
      <c r="L1076" s="7"/>
      <c r="M1076" s="7"/>
      <c r="N1076" s="7"/>
      <c r="O1076" s="7"/>
      <c r="P1076" s="7"/>
      <c r="Q1076" s="7"/>
      <c r="R1076" s="7"/>
      <c r="S1076" s="7"/>
      <c r="T1076" s="7"/>
      <c r="U1076" s="7"/>
      <c r="V1076" s="7"/>
      <c r="W1076" s="7"/>
      <c r="X1076" s="7"/>
      <c r="Y1076" s="7"/>
      <c r="Z1076" s="7"/>
      <c r="AA1076" s="7"/>
      <c r="AB1076" s="7"/>
      <c r="AC1076" s="7"/>
      <c r="AD1076" s="7"/>
      <c r="AE1076" s="7"/>
      <c r="AF1076" s="7"/>
      <c r="AG1076" s="7"/>
      <c r="AH1076" s="7"/>
      <c r="AI1076" s="7"/>
      <c r="AJ1076" s="7"/>
      <c r="AK1076" s="7"/>
      <c r="AL1076" s="7"/>
      <c r="AM1076" s="7"/>
      <c r="AN1076" s="7"/>
      <c r="AO1076" s="7"/>
      <c r="AP1076" s="7"/>
      <c r="AQ1076" s="7"/>
      <c r="AR1076" s="7"/>
      <c r="AS1076" s="7"/>
      <c r="AT1076" s="7"/>
      <c r="AU1076" s="7"/>
      <c r="AV1076" s="7"/>
      <c r="AW1076" s="7"/>
      <c r="AX1076" s="7"/>
      <c r="AY1076" s="7"/>
      <c r="AZ1076" s="7"/>
      <c r="BA1076" s="7"/>
      <c r="BB1076" s="7"/>
      <c r="BC1076" s="7"/>
      <c r="BD1076" s="7"/>
      <c r="BE1076" s="7"/>
      <c r="BF1076" s="7"/>
      <c r="BG1076" s="7"/>
      <c r="BH1076" s="7"/>
      <c r="BI1076" s="7"/>
      <c r="BJ1076" s="7"/>
      <c r="BK1076" s="7"/>
      <c r="BL1076" s="7"/>
      <c r="BM1076" s="7"/>
      <c r="BN1076" s="7"/>
      <c r="BO1076" s="7"/>
      <c r="BP1076" s="7"/>
      <c r="BQ1076" s="7"/>
      <c r="BR1076" s="7"/>
      <c r="BS1076" s="7"/>
      <c r="BT1076" s="7"/>
      <c r="BU1076" s="7"/>
      <c r="BV1076" s="7"/>
      <c r="BW1076" s="7"/>
      <c r="BX1076" s="7"/>
      <c r="BY1076" s="7"/>
      <c r="BZ1076" s="7"/>
      <c r="CA1076" s="7"/>
      <c r="CB1076" s="7"/>
      <c r="CC1076" s="7"/>
      <c r="CD1076" s="7"/>
      <c r="CE1076" s="7"/>
      <c r="CF1076" s="7"/>
      <c r="CG1076" s="7"/>
      <c r="CH1076" s="7"/>
      <c r="CI1076" s="7"/>
      <c r="CJ1076" s="7"/>
      <c r="CK1076" s="7"/>
      <c r="CL1076" s="7"/>
      <c r="CM1076" s="7"/>
      <c r="CN1076" s="7"/>
      <c r="CO1076" s="7"/>
      <c r="CP1076" s="7"/>
      <c r="CQ1076" s="7"/>
      <c r="CR1076" s="7"/>
      <c r="CS1076" s="7"/>
      <c r="CT1076" s="7"/>
      <c r="CU1076" s="7"/>
      <c r="CV1076" s="7"/>
      <c r="CW1076" s="7"/>
      <c r="CX1076" s="7"/>
      <c r="CY1076" s="7"/>
      <c r="CZ1076" s="7"/>
      <c r="DA1076" s="7"/>
      <c r="DB1076" s="7"/>
      <c r="DC1076" s="7"/>
      <c r="DD1076" s="7"/>
      <c r="DE1076" s="7"/>
      <c r="DF1076" s="7"/>
      <c r="DG1076" s="7"/>
      <c r="DH1076" s="7"/>
      <c r="DI1076" s="7"/>
      <c r="DJ1076" s="7"/>
      <c r="DK1076" s="7"/>
      <c r="DL1076" s="7"/>
      <c r="DM1076" s="7"/>
      <c r="DN1076" s="7"/>
      <c r="DO1076" s="7"/>
      <c r="DP1076" s="7"/>
      <c r="DQ1076" s="7"/>
      <c r="DR1076" s="7"/>
      <c r="DS1076" s="7"/>
      <c r="DT1076" s="7"/>
      <c r="DU1076" s="7"/>
      <c r="DV1076" s="7"/>
      <c r="DW1076" s="7"/>
      <c r="DX1076" s="7"/>
      <c r="DY1076" s="7"/>
      <c r="DZ1076" s="7"/>
      <c r="EA1076" s="7"/>
      <c r="EB1076" s="7"/>
      <c r="EC1076" s="7"/>
      <c r="ED1076" s="7"/>
      <c r="EE1076" s="7"/>
      <c r="EF1076" s="7"/>
      <c r="EG1076" s="7"/>
      <c r="EH1076" s="7"/>
      <c r="EI1076" s="7"/>
      <c r="EJ1076" s="7"/>
      <c r="EK1076" s="7"/>
      <c r="EL1076" s="7"/>
      <c r="EM1076" s="7"/>
      <c r="EN1076" s="7"/>
      <c r="EO1076" s="7"/>
      <c r="EP1076" s="7"/>
      <c r="EQ1076" s="7"/>
      <c r="ER1076" s="7"/>
      <c r="ES1076" s="7"/>
      <c r="ET1076" s="7"/>
      <c r="EU1076" s="7"/>
      <c r="EV1076" s="7"/>
      <c r="EW1076" s="7"/>
      <c r="EX1076" s="7"/>
      <c r="EY1076" s="7"/>
      <c r="EZ1076" s="7"/>
      <c r="FA1076" s="7"/>
      <c r="FB1076" s="7"/>
      <c r="FC1076" s="7"/>
      <c r="FD1076" s="7"/>
      <c r="FE1076" s="7"/>
      <c r="FF1076" s="7"/>
      <c r="FG1076" s="7"/>
      <c r="FH1076" s="7"/>
      <c r="FI1076" s="7"/>
      <c r="FJ1076" s="7"/>
      <c r="FK1076" s="7"/>
      <c r="FL1076" s="7"/>
      <c r="FM1076" s="7"/>
      <c r="FN1076" s="7"/>
      <c r="FO1076" s="7"/>
      <c r="FP1076" s="7"/>
      <c r="FQ1076" s="7"/>
      <c r="FR1076" s="7"/>
      <c r="FS1076" s="7"/>
      <c r="FT1076" s="7"/>
      <c r="FU1076" s="7"/>
      <c r="FV1076" s="7"/>
      <c r="FW1076" s="7"/>
      <c r="FX1076" s="7"/>
      <c r="FY1076" s="7"/>
      <c r="FZ1076" s="7"/>
      <c r="GA1076" s="7"/>
      <c r="GB1076" s="7"/>
      <c r="GC1076" s="7"/>
      <c r="GD1076" s="7"/>
      <c r="GE1076" s="7"/>
      <c r="GF1076" s="7"/>
      <c r="GG1076" s="7"/>
      <c r="GH1076" s="7"/>
      <c r="GI1076" s="7"/>
      <c r="GJ1076" s="7"/>
    </row>
    <row r="1077" spans="1:192" s="1" customFormat="1" x14ac:dyDescent="0.2">
      <c r="A1077" s="66"/>
      <c r="B1077" s="7"/>
      <c r="C1077" s="67"/>
      <c r="D1077" s="28"/>
      <c r="E1077" s="28"/>
      <c r="F1077" s="28"/>
      <c r="G1077" s="7"/>
      <c r="H1077" s="7"/>
      <c r="I1077" s="7"/>
      <c r="J1077" s="7"/>
      <c r="K1077" s="7"/>
      <c r="L1077" s="7"/>
      <c r="M1077" s="7"/>
      <c r="N1077" s="7"/>
      <c r="O1077" s="7"/>
      <c r="P1077" s="7"/>
      <c r="Q1077" s="7"/>
      <c r="R1077" s="7"/>
      <c r="S1077" s="7"/>
      <c r="T1077" s="7"/>
      <c r="U1077" s="7"/>
      <c r="V1077" s="7"/>
      <c r="W1077" s="7"/>
      <c r="X1077" s="7"/>
      <c r="Y1077" s="7"/>
      <c r="Z1077" s="7"/>
      <c r="AA1077" s="7"/>
      <c r="AB1077" s="7"/>
      <c r="AC1077" s="7"/>
      <c r="AD1077" s="7"/>
      <c r="AE1077" s="7"/>
      <c r="AF1077" s="7"/>
      <c r="AG1077" s="7"/>
      <c r="AH1077" s="7"/>
      <c r="AI1077" s="7"/>
      <c r="AJ1077" s="7"/>
      <c r="AK1077" s="7"/>
      <c r="AL1077" s="7"/>
      <c r="AM1077" s="7"/>
      <c r="AN1077" s="7"/>
      <c r="AO1077" s="7"/>
      <c r="AP1077" s="7"/>
      <c r="AQ1077" s="7"/>
      <c r="AR1077" s="7"/>
      <c r="AS1077" s="7"/>
      <c r="AT1077" s="7"/>
      <c r="AU1077" s="7"/>
      <c r="AV1077" s="7"/>
      <c r="AW1077" s="7"/>
      <c r="AX1077" s="7"/>
      <c r="AY1077" s="7"/>
      <c r="AZ1077" s="7"/>
      <c r="BA1077" s="7"/>
      <c r="BB1077" s="7"/>
      <c r="BC1077" s="7"/>
      <c r="BD1077" s="7"/>
      <c r="BE1077" s="7"/>
      <c r="BF1077" s="7"/>
      <c r="BG1077" s="7"/>
      <c r="BH1077" s="7"/>
      <c r="BI1077" s="7"/>
      <c r="BJ1077" s="7"/>
      <c r="BK1077" s="7"/>
      <c r="BL1077" s="7"/>
      <c r="BM1077" s="7"/>
      <c r="BN1077" s="7"/>
      <c r="BO1077" s="7"/>
      <c r="BP1077" s="7"/>
      <c r="BQ1077" s="7"/>
      <c r="BR1077" s="7"/>
      <c r="BS1077" s="7"/>
      <c r="BT1077" s="7"/>
      <c r="BU1077" s="7"/>
      <c r="BV1077" s="7"/>
      <c r="BW1077" s="7"/>
      <c r="BX1077" s="7"/>
      <c r="BY1077" s="7"/>
      <c r="BZ1077" s="7"/>
      <c r="CA1077" s="7"/>
      <c r="CB1077" s="7"/>
      <c r="CC1077" s="7"/>
      <c r="CD1077" s="7"/>
      <c r="CE1077" s="7"/>
      <c r="CF1077" s="7"/>
      <c r="CG1077" s="7"/>
      <c r="CH1077" s="7"/>
      <c r="CI1077" s="7"/>
      <c r="CJ1077" s="7"/>
      <c r="CK1077" s="7"/>
      <c r="CL1077" s="7"/>
      <c r="CM1077" s="7"/>
      <c r="CN1077" s="7"/>
      <c r="CO1077" s="7"/>
      <c r="CP1077" s="7"/>
      <c r="CQ1077" s="7"/>
      <c r="CR1077" s="7"/>
      <c r="CS1077" s="7"/>
      <c r="CT1077" s="7"/>
      <c r="CU1077" s="7"/>
      <c r="CV1077" s="7"/>
      <c r="CW1077" s="7"/>
      <c r="CX1077" s="7"/>
      <c r="CY1077" s="7"/>
      <c r="CZ1077" s="7"/>
      <c r="DA1077" s="7"/>
      <c r="DB1077" s="7"/>
      <c r="DC1077" s="7"/>
      <c r="DD1077" s="7"/>
      <c r="DE1077" s="7"/>
      <c r="DF1077" s="7"/>
      <c r="DG1077" s="7"/>
      <c r="DH1077" s="7"/>
      <c r="DI1077" s="7"/>
      <c r="DJ1077" s="7"/>
      <c r="DK1077" s="7"/>
      <c r="DL1077" s="7"/>
      <c r="DM1077" s="7"/>
      <c r="DN1077" s="7"/>
      <c r="DO1077" s="7"/>
      <c r="DP1077" s="7"/>
      <c r="DQ1077" s="7"/>
      <c r="DR1077" s="7"/>
      <c r="DS1077" s="7"/>
      <c r="DT1077" s="7"/>
      <c r="DU1077" s="7"/>
      <c r="DV1077" s="7"/>
      <c r="DW1077" s="7"/>
      <c r="DX1077" s="7"/>
      <c r="DY1077" s="7"/>
      <c r="DZ1077" s="7"/>
      <c r="EA1077" s="7"/>
      <c r="EB1077" s="7"/>
      <c r="EC1077" s="7"/>
      <c r="ED1077" s="7"/>
      <c r="EE1077" s="7"/>
      <c r="EF1077" s="7"/>
      <c r="EG1077" s="7"/>
      <c r="EH1077" s="7"/>
      <c r="EI1077" s="7"/>
      <c r="EJ1077" s="7"/>
      <c r="EK1077" s="7"/>
      <c r="EL1077" s="7"/>
      <c r="EM1077" s="7"/>
      <c r="EN1077" s="7"/>
      <c r="EO1077" s="7"/>
      <c r="EP1077" s="7"/>
      <c r="EQ1077" s="7"/>
      <c r="ER1077" s="7"/>
      <c r="ES1077" s="7"/>
      <c r="ET1077" s="7"/>
      <c r="EU1077" s="7"/>
      <c r="EV1077" s="7"/>
      <c r="EW1077" s="7"/>
      <c r="EX1077" s="7"/>
      <c r="EY1077" s="7"/>
      <c r="EZ1077" s="7"/>
      <c r="FA1077" s="7"/>
      <c r="FB1077" s="7"/>
      <c r="FC1077" s="7"/>
      <c r="FD1077" s="7"/>
      <c r="FE1077" s="7"/>
      <c r="FF1077" s="7"/>
      <c r="FG1077" s="7"/>
      <c r="FH1077" s="7"/>
      <c r="FI1077" s="7"/>
      <c r="FJ1077" s="7"/>
      <c r="FK1077" s="7"/>
      <c r="FL1077" s="7"/>
      <c r="FM1077" s="7"/>
      <c r="FN1077" s="7"/>
      <c r="FO1077" s="7"/>
      <c r="FP1077" s="7"/>
      <c r="FQ1077" s="7"/>
      <c r="FR1077" s="7"/>
      <c r="FS1077" s="7"/>
      <c r="FT1077" s="7"/>
      <c r="FU1077" s="7"/>
      <c r="FV1077" s="7"/>
      <c r="FW1077" s="7"/>
      <c r="FX1077" s="7"/>
      <c r="FY1077" s="7"/>
      <c r="FZ1077" s="7"/>
      <c r="GA1077" s="7"/>
      <c r="GB1077" s="7"/>
      <c r="GC1077" s="7"/>
      <c r="GD1077" s="7"/>
      <c r="GE1077" s="7"/>
      <c r="GF1077" s="7"/>
      <c r="GG1077" s="7"/>
      <c r="GH1077" s="7"/>
      <c r="GI1077" s="7"/>
      <c r="GJ1077" s="7"/>
    </row>
    <row r="1078" spans="1:192" s="1" customFormat="1" x14ac:dyDescent="0.2">
      <c r="A1078" s="66"/>
      <c r="B1078" s="7"/>
      <c r="C1078" s="67"/>
      <c r="D1078" s="28"/>
      <c r="E1078" s="28"/>
      <c r="F1078" s="28"/>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7"/>
      <c r="AM1078" s="7"/>
      <c r="AN1078" s="7"/>
      <c r="AO1078" s="7"/>
      <c r="AP1078" s="7"/>
      <c r="AQ1078" s="7"/>
      <c r="AR1078" s="7"/>
      <c r="AS1078" s="7"/>
      <c r="AT1078" s="7"/>
      <c r="AU1078" s="7"/>
      <c r="AV1078" s="7"/>
      <c r="AW1078" s="7"/>
      <c r="AX1078" s="7"/>
      <c r="AY1078" s="7"/>
      <c r="AZ1078" s="7"/>
      <c r="BA1078" s="7"/>
      <c r="BB1078" s="7"/>
      <c r="BC1078" s="7"/>
      <c r="BD1078" s="7"/>
      <c r="BE1078" s="7"/>
      <c r="BF1078" s="7"/>
      <c r="BG1078" s="7"/>
      <c r="BH1078" s="7"/>
      <c r="BI1078" s="7"/>
      <c r="BJ1078" s="7"/>
      <c r="BK1078" s="7"/>
      <c r="BL1078" s="7"/>
      <c r="BM1078" s="7"/>
      <c r="BN1078" s="7"/>
      <c r="BO1078" s="7"/>
      <c r="BP1078" s="7"/>
      <c r="BQ1078" s="7"/>
      <c r="BR1078" s="7"/>
      <c r="BS1078" s="7"/>
      <c r="BT1078" s="7"/>
      <c r="BU1078" s="7"/>
      <c r="BV1078" s="7"/>
      <c r="BW1078" s="7"/>
      <c r="BX1078" s="7"/>
      <c r="BY1078" s="7"/>
      <c r="BZ1078" s="7"/>
      <c r="CA1078" s="7"/>
      <c r="CB1078" s="7"/>
      <c r="CC1078" s="7"/>
      <c r="CD1078" s="7"/>
      <c r="CE1078" s="7"/>
      <c r="CF1078" s="7"/>
      <c r="CG1078" s="7"/>
      <c r="CH1078" s="7"/>
      <c r="CI1078" s="7"/>
      <c r="CJ1078" s="7"/>
      <c r="CK1078" s="7"/>
      <c r="CL1078" s="7"/>
      <c r="CM1078" s="7"/>
      <c r="CN1078" s="7"/>
      <c r="CO1078" s="7"/>
      <c r="CP1078" s="7"/>
      <c r="CQ1078" s="7"/>
      <c r="CR1078" s="7"/>
      <c r="CS1078" s="7"/>
      <c r="CT1078" s="7"/>
      <c r="CU1078" s="7"/>
      <c r="CV1078" s="7"/>
      <c r="CW1078" s="7"/>
      <c r="CX1078" s="7"/>
      <c r="CY1078" s="7"/>
      <c r="CZ1078" s="7"/>
      <c r="DA1078" s="7"/>
      <c r="DB1078" s="7"/>
      <c r="DC1078" s="7"/>
      <c r="DD1078" s="7"/>
      <c r="DE1078" s="7"/>
      <c r="DF1078" s="7"/>
      <c r="DG1078" s="7"/>
      <c r="DH1078" s="7"/>
      <c r="DI1078" s="7"/>
      <c r="DJ1078" s="7"/>
      <c r="DK1078" s="7"/>
      <c r="DL1078" s="7"/>
      <c r="DM1078" s="7"/>
      <c r="DN1078" s="7"/>
      <c r="DO1078" s="7"/>
      <c r="DP1078" s="7"/>
      <c r="DQ1078" s="7"/>
      <c r="DR1078" s="7"/>
      <c r="DS1078" s="7"/>
      <c r="DT1078" s="7"/>
      <c r="DU1078" s="7"/>
      <c r="DV1078" s="7"/>
      <c r="DW1078" s="7"/>
      <c r="DX1078" s="7"/>
      <c r="DY1078" s="7"/>
      <c r="DZ1078" s="7"/>
      <c r="EA1078" s="7"/>
      <c r="EB1078" s="7"/>
      <c r="EC1078" s="7"/>
      <c r="ED1078" s="7"/>
      <c r="EE1078" s="7"/>
      <c r="EF1078" s="7"/>
      <c r="EG1078" s="7"/>
      <c r="EH1078" s="7"/>
      <c r="EI1078" s="7"/>
      <c r="EJ1078" s="7"/>
      <c r="EK1078" s="7"/>
      <c r="EL1078" s="7"/>
      <c r="EM1078" s="7"/>
      <c r="EN1078" s="7"/>
      <c r="EO1078" s="7"/>
      <c r="EP1078" s="7"/>
      <c r="EQ1078" s="7"/>
      <c r="ER1078" s="7"/>
      <c r="ES1078" s="7"/>
      <c r="ET1078" s="7"/>
      <c r="EU1078" s="7"/>
      <c r="EV1078" s="7"/>
      <c r="EW1078" s="7"/>
      <c r="EX1078" s="7"/>
      <c r="EY1078" s="7"/>
      <c r="EZ1078" s="7"/>
      <c r="FA1078" s="7"/>
      <c r="FB1078" s="7"/>
      <c r="FC1078" s="7"/>
      <c r="FD1078" s="7"/>
      <c r="FE1078" s="7"/>
      <c r="FF1078" s="7"/>
      <c r="FG1078" s="7"/>
      <c r="FH1078" s="7"/>
      <c r="FI1078" s="7"/>
      <c r="FJ1078" s="7"/>
      <c r="FK1078" s="7"/>
      <c r="FL1078" s="7"/>
      <c r="FM1078" s="7"/>
      <c r="FN1078" s="7"/>
      <c r="FO1078" s="7"/>
      <c r="FP1078" s="7"/>
      <c r="FQ1078" s="7"/>
      <c r="FR1078" s="7"/>
      <c r="FS1078" s="7"/>
      <c r="FT1078" s="7"/>
      <c r="FU1078" s="7"/>
      <c r="FV1078" s="7"/>
      <c r="FW1078" s="7"/>
      <c r="FX1078" s="7"/>
      <c r="FY1078" s="7"/>
      <c r="FZ1078" s="7"/>
      <c r="GA1078" s="7"/>
      <c r="GB1078" s="7"/>
      <c r="GC1078" s="7"/>
      <c r="GD1078" s="7"/>
      <c r="GE1078" s="7"/>
      <c r="GF1078" s="7"/>
      <c r="GG1078" s="7"/>
      <c r="GH1078" s="7"/>
      <c r="GI1078" s="7"/>
      <c r="GJ1078" s="7"/>
    </row>
    <row r="1079" spans="1:192" s="1" customFormat="1" x14ac:dyDescent="0.2">
      <c r="A1079" s="66"/>
      <c r="B1079" s="7"/>
      <c r="C1079" s="67"/>
      <c r="D1079" s="28"/>
      <c r="E1079" s="28"/>
      <c r="F1079" s="28"/>
      <c r="G1079" s="7"/>
      <c r="H1079" s="7"/>
      <c r="I1079" s="7"/>
      <c r="J1079" s="7"/>
      <c r="K1079" s="7"/>
      <c r="L1079" s="7"/>
      <c r="M1079" s="7"/>
      <c r="N1079" s="7"/>
      <c r="O1079" s="7"/>
      <c r="P1079" s="7"/>
      <c r="Q1079" s="7"/>
      <c r="R1079" s="7"/>
      <c r="S1079" s="7"/>
      <c r="T1079" s="7"/>
      <c r="U1079" s="7"/>
      <c r="V1079" s="7"/>
      <c r="W1079" s="7"/>
      <c r="X1079" s="7"/>
      <c r="Y1079" s="7"/>
      <c r="Z1079" s="7"/>
      <c r="AA1079" s="7"/>
      <c r="AB1079" s="7"/>
      <c r="AC1079" s="7"/>
      <c r="AD1079" s="7"/>
      <c r="AE1079" s="7"/>
      <c r="AF1079" s="7"/>
      <c r="AG1079" s="7"/>
      <c r="AH1079" s="7"/>
      <c r="AI1079" s="7"/>
      <c r="AJ1079" s="7"/>
      <c r="AK1079" s="7"/>
      <c r="AL1079" s="7"/>
      <c r="AM1079" s="7"/>
      <c r="AN1079" s="7"/>
      <c r="AO1079" s="7"/>
      <c r="AP1079" s="7"/>
      <c r="AQ1079" s="7"/>
      <c r="AR1079" s="7"/>
      <c r="AS1079" s="7"/>
      <c r="AT1079" s="7"/>
      <c r="AU1079" s="7"/>
      <c r="AV1079" s="7"/>
      <c r="AW1079" s="7"/>
      <c r="AX1079" s="7"/>
      <c r="AY1079" s="7"/>
      <c r="AZ1079" s="7"/>
      <c r="BA1079" s="7"/>
      <c r="BB1079" s="7"/>
      <c r="BC1079" s="7"/>
      <c r="BD1079" s="7"/>
      <c r="BE1079" s="7"/>
      <c r="BF1079" s="7"/>
      <c r="BG1079" s="7"/>
      <c r="BH1079" s="7"/>
      <c r="BI1079" s="7"/>
      <c r="BJ1079" s="7"/>
      <c r="BK1079" s="7"/>
      <c r="BL1079" s="7"/>
      <c r="BM1079" s="7"/>
      <c r="BN1079" s="7"/>
      <c r="BO1079" s="7"/>
      <c r="BP1079" s="7"/>
      <c r="BQ1079" s="7"/>
      <c r="BR1079" s="7"/>
      <c r="BS1079" s="7"/>
      <c r="BT1079" s="7"/>
      <c r="BU1079" s="7"/>
      <c r="BV1079" s="7"/>
      <c r="BW1079" s="7"/>
      <c r="BX1079" s="7"/>
      <c r="BY1079" s="7"/>
      <c r="BZ1079" s="7"/>
      <c r="CA1079" s="7"/>
      <c r="CB1079" s="7"/>
      <c r="CC1079" s="7"/>
      <c r="CD1079" s="7"/>
      <c r="CE1079" s="7"/>
      <c r="CF1079" s="7"/>
      <c r="CG1079" s="7"/>
      <c r="CH1079" s="7"/>
      <c r="CI1079" s="7"/>
      <c r="CJ1079" s="7"/>
      <c r="CK1079" s="7"/>
      <c r="CL1079" s="7"/>
      <c r="CM1079" s="7"/>
      <c r="CN1079" s="7"/>
      <c r="CO1079" s="7"/>
      <c r="CP1079" s="7"/>
      <c r="CQ1079" s="7"/>
      <c r="CR1079" s="7"/>
      <c r="CS1079" s="7"/>
      <c r="CT1079" s="7"/>
      <c r="CU1079" s="7"/>
      <c r="CV1079" s="7"/>
      <c r="CW1079" s="7"/>
      <c r="CX1079" s="7"/>
      <c r="CY1079" s="7"/>
      <c r="CZ1079" s="7"/>
      <c r="DA1079" s="7"/>
      <c r="DB1079" s="7"/>
      <c r="DC1079" s="7"/>
      <c r="DD1079" s="7"/>
      <c r="DE1079" s="7"/>
      <c r="DF1079" s="7"/>
      <c r="DG1079" s="7"/>
      <c r="DH1079" s="7"/>
      <c r="DI1079" s="7"/>
      <c r="DJ1079" s="7"/>
      <c r="DK1079" s="7"/>
      <c r="DL1079" s="7"/>
      <c r="DM1079" s="7"/>
      <c r="DN1079" s="7"/>
      <c r="DO1079" s="7"/>
      <c r="DP1079" s="7"/>
      <c r="DQ1079" s="7"/>
      <c r="DR1079" s="7"/>
      <c r="DS1079" s="7"/>
      <c r="DT1079" s="7"/>
      <c r="DU1079" s="7"/>
      <c r="DV1079" s="7"/>
      <c r="DW1079" s="7"/>
      <c r="DX1079" s="7"/>
      <c r="DY1079" s="7"/>
      <c r="DZ1079" s="7"/>
      <c r="EA1079" s="7"/>
      <c r="EB1079" s="7"/>
      <c r="EC1079" s="7"/>
      <c r="ED1079" s="7"/>
      <c r="EE1079" s="7"/>
      <c r="EF1079" s="7"/>
      <c r="EG1079" s="7"/>
      <c r="EH1079" s="7"/>
      <c r="EI1079" s="7"/>
      <c r="EJ1079" s="7"/>
      <c r="EK1079" s="7"/>
      <c r="EL1079" s="7"/>
      <c r="EM1079" s="7"/>
      <c r="EN1079" s="7"/>
      <c r="EO1079" s="7"/>
      <c r="EP1079" s="7"/>
      <c r="EQ1079" s="7"/>
      <c r="ER1079" s="7"/>
      <c r="ES1079" s="7"/>
      <c r="ET1079" s="7"/>
      <c r="EU1079" s="7"/>
      <c r="EV1079" s="7"/>
      <c r="EW1079" s="7"/>
      <c r="EX1079" s="7"/>
      <c r="EY1079" s="7"/>
      <c r="EZ1079" s="7"/>
      <c r="FA1079" s="7"/>
      <c r="FB1079" s="7"/>
      <c r="FC1079" s="7"/>
      <c r="FD1079" s="7"/>
      <c r="FE1079" s="7"/>
      <c r="FF1079" s="7"/>
      <c r="FG1079" s="7"/>
      <c r="FH1079" s="7"/>
      <c r="FI1079" s="7"/>
      <c r="FJ1079" s="7"/>
      <c r="FK1079" s="7"/>
      <c r="FL1079" s="7"/>
      <c r="FM1079" s="7"/>
      <c r="FN1079" s="7"/>
      <c r="FO1079" s="7"/>
      <c r="FP1079" s="7"/>
      <c r="FQ1079" s="7"/>
      <c r="FR1079" s="7"/>
      <c r="FS1079" s="7"/>
      <c r="FT1079" s="7"/>
      <c r="FU1079" s="7"/>
      <c r="FV1079" s="7"/>
      <c r="FW1079" s="7"/>
      <c r="FX1079" s="7"/>
      <c r="FY1079" s="7"/>
      <c r="FZ1079" s="7"/>
      <c r="GA1079" s="7"/>
      <c r="GB1079" s="7"/>
      <c r="GC1079" s="7"/>
      <c r="GD1079" s="7"/>
      <c r="GE1079" s="7"/>
      <c r="GF1079" s="7"/>
      <c r="GG1079" s="7"/>
      <c r="GH1079" s="7"/>
      <c r="GI1079" s="7"/>
      <c r="GJ1079" s="7"/>
    </row>
    <row r="1080" spans="1:192" s="1" customFormat="1" x14ac:dyDescent="0.2">
      <c r="A1080" s="66"/>
      <c r="B1080" s="7"/>
      <c r="C1080" s="67"/>
      <c r="D1080" s="28"/>
      <c r="E1080" s="28"/>
      <c r="F1080" s="28"/>
      <c r="G1080" s="7"/>
      <c r="H1080" s="7"/>
      <c r="I1080" s="7"/>
      <c r="J1080" s="7"/>
      <c r="K1080" s="7"/>
      <c r="L1080" s="7"/>
      <c r="M1080" s="7"/>
      <c r="N1080" s="7"/>
      <c r="O1080" s="7"/>
      <c r="P1080" s="7"/>
      <c r="Q1080" s="7"/>
      <c r="R1080" s="7"/>
      <c r="S1080" s="7"/>
      <c r="T1080" s="7"/>
      <c r="U1080" s="7"/>
      <c r="V1080" s="7"/>
      <c r="W1080" s="7"/>
      <c r="X1080" s="7"/>
      <c r="Y1080" s="7"/>
      <c r="Z1080" s="7"/>
      <c r="AA1080" s="7"/>
      <c r="AB1080" s="7"/>
      <c r="AC1080" s="7"/>
      <c r="AD1080" s="7"/>
      <c r="AE1080" s="7"/>
      <c r="AF1080" s="7"/>
      <c r="AG1080" s="7"/>
      <c r="AH1080" s="7"/>
      <c r="AI1080" s="7"/>
      <c r="AJ1080" s="7"/>
      <c r="AK1080" s="7"/>
      <c r="AL1080" s="7"/>
      <c r="AM1080" s="7"/>
      <c r="AN1080" s="7"/>
      <c r="AO1080" s="7"/>
      <c r="AP1080" s="7"/>
      <c r="AQ1080" s="7"/>
      <c r="AR1080" s="7"/>
      <c r="AS1080" s="7"/>
      <c r="AT1080" s="7"/>
      <c r="AU1080" s="7"/>
      <c r="AV1080" s="7"/>
      <c r="AW1080" s="7"/>
      <c r="AX1080" s="7"/>
      <c r="AY1080" s="7"/>
      <c r="AZ1080" s="7"/>
      <c r="BA1080" s="7"/>
      <c r="BB1080" s="7"/>
      <c r="BC1080" s="7"/>
      <c r="BD1080" s="7"/>
      <c r="BE1080" s="7"/>
      <c r="BF1080" s="7"/>
      <c r="BG1080" s="7"/>
      <c r="BH1080" s="7"/>
      <c r="BI1080" s="7"/>
      <c r="BJ1080" s="7"/>
      <c r="BK1080" s="7"/>
      <c r="BL1080" s="7"/>
      <c r="BM1080" s="7"/>
      <c r="BN1080" s="7"/>
      <c r="BO1080" s="7"/>
      <c r="BP1080" s="7"/>
      <c r="BQ1080" s="7"/>
      <c r="BR1080" s="7"/>
      <c r="BS1080" s="7"/>
      <c r="BT1080" s="7"/>
      <c r="BU1080" s="7"/>
      <c r="BV1080" s="7"/>
      <c r="BW1080" s="7"/>
      <c r="BX1080" s="7"/>
      <c r="BY1080" s="7"/>
      <c r="BZ1080" s="7"/>
      <c r="CA1080" s="7"/>
      <c r="CB1080" s="7"/>
      <c r="CC1080" s="7"/>
      <c r="CD1080" s="7"/>
      <c r="CE1080" s="7"/>
      <c r="CF1080" s="7"/>
      <c r="CG1080" s="7"/>
      <c r="CH1080" s="7"/>
      <c r="CI1080" s="7"/>
      <c r="CJ1080" s="7"/>
      <c r="CK1080" s="7"/>
      <c r="CL1080" s="7"/>
      <c r="CM1080" s="7"/>
      <c r="CN1080" s="7"/>
      <c r="CO1080" s="7"/>
      <c r="CP1080" s="7"/>
      <c r="CQ1080" s="7"/>
      <c r="CR1080" s="7"/>
      <c r="CS1080" s="7"/>
      <c r="CT1080" s="7"/>
      <c r="CU1080" s="7"/>
      <c r="CV1080" s="7"/>
      <c r="CW1080" s="7"/>
      <c r="CX1080" s="7"/>
      <c r="CY1080" s="7"/>
      <c r="CZ1080" s="7"/>
      <c r="DA1080" s="7"/>
      <c r="DB1080" s="7"/>
      <c r="DC1080" s="7"/>
      <c r="DD1080" s="7"/>
      <c r="DE1080" s="7"/>
      <c r="DF1080" s="7"/>
      <c r="DG1080" s="7"/>
      <c r="DH1080" s="7"/>
      <c r="DI1080" s="7"/>
      <c r="DJ1080" s="7"/>
      <c r="DK1080" s="7"/>
      <c r="DL1080" s="7"/>
      <c r="DM1080" s="7"/>
      <c r="DN1080" s="7"/>
      <c r="DO1080" s="7"/>
      <c r="DP1080" s="7"/>
      <c r="DQ1080" s="7"/>
      <c r="DR1080" s="7"/>
      <c r="DS1080" s="7"/>
      <c r="DT1080" s="7"/>
      <c r="DU1080" s="7"/>
      <c r="DV1080" s="7"/>
      <c r="DW1080" s="7"/>
      <c r="DX1080" s="7"/>
      <c r="DY1080" s="7"/>
      <c r="DZ1080" s="7"/>
      <c r="EA1080" s="7"/>
      <c r="EB1080" s="7"/>
      <c r="EC1080" s="7"/>
      <c r="ED1080" s="7"/>
      <c r="EE1080" s="7"/>
      <c r="EF1080" s="7"/>
      <c r="EG1080" s="7"/>
      <c r="EH1080" s="7"/>
      <c r="EI1080" s="7"/>
      <c r="EJ1080" s="7"/>
      <c r="EK1080" s="7"/>
      <c r="EL1080" s="7"/>
      <c r="EM1080" s="7"/>
      <c r="EN1080" s="7"/>
      <c r="EO1080" s="7"/>
      <c r="EP1080" s="7"/>
      <c r="EQ1080" s="7"/>
      <c r="ER1080" s="7"/>
      <c r="ES1080" s="7"/>
      <c r="ET1080" s="7"/>
      <c r="EU1080" s="7"/>
      <c r="EV1080" s="7"/>
      <c r="EW1080" s="7"/>
      <c r="EX1080" s="7"/>
      <c r="EY1080" s="7"/>
      <c r="EZ1080" s="7"/>
      <c r="FA1080" s="7"/>
      <c r="FB1080" s="7"/>
      <c r="FC1080" s="7"/>
      <c r="FD1080" s="7"/>
      <c r="FE1080" s="7"/>
      <c r="FF1080" s="7"/>
      <c r="FG1080" s="7"/>
      <c r="FH1080" s="7"/>
      <c r="FI1080" s="7"/>
      <c r="FJ1080" s="7"/>
      <c r="FK1080" s="7"/>
      <c r="FL1080" s="7"/>
      <c r="FM1080" s="7"/>
      <c r="FN1080" s="7"/>
      <c r="FO1080" s="7"/>
      <c r="FP1080" s="7"/>
      <c r="FQ1080" s="7"/>
      <c r="FR1080" s="7"/>
      <c r="FS1080" s="7"/>
      <c r="FT1080" s="7"/>
      <c r="FU1080" s="7"/>
      <c r="FV1080" s="7"/>
      <c r="FW1080" s="7"/>
      <c r="FX1080" s="7"/>
      <c r="FY1080" s="7"/>
      <c r="FZ1080" s="7"/>
      <c r="GA1080" s="7"/>
      <c r="GB1080" s="7"/>
      <c r="GC1080" s="7"/>
      <c r="GD1080" s="7"/>
      <c r="GE1080" s="7"/>
      <c r="GF1080" s="7"/>
      <c r="GG1080" s="7"/>
      <c r="GH1080" s="7"/>
      <c r="GI1080" s="7"/>
      <c r="GJ1080" s="7"/>
    </row>
    <row r="1081" spans="1:192" s="1" customFormat="1" x14ac:dyDescent="0.2">
      <c r="A1081" s="66"/>
      <c r="B1081" s="7"/>
      <c r="C1081" s="67"/>
      <c r="D1081" s="28"/>
      <c r="E1081" s="28"/>
      <c r="F1081" s="28"/>
      <c r="G1081" s="7"/>
      <c r="H1081" s="7"/>
      <c r="I1081" s="7"/>
      <c r="J1081" s="7"/>
      <c r="K1081" s="7"/>
      <c r="L1081" s="7"/>
      <c r="M1081" s="7"/>
      <c r="N1081" s="7"/>
      <c r="O1081" s="7"/>
      <c r="P1081" s="7"/>
      <c r="Q1081" s="7"/>
      <c r="R1081" s="7"/>
      <c r="S1081" s="7"/>
      <c r="T1081" s="7"/>
      <c r="U1081" s="7"/>
      <c r="V1081" s="7"/>
      <c r="W1081" s="7"/>
      <c r="X1081" s="7"/>
      <c r="Y1081" s="7"/>
      <c r="Z1081" s="7"/>
      <c r="AA1081" s="7"/>
      <c r="AB1081" s="7"/>
      <c r="AC1081" s="7"/>
      <c r="AD1081" s="7"/>
      <c r="AE1081" s="7"/>
      <c r="AF1081" s="7"/>
      <c r="AG1081" s="7"/>
      <c r="AH1081" s="7"/>
      <c r="AI1081" s="7"/>
      <c r="AJ1081" s="7"/>
      <c r="AK1081" s="7"/>
      <c r="AL1081" s="7"/>
      <c r="AM1081" s="7"/>
      <c r="AN1081" s="7"/>
      <c r="AO1081" s="7"/>
      <c r="AP1081" s="7"/>
      <c r="AQ1081" s="7"/>
      <c r="AR1081" s="7"/>
      <c r="AS1081" s="7"/>
      <c r="AT1081" s="7"/>
      <c r="AU1081" s="7"/>
      <c r="AV1081" s="7"/>
      <c r="AW1081" s="7"/>
      <c r="AX1081" s="7"/>
      <c r="AY1081" s="7"/>
      <c r="AZ1081" s="7"/>
      <c r="BA1081" s="7"/>
      <c r="BB1081" s="7"/>
      <c r="BC1081" s="7"/>
      <c r="BD1081" s="7"/>
      <c r="BE1081" s="7"/>
      <c r="BF1081" s="7"/>
      <c r="BG1081" s="7"/>
      <c r="BH1081" s="7"/>
      <c r="BI1081" s="7"/>
      <c r="BJ1081" s="7"/>
      <c r="BK1081" s="7"/>
      <c r="BL1081" s="7"/>
      <c r="BM1081" s="7"/>
      <c r="BN1081" s="7"/>
      <c r="BO1081" s="7"/>
      <c r="BP1081" s="7"/>
      <c r="BQ1081" s="7"/>
      <c r="BR1081" s="7"/>
      <c r="BS1081" s="7"/>
      <c r="BT1081" s="7"/>
      <c r="BU1081" s="7"/>
      <c r="BV1081" s="7"/>
      <c r="BW1081" s="7"/>
      <c r="BX1081" s="7"/>
      <c r="BY1081" s="7"/>
      <c r="BZ1081" s="7"/>
      <c r="CA1081" s="7"/>
      <c r="CB1081" s="7"/>
      <c r="CC1081" s="7"/>
      <c r="CD1081" s="7"/>
      <c r="CE1081" s="7"/>
      <c r="CF1081" s="7"/>
      <c r="CG1081" s="7"/>
      <c r="CH1081" s="7"/>
      <c r="CI1081" s="7"/>
      <c r="CJ1081" s="7"/>
      <c r="CK1081" s="7"/>
      <c r="CL1081" s="7"/>
      <c r="CM1081" s="7"/>
      <c r="CN1081" s="7"/>
      <c r="CO1081" s="7"/>
      <c r="CP1081" s="7"/>
      <c r="CQ1081" s="7"/>
      <c r="CR1081" s="7"/>
      <c r="CS1081" s="7"/>
      <c r="CT1081" s="7"/>
      <c r="CU1081" s="7"/>
      <c r="CV1081" s="7"/>
      <c r="CW1081" s="7"/>
      <c r="CX1081" s="7"/>
      <c r="CY1081" s="7"/>
      <c r="CZ1081" s="7"/>
      <c r="DA1081" s="7"/>
      <c r="DB1081" s="7"/>
      <c r="DC1081" s="7"/>
      <c r="DD1081" s="7"/>
      <c r="DE1081" s="7"/>
      <c r="DF1081" s="7"/>
      <c r="DG1081" s="7"/>
      <c r="DH1081" s="7"/>
      <c r="DI1081" s="7"/>
      <c r="DJ1081" s="7"/>
      <c r="DK1081" s="7"/>
      <c r="DL1081" s="7"/>
      <c r="DM1081" s="7"/>
      <c r="DN1081" s="7"/>
      <c r="DO1081" s="7"/>
      <c r="DP1081" s="7"/>
      <c r="DQ1081" s="7"/>
      <c r="DR1081" s="7"/>
      <c r="DS1081" s="7"/>
      <c r="DT1081" s="7"/>
      <c r="DU1081" s="7"/>
      <c r="DV1081" s="7"/>
      <c r="DW1081" s="7"/>
      <c r="DX1081" s="7"/>
      <c r="DY1081" s="7"/>
      <c r="DZ1081" s="7"/>
      <c r="EA1081" s="7"/>
      <c r="EB1081" s="7"/>
      <c r="EC1081" s="7"/>
      <c r="ED1081" s="7"/>
      <c r="EE1081" s="7"/>
      <c r="EF1081" s="7"/>
      <c r="EG1081" s="7"/>
      <c r="EH1081" s="7"/>
      <c r="EI1081" s="7"/>
      <c r="EJ1081" s="7"/>
      <c r="EK1081" s="7"/>
      <c r="EL1081" s="7"/>
      <c r="EM1081" s="7"/>
      <c r="EN1081" s="7"/>
      <c r="EO1081" s="7"/>
      <c r="EP1081" s="7"/>
      <c r="EQ1081" s="7"/>
      <c r="ER1081" s="7"/>
      <c r="ES1081" s="7"/>
      <c r="ET1081" s="7"/>
      <c r="EU1081" s="7"/>
      <c r="EV1081" s="7"/>
      <c r="EW1081" s="7"/>
      <c r="EX1081" s="7"/>
      <c r="EY1081" s="7"/>
      <c r="EZ1081" s="7"/>
      <c r="FA1081" s="7"/>
      <c r="FB1081" s="7"/>
      <c r="FC1081" s="7"/>
      <c r="FD1081" s="7"/>
      <c r="FE1081" s="7"/>
      <c r="FF1081" s="7"/>
      <c r="FG1081" s="7"/>
      <c r="FH1081" s="7"/>
      <c r="FI1081" s="7"/>
      <c r="FJ1081" s="7"/>
      <c r="FK1081" s="7"/>
      <c r="FL1081" s="7"/>
      <c r="FM1081" s="7"/>
      <c r="FN1081" s="7"/>
      <c r="FO1081" s="7"/>
      <c r="FP1081" s="7"/>
      <c r="FQ1081" s="7"/>
      <c r="FR1081" s="7"/>
      <c r="FS1081" s="7"/>
      <c r="FT1081" s="7"/>
      <c r="FU1081" s="7"/>
      <c r="FV1081" s="7"/>
      <c r="FW1081" s="7"/>
      <c r="FX1081" s="7"/>
      <c r="FY1081" s="7"/>
      <c r="FZ1081" s="7"/>
      <c r="GA1081" s="7"/>
      <c r="GB1081" s="7"/>
      <c r="GC1081" s="7"/>
      <c r="GD1081" s="7"/>
      <c r="GE1081" s="7"/>
      <c r="GF1081" s="7"/>
      <c r="GG1081" s="7"/>
      <c r="GH1081" s="7"/>
      <c r="GI1081" s="7"/>
      <c r="GJ1081" s="7"/>
    </row>
    <row r="1082" spans="1:192" s="1" customFormat="1" x14ac:dyDescent="0.2">
      <c r="A1082" s="66"/>
      <c r="B1082" s="7"/>
      <c r="C1082" s="67"/>
      <c r="D1082" s="28"/>
      <c r="E1082" s="28"/>
      <c r="F1082" s="28"/>
      <c r="G1082" s="7"/>
      <c r="H1082" s="7"/>
      <c r="I1082" s="7"/>
      <c r="J1082" s="7"/>
      <c r="K1082" s="7"/>
      <c r="L1082" s="7"/>
      <c r="M1082" s="7"/>
      <c r="N1082" s="7"/>
      <c r="O1082" s="7"/>
      <c r="P1082" s="7"/>
      <c r="Q1082" s="7"/>
      <c r="R1082" s="7"/>
      <c r="S1082" s="7"/>
      <c r="T1082" s="7"/>
      <c r="U1082" s="7"/>
      <c r="V1082" s="7"/>
      <c r="W1082" s="7"/>
      <c r="X1082" s="7"/>
      <c r="Y1082" s="7"/>
      <c r="Z1082" s="7"/>
      <c r="AA1082" s="7"/>
      <c r="AB1082" s="7"/>
      <c r="AC1082" s="7"/>
      <c r="AD1082" s="7"/>
      <c r="AE1082" s="7"/>
      <c r="AF1082" s="7"/>
      <c r="AG1082" s="7"/>
      <c r="AH1082" s="7"/>
      <c r="AI1082" s="7"/>
      <c r="AJ1082" s="7"/>
      <c r="AK1082" s="7"/>
      <c r="AL1082" s="7"/>
      <c r="AM1082" s="7"/>
      <c r="AN1082" s="7"/>
      <c r="AO1082" s="7"/>
      <c r="AP1082" s="7"/>
      <c r="AQ1082" s="7"/>
      <c r="AR1082" s="7"/>
      <c r="AS1082" s="7"/>
      <c r="AT1082" s="7"/>
      <c r="AU1082" s="7"/>
      <c r="AV1082" s="7"/>
      <c r="AW1082" s="7"/>
      <c r="AX1082" s="7"/>
      <c r="AY1082" s="7"/>
      <c r="AZ1082" s="7"/>
      <c r="BA1082" s="7"/>
      <c r="BB1082" s="7"/>
      <c r="BC1082" s="7"/>
      <c r="BD1082" s="7"/>
      <c r="BE1082" s="7"/>
      <c r="BF1082" s="7"/>
      <c r="BG1082" s="7"/>
      <c r="BH1082" s="7"/>
      <c r="BI1082" s="7"/>
      <c r="BJ1082" s="7"/>
      <c r="BK1082" s="7"/>
      <c r="BL1082" s="7"/>
      <c r="BM1082" s="7"/>
      <c r="BN1082" s="7"/>
      <c r="BO1082" s="7"/>
      <c r="BP1082" s="7"/>
      <c r="BQ1082" s="7"/>
      <c r="BR1082" s="7"/>
      <c r="BS1082" s="7"/>
      <c r="BT1082" s="7"/>
      <c r="BU1082" s="7"/>
      <c r="BV1082" s="7"/>
      <c r="BW1082" s="7"/>
      <c r="BX1082" s="7"/>
      <c r="BY1082" s="7"/>
      <c r="BZ1082" s="7"/>
      <c r="CA1082" s="7"/>
      <c r="CB1082" s="7"/>
      <c r="CC1082" s="7"/>
      <c r="CD1082" s="7"/>
      <c r="CE1082" s="7"/>
      <c r="CF1082" s="7"/>
      <c r="CG1082" s="7"/>
      <c r="CH1082" s="7"/>
      <c r="CI1082" s="7"/>
      <c r="CJ1082" s="7"/>
      <c r="CK1082" s="7"/>
      <c r="CL1082" s="7"/>
      <c r="CM1082" s="7"/>
      <c r="CN1082" s="7"/>
      <c r="CO1082" s="7"/>
      <c r="CP1082" s="7"/>
      <c r="CQ1082" s="7"/>
      <c r="CR1082" s="7"/>
      <c r="CS1082" s="7"/>
      <c r="CT1082" s="7"/>
      <c r="CU1082" s="7"/>
      <c r="CV1082" s="7"/>
      <c r="CW1082" s="7"/>
      <c r="CX1082" s="7"/>
      <c r="CY1082" s="7"/>
      <c r="CZ1082" s="7"/>
      <c r="DA1082" s="7"/>
      <c r="DB1082" s="7"/>
      <c r="DC1082" s="7"/>
      <c r="DD1082" s="7"/>
      <c r="DE1082" s="7"/>
      <c r="DF1082" s="7"/>
      <c r="DG1082" s="7"/>
      <c r="DH1082" s="7"/>
      <c r="DI1082" s="7"/>
      <c r="DJ1082" s="7"/>
      <c r="DK1082" s="7"/>
      <c r="DL1082" s="7"/>
      <c r="DM1082" s="7"/>
      <c r="DN1082" s="7"/>
      <c r="DO1082" s="7"/>
      <c r="DP1082" s="7"/>
      <c r="DQ1082" s="7"/>
      <c r="DR1082" s="7"/>
      <c r="DS1082" s="7"/>
      <c r="DT1082" s="7"/>
      <c r="DU1082" s="7"/>
      <c r="DV1082" s="7"/>
      <c r="DW1082" s="7"/>
      <c r="DX1082" s="7"/>
      <c r="DY1082" s="7"/>
      <c r="DZ1082" s="7"/>
      <c r="EA1082" s="7"/>
      <c r="EB1082" s="7"/>
      <c r="EC1082" s="7"/>
      <c r="ED1082" s="7"/>
      <c r="EE1082" s="7"/>
      <c r="EF1082" s="7"/>
      <c r="EG1082" s="7"/>
      <c r="EH1082" s="7"/>
      <c r="EI1082" s="7"/>
      <c r="EJ1082" s="7"/>
      <c r="EK1082" s="7"/>
      <c r="EL1082" s="7"/>
      <c r="EM1082" s="7"/>
      <c r="EN1082" s="7"/>
      <c r="EO1082" s="7"/>
      <c r="EP1082" s="7"/>
      <c r="EQ1082" s="7"/>
      <c r="ER1082" s="7"/>
      <c r="ES1082" s="7"/>
      <c r="ET1082" s="7"/>
      <c r="EU1082" s="7"/>
      <c r="EV1082" s="7"/>
      <c r="EW1082" s="7"/>
      <c r="EX1082" s="7"/>
      <c r="EY1082" s="7"/>
      <c r="EZ1082" s="7"/>
      <c r="FA1082" s="7"/>
      <c r="FB1082" s="7"/>
      <c r="FC1082" s="7"/>
      <c r="FD1082" s="7"/>
      <c r="FE1082" s="7"/>
      <c r="FF1082" s="7"/>
      <c r="FG1082" s="7"/>
      <c r="FH1082" s="7"/>
      <c r="FI1082" s="7"/>
      <c r="FJ1082" s="7"/>
      <c r="FK1082" s="7"/>
      <c r="FL1082" s="7"/>
      <c r="FM1082" s="7"/>
      <c r="FN1082" s="7"/>
      <c r="FO1082" s="7"/>
      <c r="FP1082" s="7"/>
      <c r="FQ1082" s="7"/>
      <c r="FR1082" s="7"/>
      <c r="FS1082" s="7"/>
      <c r="FT1082" s="7"/>
      <c r="FU1082" s="7"/>
      <c r="FV1082" s="7"/>
      <c r="FW1082" s="7"/>
      <c r="FX1082" s="7"/>
      <c r="FY1082" s="7"/>
      <c r="FZ1082" s="7"/>
      <c r="GA1082" s="7"/>
      <c r="GB1082" s="7"/>
      <c r="GC1082" s="7"/>
      <c r="GD1082" s="7"/>
      <c r="GE1082" s="7"/>
      <c r="GF1082" s="7"/>
      <c r="GG1082" s="7"/>
      <c r="GH1082" s="7"/>
      <c r="GI1082" s="7"/>
      <c r="GJ1082" s="7"/>
    </row>
    <row r="1083" spans="1:192" s="1" customFormat="1" x14ac:dyDescent="0.2">
      <c r="A1083" s="66"/>
      <c r="B1083" s="7"/>
      <c r="C1083" s="67"/>
      <c r="D1083" s="28"/>
      <c r="E1083" s="28"/>
      <c r="F1083" s="28"/>
      <c r="G1083" s="7"/>
      <c r="H1083" s="7"/>
      <c r="I1083" s="7"/>
      <c r="J1083" s="7"/>
      <c r="K1083" s="7"/>
      <c r="L1083" s="7"/>
      <c r="M1083" s="7"/>
      <c r="N1083" s="7"/>
      <c r="O1083" s="7"/>
      <c r="P1083" s="7"/>
      <c r="Q1083" s="7"/>
      <c r="R1083" s="7"/>
      <c r="S1083" s="7"/>
      <c r="T1083" s="7"/>
      <c r="U1083" s="7"/>
      <c r="V1083" s="7"/>
      <c r="W1083" s="7"/>
      <c r="X1083" s="7"/>
      <c r="Y1083" s="7"/>
      <c r="Z1083" s="7"/>
      <c r="AA1083" s="7"/>
      <c r="AB1083" s="7"/>
      <c r="AC1083" s="7"/>
      <c r="AD1083" s="7"/>
      <c r="AE1083" s="7"/>
      <c r="AF1083" s="7"/>
      <c r="AG1083" s="7"/>
      <c r="AH1083" s="7"/>
      <c r="AI1083" s="7"/>
      <c r="AJ1083" s="7"/>
      <c r="AK1083" s="7"/>
      <c r="AL1083" s="7"/>
      <c r="AM1083" s="7"/>
      <c r="AN1083" s="7"/>
      <c r="AO1083" s="7"/>
      <c r="AP1083" s="7"/>
      <c r="AQ1083" s="7"/>
      <c r="AR1083" s="7"/>
      <c r="AS1083" s="7"/>
      <c r="AT1083" s="7"/>
      <c r="AU1083" s="7"/>
      <c r="AV1083" s="7"/>
      <c r="AW1083" s="7"/>
      <c r="AX1083" s="7"/>
      <c r="AY1083" s="7"/>
      <c r="AZ1083" s="7"/>
      <c r="BA1083" s="7"/>
      <c r="BB1083" s="7"/>
      <c r="BC1083" s="7"/>
      <c r="BD1083" s="7"/>
      <c r="BE1083" s="7"/>
      <c r="BF1083" s="7"/>
      <c r="BG1083" s="7"/>
      <c r="BH1083" s="7"/>
      <c r="BI1083" s="7"/>
      <c r="BJ1083" s="7"/>
      <c r="BK1083" s="7"/>
      <c r="BL1083" s="7"/>
      <c r="BM1083" s="7"/>
      <c r="BN1083" s="7"/>
      <c r="BO1083" s="7"/>
      <c r="BP1083" s="7"/>
      <c r="BQ1083" s="7"/>
      <c r="BR1083" s="7"/>
      <c r="BS1083" s="7"/>
      <c r="BT1083" s="7"/>
      <c r="BU1083" s="7"/>
      <c r="BV1083" s="7"/>
      <c r="BW1083" s="7"/>
      <c r="BX1083" s="7"/>
      <c r="BY1083" s="7"/>
      <c r="BZ1083" s="7"/>
      <c r="CA1083" s="7"/>
      <c r="CB1083" s="7"/>
      <c r="CC1083" s="7"/>
      <c r="CD1083" s="7"/>
      <c r="CE1083" s="7"/>
      <c r="CF1083" s="7"/>
      <c r="CG1083" s="7"/>
      <c r="CH1083" s="7"/>
      <c r="CI1083" s="7"/>
      <c r="CJ1083" s="7"/>
      <c r="CK1083" s="7"/>
      <c r="CL1083" s="7"/>
      <c r="CM1083" s="7"/>
      <c r="CN1083" s="7"/>
      <c r="CO1083" s="7"/>
      <c r="CP1083" s="7"/>
      <c r="CQ1083" s="7"/>
      <c r="CR1083" s="7"/>
      <c r="CS1083" s="7"/>
      <c r="CT1083" s="7"/>
      <c r="CU1083" s="7"/>
      <c r="CV1083" s="7"/>
      <c r="CW1083" s="7"/>
      <c r="CX1083" s="7"/>
      <c r="CY1083" s="7"/>
      <c r="CZ1083" s="7"/>
      <c r="DA1083" s="7"/>
      <c r="DB1083" s="7"/>
      <c r="DC1083" s="7"/>
      <c r="DD1083" s="7"/>
      <c r="DE1083" s="7"/>
      <c r="DF1083" s="7"/>
      <c r="DG1083" s="7"/>
      <c r="DH1083" s="7"/>
      <c r="DI1083" s="7"/>
      <c r="DJ1083" s="7"/>
      <c r="DK1083" s="7"/>
      <c r="DL1083" s="7"/>
      <c r="DM1083" s="7"/>
      <c r="DN1083" s="7"/>
      <c r="DO1083" s="7"/>
      <c r="DP1083" s="7"/>
      <c r="DQ1083" s="7"/>
      <c r="DR1083" s="7"/>
      <c r="DS1083" s="7"/>
      <c r="DT1083" s="7"/>
      <c r="DU1083" s="7"/>
      <c r="DV1083" s="7"/>
      <c r="DW1083" s="7"/>
      <c r="DX1083" s="7"/>
      <c r="DY1083" s="7"/>
      <c r="DZ1083" s="7"/>
      <c r="EA1083" s="7"/>
      <c r="EB1083" s="7"/>
      <c r="EC1083" s="7"/>
      <c r="ED1083" s="7"/>
      <c r="EE1083" s="7"/>
      <c r="EF1083" s="7"/>
      <c r="EG1083" s="7"/>
      <c r="EH1083" s="7"/>
      <c r="EI1083" s="7"/>
      <c r="EJ1083" s="7"/>
      <c r="EK1083" s="7"/>
      <c r="EL1083" s="7"/>
      <c r="EM1083" s="7"/>
      <c r="EN1083" s="7"/>
      <c r="EO1083" s="7"/>
      <c r="EP1083" s="7"/>
      <c r="EQ1083" s="7"/>
      <c r="ER1083" s="7"/>
      <c r="ES1083" s="7"/>
      <c r="ET1083" s="7"/>
      <c r="EU1083" s="7"/>
      <c r="EV1083" s="7"/>
      <c r="EW1083" s="7"/>
      <c r="EX1083" s="7"/>
      <c r="EY1083" s="7"/>
      <c r="EZ1083" s="7"/>
      <c r="FA1083" s="7"/>
      <c r="FB1083" s="7"/>
      <c r="FC1083" s="7"/>
      <c r="FD1083" s="7"/>
      <c r="FE1083" s="7"/>
      <c r="FF1083" s="7"/>
      <c r="FG1083" s="7"/>
      <c r="FH1083" s="7"/>
      <c r="FI1083" s="7"/>
      <c r="FJ1083" s="7"/>
      <c r="FK1083" s="7"/>
      <c r="FL1083" s="7"/>
      <c r="FM1083" s="7"/>
      <c r="FN1083" s="7"/>
      <c r="FO1083" s="7"/>
      <c r="FP1083" s="7"/>
      <c r="FQ1083" s="7"/>
      <c r="FR1083" s="7"/>
      <c r="FS1083" s="7"/>
      <c r="FT1083" s="7"/>
      <c r="FU1083" s="7"/>
      <c r="FV1083" s="7"/>
      <c r="FW1083" s="7"/>
      <c r="FX1083" s="7"/>
      <c r="FY1083" s="7"/>
      <c r="FZ1083" s="7"/>
      <c r="GA1083" s="7"/>
      <c r="GB1083" s="7"/>
      <c r="GC1083" s="7"/>
      <c r="GD1083" s="7"/>
      <c r="GE1083" s="7"/>
      <c r="GF1083" s="7"/>
      <c r="GG1083" s="7"/>
      <c r="GH1083" s="7"/>
      <c r="GI1083" s="7"/>
      <c r="GJ1083" s="7"/>
    </row>
    <row r="1084" spans="1:192" s="1" customFormat="1" x14ac:dyDescent="0.2">
      <c r="A1084" s="66"/>
      <c r="B1084" s="7"/>
      <c r="C1084" s="67"/>
      <c r="D1084" s="28"/>
      <c r="E1084" s="28"/>
      <c r="F1084" s="28"/>
      <c r="G1084" s="7"/>
      <c r="H1084" s="7"/>
      <c r="I1084" s="7"/>
      <c r="J1084" s="7"/>
      <c r="K1084" s="7"/>
      <c r="L1084" s="7"/>
      <c r="M1084" s="7"/>
      <c r="N1084" s="7"/>
      <c r="O1084" s="7"/>
      <c r="P1084" s="7"/>
      <c r="Q1084" s="7"/>
      <c r="R1084" s="7"/>
      <c r="S1084" s="7"/>
      <c r="T1084" s="7"/>
      <c r="U1084" s="7"/>
      <c r="V1084" s="7"/>
      <c r="W1084" s="7"/>
      <c r="X1084" s="7"/>
      <c r="Y1084" s="7"/>
      <c r="Z1084" s="7"/>
      <c r="AA1084" s="7"/>
      <c r="AB1084" s="7"/>
      <c r="AC1084" s="7"/>
      <c r="AD1084" s="7"/>
      <c r="AE1084" s="7"/>
      <c r="AF1084" s="7"/>
      <c r="AG1084" s="7"/>
      <c r="AH1084" s="7"/>
      <c r="AI1084" s="7"/>
      <c r="AJ1084" s="7"/>
      <c r="AK1084" s="7"/>
      <c r="AL1084" s="7"/>
      <c r="AM1084" s="7"/>
      <c r="AN1084" s="7"/>
      <c r="AO1084" s="7"/>
      <c r="AP1084" s="7"/>
      <c r="AQ1084" s="7"/>
      <c r="AR1084" s="7"/>
      <c r="AS1084" s="7"/>
      <c r="AT1084" s="7"/>
      <c r="AU1084" s="7"/>
      <c r="AV1084" s="7"/>
      <c r="AW1084" s="7"/>
      <c r="AX1084" s="7"/>
      <c r="AY1084" s="7"/>
      <c r="AZ1084" s="7"/>
      <c r="BA1084" s="7"/>
      <c r="BB1084" s="7"/>
      <c r="BC1084" s="7"/>
      <c r="BD1084" s="7"/>
      <c r="BE1084" s="7"/>
      <c r="BF1084" s="7"/>
      <c r="BG1084" s="7"/>
      <c r="BH1084" s="7"/>
      <c r="BI1084" s="7"/>
      <c r="BJ1084" s="7"/>
      <c r="BK1084" s="7"/>
      <c r="BL1084" s="7"/>
      <c r="BM1084" s="7"/>
      <c r="BN1084" s="7"/>
      <c r="BO1084" s="7"/>
      <c r="BP1084" s="7"/>
      <c r="BQ1084" s="7"/>
      <c r="BR1084" s="7"/>
      <c r="BS1084" s="7"/>
      <c r="BT1084" s="7"/>
      <c r="BU1084" s="7"/>
      <c r="BV1084" s="7"/>
      <c r="BW1084" s="7"/>
      <c r="BX1084" s="7"/>
      <c r="BY1084" s="7"/>
      <c r="BZ1084" s="7"/>
      <c r="CA1084" s="7"/>
      <c r="CB1084" s="7"/>
      <c r="CC1084" s="7"/>
      <c r="CD1084" s="7"/>
      <c r="CE1084" s="7"/>
      <c r="CF1084" s="7"/>
      <c r="CG1084" s="7"/>
      <c r="CH1084" s="7"/>
      <c r="CI1084" s="7"/>
      <c r="CJ1084" s="7"/>
      <c r="CK1084" s="7"/>
      <c r="CL1084" s="7"/>
      <c r="CM1084" s="7"/>
      <c r="CN1084" s="7"/>
      <c r="CO1084" s="7"/>
      <c r="CP1084" s="7"/>
      <c r="CQ1084" s="7"/>
      <c r="CR1084" s="7"/>
      <c r="CS1084" s="7"/>
      <c r="CT1084" s="7"/>
      <c r="CU1084" s="7"/>
      <c r="CV1084" s="7"/>
      <c r="CW1084" s="7"/>
      <c r="CX1084" s="7"/>
      <c r="CY1084" s="7"/>
      <c r="CZ1084" s="7"/>
      <c r="DA1084" s="7"/>
      <c r="DB1084" s="7"/>
      <c r="DC1084" s="7"/>
      <c r="DD1084" s="7"/>
      <c r="DE1084" s="7"/>
      <c r="DF1084" s="7"/>
      <c r="DG1084" s="7"/>
      <c r="DH1084" s="7"/>
      <c r="DI1084" s="7"/>
      <c r="DJ1084" s="7"/>
      <c r="DK1084" s="7"/>
      <c r="DL1084" s="7"/>
      <c r="DM1084" s="7"/>
      <c r="DN1084" s="7"/>
      <c r="DO1084" s="7"/>
      <c r="DP1084" s="7"/>
      <c r="DQ1084" s="7"/>
      <c r="DR1084" s="7"/>
      <c r="DS1084" s="7"/>
      <c r="DT1084" s="7"/>
      <c r="DU1084" s="7"/>
      <c r="DV1084" s="7"/>
      <c r="DW1084" s="7"/>
      <c r="DX1084" s="7"/>
      <c r="DY1084" s="7"/>
      <c r="DZ1084" s="7"/>
      <c r="EA1084" s="7"/>
      <c r="EB1084" s="7"/>
      <c r="EC1084" s="7"/>
      <c r="ED1084" s="7"/>
      <c r="EE1084" s="7"/>
      <c r="EF1084" s="7"/>
      <c r="EG1084" s="7"/>
      <c r="EH1084" s="7"/>
      <c r="EI1084" s="7"/>
      <c r="EJ1084" s="7"/>
      <c r="EK1084" s="7"/>
      <c r="EL1084" s="7"/>
      <c r="EM1084" s="7"/>
      <c r="EN1084" s="7"/>
      <c r="EO1084" s="7"/>
      <c r="EP1084" s="7"/>
      <c r="EQ1084" s="7"/>
      <c r="ER1084" s="7"/>
      <c r="ES1084" s="7"/>
      <c r="ET1084" s="7"/>
      <c r="EU1084" s="7"/>
      <c r="EV1084" s="7"/>
      <c r="EW1084" s="7"/>
      <c r="EX1084" s="7"/>
      <c r="EY1084" s="7"/>
      <c r="EZ1084" s="7"/>
      <c r="FA1084" s="7"/>
      <c r="FB1084" s="7"/>
      <c r="FC1084" s="7"/>
      <c r="FD1084" s="7"/>
      <c r="FE1084" s="7"/>
      <c r="FF1084" s="7"/>
      <c r="FG1084" s="7"/>
      <c r="FH1084" s="7"/>
      <c r="FI1084" s="7"/>
      <c r="FJ1084" s="7"/>
      <c r="FK1084" s="7"/>
      <c r="FL1084" s="7"/>
      <c r="FM1084" s="7"/>
      <c r="FN1084" s="7"/>
      <c r="FO1084" s="7"/>
      <c r="FP1084" s="7"/>
      <c r="FQ1084" s="7"/>
      <c r="FR1084" s="7"/>
      <c r="FS1084" s="7"/>
      <c r="FT1084" s="7"/>
      <c r="FU1084" s="7"/>
      <c r="FV1084" s="7"/>
      <c r="FW1084" s="7"/>
      <c r="FX1084" s="7"/>
      <c r="FY1084" s="7"/>
      <c r="FZ1084" s="7"/>
      <c r="GA1084" s="7"/>
      <c r="GB1084" s="7"/>
      <c r="GC1084" s="7"/>
      <c r="GD1084" s="7"/>
      <c r="GE1084" s="7"/>
      <c r="GF1084" s="7"/>
      <c r="GG1084" s="7"/>
      <c r="GH1084" s="7"/>
      <c r="GI1084" s="7"/>
      <c r="GJ1084" s="7"/>
    </row>
    <row r="1085" spans="1:192" s="1" customFormat="1" x14ac:dyDescent="0.2">
      <c r="A1085" s="66"/>
      <c r="B1085" s="7"/>
      <c r="C1085" s="67"/>
      <c r="D1085" s="28"/>
      <c r="E1085" s="28"/>
      <c r="F1085" s="28"/>
      <c r="G1085" s="7"/>
      <c r="H1085" s="7"/>
      <c r="I1085" s="7"/>
      <c r="J1085" s="7"/>
      <c r="K1085" s="7"/>
      <c r="L1085" s="7"/>
      <c r="M1085" s="7"/>
      <c r="N1085" s="7"/>
      <c r="O1085" s="7"/>
      <c r="P1085" s="7"/>
      <c r="Q1085" s="7"/>
      <c r="R1085" s="7"/>
      <c r="S1085" s="7"/>
      <c r="T1085" s="7"/>
      <c r="U1085" s="7"/>
      <c r="V1085" s="7"/>
      <c r="W1085" s="7"/>
      <c r="X1085" s="7"/>
      <c r="Y1085" s="7"/>
      <c r="Z1085" s="7"/>
      <c r="AA1085" s="7"/>
      <c r="AB1085" s="7"/>
      <c r="AC1085" s="7"/>
      <c r="AD1085" s="7"/>
      <c r="AE1085" s="7"/>
      <c r="AF1085" s="7"/>
      <c r="AG1085" s="7"/>
      <c r="AH1085" s="7"/>
      <c r="AI1085" s="7"/>
      <c r="AJ1085" s="7"/>
      <c r="AK1085" s="7"/>
      <c r="AL1085" s="7"/>
      <c r="AM1085" s="7"/>
      <c r="AN1085" s="7"/>
      <c r="AO1085" s="7"/>
      <c r="AP1085" s="7"/>
      <c r="AQ1085" s="7"/>
      <c r="AR1085" s="7"/>
      <c r="AS1085" s="7"/>
      <c r="AT1085" s="7"/>
      <c r="AU1085" s="7"/>
      <c r="AV1085" s="7"/>
      <c r="AW1085" s="7"/>
      <c r="AX1085" s="7"/>
      <c r="AY1085" s="7"/>
      <c r="AZ1085" s="7"/>
      <c r="BA1085" s="7"/>
      <c r="BB1085" s="7"/>
      <c r="BC1085" s="7"/>
      <c r="BD1085" s="7"/>
      <c r="BE1085" s="7"/>
      <c r="BF1085" s="7"/>
      <c r="BG1085" s="7"/>
      <c r="BH1085" s="7"/>
      <c r="BI1085" s="7"/>
      <c r="BJ1085" s="7"/>
      <c r="BK1085" s="7"/>
      <c r="BL1085" s="7"/>
      <c r="BM1085" s="7"/>
      <c r="BN1085" s="7"/>
      <c r="BO1085" s="7"/>
      <c r="BP1085" s="7"/>
      <c r="BQ1085" s="7"/>
      <c r="BR1085" s="7"/>
      <c r="BS1085" s="7"/>
      <c r="BT1085" s="7"/>
      <c r="BU1085" s="7"/>
      <c r="BV1085" s="7"/>
      <c r="BW1085" s="7"/>
      <c r="BX1085" s="7"/>
      <c r="BY1085" s="7"/>
      <c r="BZ1085" s="7"/>
      <c r="CA1085" s="7"/>
      <c r="CB1085" s="7"/>
      <c r="CC1085" s="7"/>
      <c r="CD1085" s="7"/>
      <c r="CE1085" s="7"/>
      <c r="CF1085" s="7"/>
      <c r="CG1085" s="7"/>
      <c r="CH1085" s="7"/>
      <c r="CI1085" s="7"/>
      <c r="CJ1085" s="7"/>
      <c r="CK1085" s="7"/>
      <c r="CL1085" s="7"/>
      <c r="CM1085" s="7"/>
      <c r="CN1085" s="7"/>
      <c r="CO1085" s="7"/>
      <c r="CP1085" s="7"/>
      <c r="CQ1085" s="7"/>
      <c r="CR1085" s="7"/>
      <c r="CS1085" s="7"/>
      <c r="CT1085" s="7"/>
      <c r="CU1085" s="7"/>
      <c r="CV1085" s="7"/>
      <c r="CW1085" s="7"/>
      <c r="CX1085" s="7"/>
      <c r="CY1085" s="7"/>
      <c r="CZ1085" s="7"/>
      <c r="DA1085" s="7"/>
      <c r="DB1085" s="7"/>
      <c r="DC1085" s="7"/>
      <c r="DD1085" s="7"/>
      <c r="DE1085" s="7"/>
      <c r="DF1085" s="7"/>
      <c r="DG1085" s="7"/>
      <c r="DH1085" s="7"/>
      <c r="DI1085" s="7"/>
      <c r="DJ1085" s="7"/>
      <c r="DK1085" s="7"/>
      <c r="DL1085" s="7"/>
      <c r="DM1085" s="7"/>
      <c r="DN1085" s="7"/>
      <c r="DO1085" s="7"/>
      <c r="DP1085" s="7"/>
      <c r="DQ1085" s="7"/>
      <c r="DR1085" s="7"/>
      <c r="DS1085" s="7"/>
      <c r="DT1085" s="7"/>
      <c r="DU1085" s="7"/>
      <c r="DV1085" s="7"/>
      <c r="DW1085" s="7"/>
      <c r="DX1085" s="7"/>
      <c r="DY1085" s="7"/>
      <c r="DZ1085" s="7"/>
      <c r="EA1085" s="7"/>
      <c r="EB1085" s="7"/>
      <c r="EC1085" s="7"/>
      <c r="ED1085" s="7"/>
      <c r="EE1085" s="7"/>
      <c r="EF1085" s="7"/>
      <c r="EG1085" s="7"/>
      <c r="EH1085" s="7"/>
      <c r="EI1085" s="7"/>
      <c r="EJ1085" s="7"/>
      <c r="EK1085" s="7"/>
      <c r="EL1085" s="7"/>
      <c r="EM1085" s="7"/>
      <c r="EN1085" s="7"/>
      <c r="EO1085" s="7"/>
      <c r="EP1085" s="7"/>
      <c r="EQ1085" s="7"/>
      <c r="ER1085" s="7"/>
      <c r="ES1085" s="7"/>
      <c r="ET1085" s="7"/>
      <c r="EU1085" s="7"/>
      <c r="EV1085" s="7"/>
      <c r="EW1085" s="7"/>
      <c r="EX1085" s="7"/>
      <c r="EY1085" s="7"/>
      <c r="EZ1085" s="7"/>
      <c r="FA1085" s="7"/>
      <c r="FB1085" s="7"/>
      <c r="FC1085" s="7"/>
      <c r="FD1085" s="7"/>
      <c r="FE1085" s="7"/>
      <c r="FF1085" s="7"/>
      <c r="FG1085" s="7"/>
      <c r="FH1085" s="7"/>
      <c r="FI1085" s="7"/>
      <c r="FJ1085" s="7"/>
      <c r="FK1085" s="7"/>
      <c r="FL1085" s="7"/>
      <c r="FM1085" s="7"/>
      <c r="FN1085" s="7"/>
      <c r="FO1085" s="7"/>
      <c r="FP1085" s="7"/>
      <c r="FQ1085" s="7"/>
      <c r="FR1085" s="7"/>
      <c r="FS1085" s="7"/>
      <c r="FT1085" s="7"/>
      <c r="FU1085" s="7"/>
      <c r="FV1085" s="7"/>
      <c r="FW1085" s="7"/>
      <c r="FX1085" s="7"/>
      <c r="FY1085" s="7"/>
      <c r="FZ1085" s="7"/>
      <c r="GA1085" s="7"/>
      <c r="GB1085" s="7"/>
      <c r="GC1085" s="7"/>
      <c r="GD1085" s="7"/>
      <c r="GE1085" s="7"/>
      <c r="GF1085" s="7"/>
      <c r="GG1085" s="7"/>
      <c r="GH1085" s="7"/>
      <c r="GI1085" s="7"/>
      <c r="GJ1085" s="7"/>
    </row>
    <row r="1086" spans="1:192" s="1" customFormat="1" x14ac:dyDescent="0.2">
      <c r="A1086" s="66"/>
      <c r="B1086" s="7"/>
      <c r="C1086" s="67"/>
      <c r="D1086" s="28"/>
      <c r="E1086" s="28"/>
      <c r="F1086" s="28"/>
      <c r="G1086" s="7"/>
      <c r="H1086" s="7"/>
      <c r="I1086" s="7"/>
      <c r="J1086" s="7"/>
      <c r="K1086" s="7"/>
      <c r="L1086" s="7"/>
      <c r="M1086" s="7"/>
      <c r="N1086" s="7"/>
      <c r="O1086" s="7"/>
      <c r="P1086" s="7"/>
      <c r="Q1086" s="7"/>
      <c r="R1086" s="7"/>
      <c r="S1086" s="7"/>
      <c r="T1086" s="7"/>
      <c r="U1086" s="7"/>
      <c r="V1086" s="7"/>
      <c r="W1086" s="7"/>
      <c r="X1086" s="7"/>
      <c r="Y1086" s="7"/>
      <c r="Z1086" s="7"/>
      <c r="AA1086" s="7"/>
      <c r="AB1086" s="7"/>
      <c r="AC1086" s="7"/>
      <c r="AD1086" s="7"/>
      <c r="AE1086" s="7"/>
      <c r="AF1086" s="7"/>
      <c r="AG1086" s="7"/>
      <c r="AH1086" s="7"/>
      <c r="AI1086" s="7"/>
      <c r="AJ1086" s="7"/>
      <c r="AK1086" s="7"/>
      <c r="AL1086" s="7"/>
      <c r="AM1086" s="7"/>
      <c r="AN1086" s="7"/>
      <c r="AO1086" s="7"/>
      <c r="AP1086" s="7"/>
      <c r="AQ1086" s="7"/>
      <c r="AR1086" s="7"/>
      <c r="AS1086" s="7"/>
      <c r="AT1086" s="7"/>
      <c r="AU1086" s="7"/>
      <c r="AV1086" s="7"/>
      <c r="AW1086" s="7"/>
      <c r="AX1086" s="7"/>
      <c r="AY1086" s="7"/>
      <c r="AZ1086" s="7"/>
      <c r="BA1086" s="7"/>
      <c r="BB1086" s="7"/>
      <c r="BC1086" s="7"/>
      <c r="BD1086" s="7"/>
      <c r="BE1086" s="7"/>
      <c r="BF1086" s="7"/>
      <c r="BG1086" s="7"/>
      <c r="BH1086" s="7"/>
      <c r="BI1086" s="7"/>
      <c r="BJ1086" s="7"/>
      <c r="BK1086" s="7"/>
      <c r="BL1086" s="7"/>
      <c r="BM1086" s="7"/>
      <c r="BN1086" s="7"/>
      <c r="BO1086" s="7"/>
      <c r="BP1086" s="7"/>
      <c r="BQ1086" s="7"/>
      <c r="BR1086" s="7"/>
      <c r="BS1086" s="7"/>
      <c r="BT1086" s="7"/>
      <c r="BU1086" s="7"/>
      <c r="BV1086" s="7"/>
      <c r="BW1086" s="7"/>
      <c r="BX1086" s="7"/>
      <c r="BY1086" s="7"/>
      <c r="BZ1086" s="7"/>
      <c r="CA1086" s="7"/>
      <c r="CB1086" s="7"/>
      <c r="CC1086" s="7"/>
      <c r="CD1086" s="7"/>
      <c r="CE1086" s="7"/>
      <c r="CF1086" s="7"/>
      <c r="CG1086" s="7"/>
      <c r="CH1086" s="7"/>
      <c r="CI1086" s="7"/>
      <c r="CJ1086" s="7"/>
      <c r="CK1086" s="7"/>
      <c r="CL1086" s="7"/>
      <c r="CM1086" s="7"/>
      <c r="CN1086" s="7"/>
      <c r="CO1086" s="7"/>
      <c r="CP1086" s="7"/>
      <c r="CQ1086" s="7"/>
      <c r="CR1086" s="7"/>
      <c r="CS1086" s="7"/>
      <c r="CT1086" s="7"/>
      <c r="CU1086" s="7"/>
      <c r="CV1086" s="7"/>
      <c r="CW1086" s="7"/>
      <c r="CX1086" s="7"/>
      <c r="CY1086" s="7"/>
      <c r="CZ1086" s="7"/>
      <c r="DA1086" s="7"/>
      <c r="DB1086" s="7"/>
      <c r="DC1086" s="7"/>
      <c r="DD1086" s="7"/>
      <c r="DE1086" s="7"/>
      <c r="DF1086" s="7"/>
      <c r="DG1086" s="7"/>
      <c r="DH1086" s="7"/>
      <c r="DI1086" s="7"/>
      <c r="DJ1086" s="7"/>
      <c r="DK1086" s="7"/>
      <c r="DL1086" s="7"/>
      <c r="DM1086" s="7"/>
      <c r="DN1086" s="7"/>
      <c r="DO1086" s="7"/>
      <c r="DP1086" s="7"/>
      <c r="DQ1086" s="7"/>
      <c r="DR1086" s="7"/>
      <c r="DS1086" s="7"/>
      <c r="DT1086" s="7"/>
      <c r="DU1086" s="7"/>
      <c r="DV1086" s="7"/>
      <c r="DW1086" s="7"/>
      <c r="DX1086" s="7"/>
      <c r="DY1086" s="7"/>
      <c r="DZ1086" s="7"/>
      <c r="EA1086" s="7"/>
      <c r="EB1086" s="7"/>
      <c r="EC1086" s="7"/>
      <c r="ED1086" s="7"/>
      <c r="EE1086" s="7"/>
      <c r="EF1086" s="7"/>
      <c r="EG1086" s="7"/>
      <c r="EH1086" s="7"/>
      <c r="EI1086" s="7"/>
      <c r="EJ1086" s="7"/>
      <c r="EK1086" s="7"/>
      <c r="EL1086" s="7"/>
      <c r="EM1086" s="7"/>
      <c r="EN1086" s="7"/>
      <c r="EO1086" s="7"/>
      <c r="EP1086" s="7"/>
      <c r="EQ1086" s="7"/>
      <c r="ER1086" s="7"/>
      <c r="ES1086" s="7"/>
      <c r="ET1086" s="7"/>
      <c r="EU1086" s="7"/>
      <c r="EV1086" s="7"/>
      <c r="EW1086" s="7"/>
      <c r="EX1086" s="7"/>
      <c r="EY1086" s="7"/>
      <c r="EZ1086" s="7"/>
      <c r="FA1086" s="7"/>
      <c r="FB1086" s="7"/>
      <c r="FC1086" s="7"/>
      <c r="FD1086" s="7"/>
      <c r="FE1086" s="7"/>
      <c r="FF1086" s="7"/>
      <c r="FG1086" s="7"/>
      <c r="FH1086" s="7"/>
      <c r="FI1086" s="7"/>
      <c r="FJ1086" s="7"/>
      <c r="FK1086" s="7"/>
      <c r="FL1086" s="7"/>
      <c r="FM1086" s="7"/>
      <c r="FN1086" s="7"/>
      <c r="FO1086" s="7"/>
      <c r="FP1086" s="7"/>
      <c r="FQ1086" s="7"/>
      <c r="FR1086" s="7"/>
      <c r="FS1086" s="7"/>
      <c r="FT1086" s="7"/>
      <c r="FU1086" s="7"/>
      <c r="FV1086" s="7"/>
      <c r="FW1086" s="7"/>
      <c r="FX1086" s="7"/>
      <c r="FY1086" s="7"/>
      <c r="FZ1086" s="7"/>
      <c r="GA1086" s="7"/>
      <c r="GB1086" s="7"/>
      <c r="GC1086" s="7"/>
      <c r="GD1086" s="7"/>
      <c r="GE1086" s="7"/>
      <c r="GF1086" s="7"/>
      <c r="GG1086" s="7"/>
      <c r="GH1086" s="7"/>
      <c r="GI1086" s="7"/>
      <c r="GJ1086" s="7"/>
    </row>
    <row r="1087" spans="1:192" s="1" customFormat="1" x14ac:dyDescent="0.2">
      <c r="A1087" s="66"/>
      <c r="B1087" s="7"/>
      <c r="C1087" s="67"/>
      <c r="D1087" s="28"/>
      <c r="E1087" s="28"/>
      <c r="F1087" s="28"/>
      <c r="G1087" s="7"/>
      <c r="H1087" s="7"/>
      <c r="I1087" s="7"/>
      <c r="J1087" s="7"/>
      <c r="K1087" s="7"/>
      <c r="L1087" s="7"/>
      <c r="M1087" s="7"/>
      <c r="N1087" s="7"/>
      <c r="O1087" s="7"/>
      <c r="P1087" s="7"/>
      <c r="Q1087" s="7"/>
      <c r="R1087" s="7"/>
      <c r="S1087" s="7"/>
      <c r="T1087" s="7"/>
      <c r="U1087" s="7"/>
      <c r="V1087" s="7"/>
      <c r="W1087" s="7"/>
      <c r="X1087" s="7"/>
      <c r="Y1087" s="7"/>
      <c r="Z1087" s="7"/>
      <c r="AA1087" s="7"/>
      <c r="AB1087" s="7"/>
      <c r="AC1087" s="7"/>
      <c r="AD1087" s="7"/>
      <c r="AE1087" s="7"/>
      <c r="AF1087" s="7"/>
      <c r="AG1087" s="7"/>
      <c r="AH1087" s="7"/>
      <c r="AI1087" s="7"/>
      <c r="AJ1087" s="7"/>
      <c r="AK1087" s="7"/>
      <c r="AL1087" s="7"/>
      <c r="AM1087" s="7"/>
      <c r="AN1087" s="7"/>
      <c r="AO1087" s="7"/>
      <c r="AP1087" s="7"/>
      <c r="AQ1087" s="7"/>
      <c r="AR1087" s="7"/>
      <c r="AS1087" s="7"/>
      <c r="AT1087" s="7"/>
      <c r="AU1087" s="7"/>
      <c r="AV1087" s="7"/>
      <c r="AW1087" s="7"/>
      <c r="AX1087" s="7"/>
      <c r="AY1087" s="7"/>
      <c r="AZ1087" s="7"/>
      <c r="BA1087" s="7"/>
      <c r="BB1087" s="7"/>
      <c r="BC1087" s="7"/>
      <c r="BD1087" s="7"/>
      <c r="BE1087" s="7"/>
      <c r="BF1087" s="7"/>
      <c r="BG1087" s="7"/>
      <c r="BH1087" s="7"/>
      <c r="BI1087" s="7"/>
      <c r="BJ1087" s="7"/>
      <c r="BK1087" s="7"/>
      <c r="BL1087" s="7"/>
      <c r="BM1087" s="7"/>
      <c r="BN1087" s="7"/>
      <c r="BO1087" s="7"/>
      <c r="BP1087" s="7"/>
      <c r="BQ1087" s="7"/>
      <c r="BR1087" s="7"/>
      <c r="BS1087" s="7"/>
      <c r="BT1087" s="7"/>
      <c r="BU1087" s="7"/>
      <c r="BV1087" s="7"/>
      <c r="BW1087" s="7"/>
      <c r="BX1087" s="7"/>
      <c r="BY1087" s="7"/>
      <c r="BZ1087" s="7"/>
      <c r="CA1087" s="7"/>
      <c r="CB1087" s="7"/>
      <c r="CC1087" s="7"/>
      <c r="CD1087" s="7"/>
      <c r="CE1087" s="7"/>
      <c r="CF1087" s="7"/>
      <c r="CG1087" s="7"/>
      <c r="CH1087" s="7"/>
      <c r="CI1087" s="7"/>
      <c r="CJ1087" s="7"/>
      <c r="CK1087" s="7"/>
      <c r="CL1087" s="7"/>
      <c r="CM1087" s="7"/>
      <c r="CN1087" s="7"/>
      <c r="CO1087" s="7"/>
      <c r="CP1087" s="7"/>
      <c r="CQ1087" s="7"/>
      <c r="CR1087" s="7"/>
      <c r="CS1087" s="7"/>
      <c r="CT1087" s="7"/>
      <c r="CU1087" s="7"/>
      <c r="CV1087" s="7"/>
      <c r="CW1087" s="7"/>
      <c r="CX1087" s="7"/>
      <c r="CY1087" s="7"/>
      <c r="CZ1087" s="7"/>
      <c r="DA1087" s="7"/>
      <c r="DB1087" s="7"/>
      <c r="DC1087" s="7"/>
      <c r="DD1087" s="7"/>
      <c r="DE1087" s="7"/>
      <c r="DF1087" s="7"/>
      <c r="DG1087" s="7"/>
      <c r="DH1087" s="7"/>
      <c r="DI1087" s="7"/>
      <c r="DJ1087" s="7"/>
      <c r="DK1087" s="7"/>
      <c r="DL1087" s="7"/>
      <c r="DM1087" s="7"/>
      <c r="DN1087" s="7"/>
      <c r="DO1087" s="7"/>
      <c r="DP1087" s="7"/>
      <c r="DQ1087" s="7"/>
      <c r="DR1087" s="7"/>
      <c r="DS1087" s="7"/>
      <c r="DT1087" s="7"/>
      <c r="DU1087" s="7"/>
      <c r="DV1087" s="7"/>
      <c r="DW1087" s="7"/>
      <c r="DX1087" s="7"/>
      <c r="DY1087" s="7"/>
      <c r="DZ1087" s="7"/>
      <c r="EA1087" s="7"/>
      <c r="EB1087" s="7"/>
      <c r="EC1087" s="7"/>
      <c r="ED1087" s="7"/>
      <c r="EE1087" s="7"/>
      <c r="EF1087" s="7"/>
      <c r="EG1087" s="7"/>
      <c r="EH1087" s="7"/>
      <c r="EI1087" s="7"/>
      <c r="EJ1087" s="7"/>
      <c r="EK1087" s="7"/>
      <c r="EL1087" s="7"/>
      <c r="EM1087" s="7"/>
      <c r="EN1087" s="7"/>
      <c r="EO1087" s="7"/>
      <c r="EP1087" s="7"/>
      <c r="EQ1087" s="7"/>
      <c r="ER1087" s="7"/>
      <c r="ES1087" s="7"/>
      <c r="ET1087" s="7"/>
      <c r="EU1087" s="7"/>
      <c r="EV1087" s="7"/>
      <c r="EW1087" s="7"/>
      <c r="EX1087" s="7"/>
      <c r="EY1087" s="7"/>
      <c r="EZ1087" s="7"/>
      <c r="FA1087" s="7"/>
      <c r="FB1087" s="7"/>
      <c r="FC1087" s="7"/>
      <c r="FD1087" s="7"/>
      <c r="FE1087" s="7"/>
      <c r="FF1087" s="7"/>
      <c r="FG1087" s="7"/>
      <c r="FH1087" s="7"/>
      <c r="FI1087" s="7"/>
      <c r="FJ1087" s="7"/>
      <c r="FK1087" s="7"/>
      <c r="FL1087" s="7"/>
      <c r="FM1087" s="7"/>
      <c r="FN1087" s="7"/>
      <c r="FO1087" s="7"/>
      <c r="FP1087" s="7"/>
      <c r="FQ1087" s="7"/>
      <c r="FR1087" s="7"/>
      <c r="FS1087" s="7"/>
      <c r="FT1087" s="7"/>
      <c r="FU1087" s="7"/>
      <c r="FV1087" s="7"/>
      <c r="FW1087" s="7"/>
      <c r="FX1087" s="7"/>
      <c r="FY1087" s="7"/>
      <c r="FZ1087" s="7"/>
      <c r="GA1087" s="7"/>
      <c r="GB1087" s="7"/>
      <c r="GC1087" s="7"/>
      <c r="GD1087" s="7"/>
      <c r="GE1087" s="7"/>
      <c r="GF1087" s="7"/>
      <c r="GG1087" s="7"/>
      <c r="GH1087" s="7"/>
      <c r="GI1087" s="7"/>
      <c r="GJ1087" s="7"/>
    </row>
    <row r="1088" spans="1:192" s="1" customFormat="1" x14ac:dyDescent="0.2">
      <c r="A1088" s="66"/>
      <c r="B1088" s="7"/>
      <c r="C1088" s="67"/>
      <c r="D1088" s="28"/>
      <c r="E1088" s="28"/>
      <c r="F1088" s="28"/>
      <c r="G1088" s="7"/>
      <c r="H1088" s="7"/>
      <c r="I1088" s="7"/>
      <c r="J1088" s="7"/>
      <c r="K1088" s="7"/>
      <c r="L1088" s="7"/>
      <c r="M1088" s="7"/>
      <c r="N1088" s="7"/>
      <c r="O1088" s="7"/>
      <c r="P1088" s="7"/>
      <c r="Q1088" s="7"/>
      <c r="R1088" s="7"/>
      <c r="S1088" s="7"/>
      <c r="T1088" s="7"/>
      <c r="U1088" s="7"/>
      <c r="V1088" s="7"/>
      <c r="W1088" s="7"/>
      <c r="X1088" s="7"/>
      <c r="Y1088" s="7"/>
      <c r="Z1088" s="7"/>
      <c r="AA1088" s="7"/>
      <c r="AB1088" s="7"/>
      <c r="AC1088" s="7"/>
      <c r="AD1088" s="7"/>
      <c r="AE1088" s="7"/>
      <c r="AF1088" s="7"/>
      <c r="AG1088" s="7"/>
      <c r="AH1088" s="7"/>
      <c r="AI1088" s="7"/>
      <c r="AJ1088" s="7"/>
      <c r="AK1088" s="7"/>
      <c r="AL1088" s="7"/>
      <c r="AM1088" s="7"/>
      <c r="AN1088" s="7"/>
      <c r="AO1088" s="7"/>
      <c r="AP1088" s="7"/>
      <c r="AQ1088" s="7"/>
      <c r="AR1088" s="7"/>
      <c r="AS1088" s="7"/>
      <c r="AT1088" s="7"/>
      <c r="AU1088" s="7"/>
      <c r="AV1088" s="7"/>
      <c r="AW1088" s="7"/>
      <c r="AX1088" s="7"/>
      <c r="AY1088" s="7"/>
      <c r="AZ1088" s="7"/>
      <c r="BA1088" s="7"/>
      <c r="BB1088" s="7"/>
      <c r="BC1088" s="7"/>
      <c r="BD1088" s="7"/>
      <c r="BE1088" s="7"/>
      <c r="BF1088" s="7"/>
      <c r="BG1088" s="7"/>
      <c r="BH1088" s="7"/>
      <c r="BI1088" s="7"/>
      <c r="BJ1088" s="7"/>
      <c r="BK1088" s="7"/>
      <c r="BL1088" s="7"/>
      <c r="BM1088" s="7"/>
      <c r="BN1088" s="7"/>
      <c r="BO1088" s="7"/>
      <c r="BP1088" s="7"/>
      <c r="BQ1088" s="7"/>
      <c r="BR1088" s="7"/>
      <c r="BS1088" s="7"/>
      <c r="BT1088" s="7"/>
      <c r="BU1088" s="7"/>
      <c r="BV1088" s="7"/>
      <c r="BW1088" s="7"/>
      <c r="BX1088" s="7"/>
      <c r="BY1088" s="7"/>
      <c r="BZ1088" s="7"/>
      <c r="CA1088" s="7"/>
      <c r="CB1088" s="7"/>
      <c r="CC1088" s="7"/>
      <c r="CD1088" s="7"/>
      <c r="CE1088" s="7"/>
      <c r="CF1088" s="7"/>
      <c r="CG1088" s="7"/>
      <c r="CH1088" s="7"/>
      <c r="CI1088" s="7"/>
      <c r="CJ1088" s="7"/>
      <c r="CK1088" s="7"/>
      <c r="CL1088" s="7"/>
      <c r="CM1088" s="7"/>
      <c r="CN1088" s="7"/>
      <c r="CO1088" s="7"/>
      <c r="CP1088" s="7"/>
      <c r="CQ1088" s="7"/>
      <c r="CR1088" s="7"/>
      <c r="CS1088" s="7"/>
      <c r="CT1088" s="7"/>
      <c r="CU1088" s="7"/>
      <c r="CV1088" s="7"/>
      <c r="CW1088" s="7"/>
      <c r="CX1088" s="7"/>
      <c r="CY1088" s="7"/>
      <c r="CZ1088" s="7"/>
      <c r="DA1088" s="7"/>
      <c r="DB1088" s="7"/>
      <c r="DC1088" s="7"/>
      <c r="DD1088" s="7"/>
      <c r="DE1088" s="7"/>
      <c r="DF1088" s="7"/>
      <c r="DG1088" s="7"/>
      <c r="DH1088" s="7"/>
      <c r="DI1088" s="7"/>
      <c r="DJ1088" s="7"/>
      <c r="DK1088" s="7"/>
      <c r="DL1088" s="7"/>
      <c r="DM1088" s="7"/>
      <c r="DN1088" s="7"/>
      <c r="DO1088" s="7"/>
      <c r="DP1088" s="7"/>
      <c r="DQ1088" s="7"/>
      <c r="DR1088" s="7"/>
      <c r="DS1088" s="7"/>
      <c r="DT1088" s="7"/>
      <c r="DU1088" s="7"/>
      <c r="DV1088" s="7"/>
      <c r="DW1088" s="7"/>
      <c r="DX1088" s="7"/>
      <c r="DY1088" s="7"/>
      <c r="DZ1088" s="7"/>
      <c r="EA1088" s="7"/>
      <c r="EB1088" s="7"/>
      <c r="EC1088" s="7"/>
      <c r="ED1088" s="7"/>
      <c r="EE1088" s="7"/>
      <c r="EF1088" s="7"/>
      <c r="EG1088" s="7"/>
      <c r="EH1088" s="7"/>
      <c r="EI1088" s="7"/>
      <c r="EJ1088" s="7"/>
      <c r="EK1088" s="7"/>
      <c r="EL1088" s="7"/>
      <c r="EM1088" s="7"/>
      <c r="EN1088" s="7"/>
      <c r="EO1088" s="7"/>
      <c r="EP1088" s="7"/>
      <c r="EQ1088" s="7"/>
      <c r="ER1088" s="7"/>
      <c r="ES1088" s="7"/>
      <c r="ET1088" s="7"/>
      <c r="EU1088" s="7"/>
      <c r="EV1088" s="7"/>
      <c r="EW1088" s="7"/>
      <c r="EX1088" s="7"/>
      <c r="EY1088" s="7"/>
      <c r="EZ1088" s="7"/>
      <c r="FA1088" s="7"/>
      <c r="FB1088" s="7"/>
      <c r="FC1088" s="7"/>
      <c r="FD1088" s="7"/>
      <c r="FE1088" s="7"/>
      <c r="FF1088" s="7"/>
      <c r="FG1088" s="7"/>
      <c r="FH1088" s="7"/>
      <c r="FI1088" s="7"/>
      <c r="FJ1088" s="7"/>
      <c r="FK1088" s="7"/>
      <c r="FL1088" s="7"/>
      <c r="FM1088" s="7"/>
      <c r="FN1088" s="7"/>
      <c r="FO1088" s="7"/>
      <c r="FP1088" s="7"/>
      <c r="FQ1088" s="7"/>
      <c r="FR1088" s="7"/>
      <c r="FS1088" s="7"/>
      <c r="FT1088" s="7"/>
      <c r="FU1088" s="7"/>
      <c r="FV1088" s="7"/>
      <c r="FW1088" s="7"/>
      <c r="FX1088" s="7"/>
      <c r="FY1088" s="7"/>
      <c r="FZ1088" s="7"/>
      <c r="GA1088" s="7"/>
      <c r="GB1088" s="7"/>
      <c r="GC1088" s="7"/>
      <c r="GD1088" s="7"/>
      <c r="GE1088" s="7"/>
      <c r="GF1088" s="7"/>
      <c r="GG1088" s="7"/>
      <c r="GH1088" s="7"/>
      <c r="GI1088" s="7"/>
      <c r="GJ1088" s="7"/>
    </row>
    <row r="1089" spans="1:192" s="1" customFormat="1" x14ac:dyDescent="0.2">
      <c r="A1089" s="66"/>
      <c r="B1089" s="7"/>
      <c r="C1089" s="67"/>
      <c r="D1089" s="28"/>
      <c r="E1089" s="28"/>
      <c r="F1089" s="28"/>
      <c r="G1089" s="7"/>
      <c r="H1089" s="7"/>
      <c r="I1089" s="7"/>
      <c r="J1089" s="7"/>
      <c r="K1089" s="7"/>
      <c r="L1089" s="7"/>
      <c r="M1089" s="7"/>
      <c r="N1089" s="7"/>
      <c r="O1089" s="7"/>
      <c r="P1089" s="7"/>
      <c r="Q1089" s="7"/>
      <c r="R1089" s="7"/>
      <c r="S1089" s="7"/>
      <c r="T1089" s="7"/>
      <c r="U1089" s="7"/>
      <c r="V1089" s="7"/>
      <c r="W1089" s="7"/>
      <c r="X1089" s="7"/>
      <c r="Y1089" s="7"/>
      <c r="Z1089" s="7"/>
      <c r="AA1089" s="7"/>
      <c r="AB1089" s="7"/>
      <c r="AC1089" s="7"/>
      <c r="AD1089" s="7"/>
      <c r="AE1089" s="7"/>
      <c r="AF1089" s="7"/>
      <c r="AG1089" s="7"/>
      <c r="AH1089" s="7"/>
      <c r="AI1089" s="7"/>
      <c r="AJ1089" s="7"/>
      <c r="AK1089" s="7"/>
      <c r="AL1089" s="7"/>
      <c r="AM1089" s="7"/>
      <c r="AN1089" s="7"/>
      <c r="AO1089" s="7"/>
      <c r="AP1089" s="7"/>
      <c r="AQ1089" s="7"/>
      <c r="AR1089" s="7"/>
      <c r="AS1089" s="7"/>
      <c r="AT1089" s="7"/>
      <c r="AU1089" s="7"/>
      <c r="AV1089" s="7"/>
      <c r="AW1089" s="7"/>
      <c r="AX1089" s="7"/>
      <c r="AY1089" s="7"/>
      <c r="AZ1089" s="7"/>
      <c r="BA1089" s="7"/>
      <c r="BB1089" s="7"/>
      <c r="BC1089" s="7"/>
      <c r="BD1089" s="7"/>
      <c r="BE1089" s="7"/>
      <c r="BF1089" s="7"/>
      <c r="BG1089" s="7"/>
      <c r="BH1089" s="7"/>
      <c r="BI1089" s="7"/>
      <c r="BJ1089" s="7"/>
      <c r="BK1089" s="7"/>
      <c r="BL1089" s="7"/>
      <c r="BM1089" s="7"/>
      <c r="BN1089" s="7"/>
      <c r="BO1089" s="7"/>
      <c r="BP1089" s="7"/>
      <c r="BQ1089" s="7"/>
      <c r="BR1089" s="7"/>
      <c r="BS1089" s="7"/>
      <c r="BT1089" s="7"/>
      <c r="BU1089" s="7"/>
      <c r="BV1089" s="7"/>
      <c r="BW1089" s="7"/>
      <c r="BX1089" s="7"/>
      <c r="BY1089" s="7"/>
      <c r="BZ1089" s="7"/>
      <c r="CA1089" s="7"/>
      <c r="CB1089" s="7"/>
      <c r="CC1089" s="7"/>
      <c r="CD1089" s="7"/>
      <c r="CE1089" s="7"/>
      <c r="CF1089" s="7"/>
      <c r="CG1089" s="7"/>
      <c r="CH1089" s="7"/>
      <c r="CI1089" s="7"/>
      <c r="CJ1089" s="7"/>
      <c r="CK1089" s="7"/>
      <c r="CL1089" s="7"/>
      <c r="CM1089" s="7"/>
      <c r="CN1089" s="7"/>
      <c r="CO1089" s="7"/>
      <c r="CP1089" s="7"/>
      <c r="CQ1089" s="7"/>
      <c r="CR1089" s="7"/>
      <c r="CS1089" s="7"/>
      <c r="CT1089" s="7"/>
      <c r="CU1089" s="7"/>
      <c r="CV1089" s="7"/>
      <c r="CW1089" s="7"/>
      <c r="CX1089" s="7"/>
      <c r="CY1089" s="7"/>
      <c r="CZ1089" s="7"/>
      <c r="DA1089" s="7"/>
      <c r="DB1089" s="7"/>
      <c r="DC1089" s="7"/>
      <c r="DD1089" s="7"/>
      <c r="DE1089" s="7"/>
      <c r="DF1089" s="7"/>
      <c r="DG1089" s="7"/>
      <c r="DH1089" s="7"/>
      <c r="DI1089" s="7"/>
      <c r="DJ1089" s="7"/>
      <c r="DK1089" s="7"/>
      <c r="DL1089" s="7"/>
      <c r="DM1089" s="7"/>
      <c r="DN1089" s="7"/>
      <c r="DO1089" s="7"/>
      <c r="DP1089" s="7"/>
      <c r="DQ1089" s="7"/>
      <c r="DR1089" s="7"/>
      <c r="DS1089" s="7"/>
      <c r="DT1089" s="7"/>
      <c r="DU1089" s="7"/>
      <c r="DV1089" s="7"/>
      <c r="DW1089" s="7"/>
      <c r="DX1089" s="7"/>
      <c r="DY1089" s="7"/>
      <c r="DZ1089" s="7"/>
      <c r="EA1089" s="7"/>
      <c r="EB1089" s="7"/>
      <c r="EC1089" s="7"/>
      <c r="ED1089" s="7"/>
      <c r="EE1089" s="7"/>
      <c r="EF1089" s="7"/>
      <c r="EG1089" s="7"/>
      <c r="EH1089" s="7"/>
      <c r="EI1089" s="7"/>
      <c r="EJ1089" s="7"/>
      <c r="EK1089" s="7"/>
      <c r="EL1089" s="7"/>
      <c r="EM1089" s="7"/>
      <c r="EN1089" s="7"/>
      <c r="EO1089" s="7"/>
      <c r="EP1089" s="7"/>
      <c r="EQ1089" s="7"/>
      <c r="ER1089" s="7"/>
      <c r="ES1089" s="7"/>
      <c r="ET1089" s="7"/>
      <c r="EU1089" s="7"/>
      <c r="EV1089" s="7"/>
      <c r="EW1089" s="7"/>
      <c r="EX1089" s="7"/>
      <c r="EY1089" s="7"/>
      <c r="EZ1089" s="7"/>
      <c r="FA1089" s="7"/>
      <c r="FB1089" s="7"/>
      <c r="FC1089" s="7"/>
      <c r="FD1089" s="7"/>
      <c r="FE1089" s="7"/>
      <c r="FF1089" s="7"/>
      <c r="FG1089" s="7"/>
      <c r="FH1089" s="7"/>
      <c r="FI1089" s="7"/>
      <c r="FJ1089" s="7"/>
      <c r="FK1089" s="7"/>
      <c r="FL1089" s="7"/>
      <c r="FM1089" s="7"/>
      <c r="FN1089" s="7"/>
      <c r="FO1089" s="7"/>
      <c r="FP1089" s="7"/>
      <c r="FQ1089" s="7"/>
      <c r="FR1089" s="7"/>
      <c r="FS1089" s="7"/>
      <c r="FT1089" s="7"/>
      <c r="FU1089" s="7"/>
      <c r="FV1089" s="7"/>
      <c r="FW1089" s="7"/>
      <c r="FX1089" s="7"/>
      <c r="FY1089" s="7"/>
      <c r="FZ1089" s="7"/>
      <c r="GA1089" s="7"/>
      <c r="GB1089" s="7"/>
      <c r="GC1089" s="7"/>
      <c r="GD1089" s="7"/>
      <c r="GE1089" s="7"/>
      <c r="GF1089" s="7"/>
      <c r="GG1089" s="7"/>
      <c r="GH1089" s="7"/>
      <c r="GI1089" s="7"/>
      <c r="GJ1089" s="7"/>
    </row>
    <row r="1090" spans="1:192" s="1" customFormat="1" x14ac:dyDescent="0.2">
      <c r="A1090" s="66"/>
      <c r="B1090" s="7"/>
      <c r="C1090" s="67"/>
      <c r="D1090" s="28"/>
      <c r="E1090" s="28"/>
      <c r="F1090" s="28"/>
      <c r="G1090" s="7"/>
      <c r="H1090" s="7"/>
      <c r="I1090" s="7"/>
      <c r="J1090" s="7"/>
      <c r="K1090" s="7"/>
      <c r="L1090" s="7"/>
      <c r="M1090" s="7"/>
      <c r="N1090" s="7"/>
      <c r="O1090" s="7"/>
      <c r="P1090" s="7"/>
      <c r="Q1090" s="7"/>
      <c r="R1090" s="7"/>
      <c r="S1090" s="7"/>
      <c r="T1090" s="7"/>
      <c r="U1090" s="7"/>
      <c r="V1090" s="7"/>
      <c r="W1090" s="7"/>
      <c r="X1090" s="7"/>
      <c r="Y1090" s="7"/>
      <c r="Z1090" s="7"/>
      <c r="AA1090" s="7"/>
      <c r="AB1090" s="7"/>
      <c r="AC1090" s="7"/>
      <c r="AD1090" s="7"/>
      <c r="AE1090" s="7"/>
      <c r="AF1090" s="7"/>
      <c r="AG1090" s="7"/>
      <c r="AH1090" s="7"/>
      <c r="AI1090" s="7"/>
      <c r="AJ1090" s="7"/>
      <c r="AK1090" s="7"/>
      <c r="AL1090" s="7"/>
      <c r="AM1090" s="7"/>
      <c r="AN1090" s="7"/>
      <c r="AO1090" s="7"/>
      <c r="AP1090" s="7"/>
      <c r="AQ1090" s="7"/>
      <c r="AR1090" s="7"/>
      <c r="AS1090" s="7"/>
      <c r="AT1090" s="7"/>
      <c r="AU1090" s="7"/>
      <c r="AV1090" s="7"/>
      <c r="AW1090" s="7"/>
      <c r="AX1090" s="7"/>
      <c r="AY1090" s="7"/>
      <c r="AZ1090" s="7"/>
      <c r="BA1090" s="7"/>
      <c r="BB1090" s="7"/>
      <c r="BC1090" s="7"/>
      <c r="BD1090" s="7"/>
      <c r="BE1090" s="7"/>
      <c r="BF1090" s="7"/>
      <c r="BG1090" s="7"/>
      <c r="BH1090" s="7"/>
      <c r="BI1090" s="7"/>
      <c r="BJ1090" s="7"/>
      <c r="BK1090" s="7"/>
      <c r="BL1090" s="7"/>
      <c r="BM1090" s="7"/>
      <c r="BN1090" s="7"/>
      <c r="BO1090" s="7"/>
      <c r="BP1090" s="7"/>
      <c r="BQ1090" s="7"/>
      <c r="BR1090" s="7"/>
      <c r="BS1090" s="7"/>
      <c r="BT1090" s="7"/>
      <c r="BU1090" s="7"/>
      <c r="BV1090" s="7"/>
      <c r="BW1090" s="7"/>
      <c r="BX1090" s="7"/>
      <c r="BY1090" s="7"/>
      <c r="BZ1090" s="7"/>
      <c r="CA1090" s="7"/>
      <c r="CB1090" s="7"/>
      <c r="CC1090" s="7"/>
      <c r="CD1090" s="7"/>
      <c r="CE1090" s="7"/>
      <c r="CF1090" s="7"/>
      <c r="CG1090" s="7"/>
      <c r="CH1090" s="7"/>
      <c r="CI1090" s="7"/>
      <c r="CJ1090" s="7"/>
      <c r="CK1090" s="7"/>
      <c r="CL1090" s="7"/>
      <c r="CM1090" s="7"/>
      <c r="CN1090" s="7"/>
      <c r="CO1090" s="7"/>
      <c r="CP1090" s="7"/>
      <c r="CQ1090" s="7"/>
      <c r="CR1090" s="7"/>
      <c r="CS1090" s="7"/>
      <c r="CT1090" s="7"/>
      <c r="CU1090" s="7"/>
      <c r="CV1090" s="7"/>
      <c r="CW1090" s="7"/>
      <c r="CX1090" s="7"/>
      <c r="CY1090" s="7"/>
      <c r="CZ1090" s="7"/>
      <c r="DA1090" s="7"/>
      <c r="DB1090" s="7"/>
      <c r="DC1090" s="7"/>
      <c r="DD1090" s="7"/>
      <c r="DE1090" s="7"/>
      <c r="DF1090" s="7"/>
      <c r="DG1090" s="7"/>
      <c r="DH1090" s="7"/>
      <c r="DI1090" s="7"/>
      <c r="DJ1090" s="7"/>
      <c r="DK1090" s="7"/>
      <c r="DL1090" s="7"/>
      <c r="DM1090" s="7"/>
      <c r="DN1090" s="7"/>
      <c r="DO1090" s="7"/>
      <c r="DP1090" s="7"/>
      <c r="DQ1090" s="7"/>
      <c r="DR1090" s="7"/>
      <c r="DS1090" s="7"/>
      <c r="DT1090" s="7"/>
      <c r="DU1090" s="7"/>
      <c r="DV1090" s="7"/>
      <c r="DW1090" s="7"/>
      <c r="DX1090" s="7"/>
      <c r="DY1090" s="7"/>
      <c r="DZ1090" s="7"/>
      <c r="EA1090" s="7"/>
      <c r="EB1090" s="7"/>
      <c r="EC1090" s="7"/>
      <c r="ED1090" s="7"/>
      <c r="EE1090" s="7"/>
      <c r="EF1090" s="7"/>
      <c r="EG1090" s="7"/>
      <c r="EH1090" s="7"/>
      <c r="EI1090" s="7"/>
      <c r="EJ1090" s="7"/>
      <c r="EK1090" s="7"/>
      <c r="EL1090" s="7"/>
      <c r="EM1090" s="7"/>
      <c r="EN1090" s="7"/>
      <c r="EO1090" s="7"/>
      <c r="EP1090" s="7"/>
      <c r="EQ1090" s="7"/>
      <c r="ER1090" s="7"/>
      <c r="ES1090" s="7"/>
      <c r="ET1090" s="7"/>
      <c r="EU1090" s="7"/>
      <c r="EV1090" s="7"/>
      <c r="EW1090" s="7"/>
      <c r="EX1090" s="7"/>
      <c r="EY1090" s="7"/>
      <c r="EZ1090" s="7"/>
      <c r="FA1090" s="7"/>
      <c r="FB1090" s="7"/>
      <c r="FC1090" s="7"/>
      <c r="FD1090" s="7"/>
      <c r="FE1090" s="7"/>
      <c r="FF1090" s="7"/>
      <c r="FG1090" s="7"/>
      <c r="FH1090" s="7"/>
      <c r="FI1090" s="7"/>
      <c r="FJ1090" s="7"/>
      <c r="FK1090" s="7"/>
      <c r="FL1090" s="7"/>
      <c r="FM1090" s="7"/>
      <c r="FN1090" s="7"/>
      <c r="FO1090" s="7"/>
      <c r="FP1090" s="7"/>
      <c r="FQ1090" s="7"/>
      <c r="FR1090" s="7"/>
      <c r="FS1090" s="7"/>
      <c r="FT1090" s="7"/>
      <c r="FU1090" s="7"/>
      <c r="FV1090" s="7"/>
      <c r="FW1090" s="7"/>
      <c r="FX1090" s="7"/>
      <c r="FY1090" s="7"/>
      <c r="FZ1090" s="7"/>
      <c r="GA1090" s="7"/>
      <c r="GB1090" s="7"/>
      <c r="GC1090" s="7"/>
      <c r="GD1090" s="7"/>
      <c r="GE1090" s="7"/>
      <c r="GF1090" s="7"/>
      <c r="GG1090" s="7"/>
      <c r="GH1090" s="7"/>
      <c r="GI1090" s="7"/>
      <c r="GJ1090" s="7"/>
    </row>
    <row r="1091" spans="1:192" s="1" customFormat="1" x14ac:dyDescent="0.2">
      <c r="A1091" s="66"/>
      <c r="B1091" s="7"/>
      <c r="C1091" s="67"/>
      <c r="D1091" s="28"/>
      <c r="E1091" s="28"/>
      <c r="F1091" s="28"/>
      <c r="G1091" s="7"/>
      <c r="H1091" s="7"/>
      <c r="I1091" s="7"/>
      <c r="J1091" s="7"/>
      <c r="K1091" s="7"/>
      <c r="L1091" s="7"/>
      <c r="M1091" s="7"/>
      <c r="N1091" s="7"/>
      <c r="O1091" s="7"/>
      <c r="P1091" s="7"/>
      <c r="Q1091" s="7"/>
      <c r="R1091" s="7"/>
      <c r="S1091" s="7"/>
      <c r="T1091" s="7"/>
      <c r="U1091" s="7"/>
      <c r="V1091" s="7"/>
      <c r="W1091" s="7"/>
      <c r="X1091" s="7"/>
      <c r="Y1091" s="7"/>
      <c r="Z1091" s="7"/>
      <c r="AA1091" s="7"/>
      <c r="AB1091" s="7"/>
      <c r="AC1091" s="7"/>
      <c r="AD1091" s="7"/>
      <c r="AE1091" s="7"/>
      <c r="AF1091" s="7"/>
      <c r="AG1091" s="7"/>
      <c r="AH1091" s="7"/>
      <c r="AI1091" s="7"/>
      <c r="AJ1091" s="7"/>
      <c r="AK1091" s="7"/>
      <c r="AL1091" s="7"/>
      <c r="AM1091" s="7"/>
      <c r="AN1091" s="7"/>
      <c r="AO1091" s="7"/>
      <c r="AP1091" s="7"/>
      <c r="AQ1091" s="7"/>
      <c r="AR1091" s="7"/>
      <c r="AS1091" s="7"/>
      <c r="AT1091" s="7"/>
      <c r="AU1091" s="7"/>
      <c r="AV1091" s="7"/>
      <c r="AW1091" s="7"/>
      <c r="AX1091" s="7"/>
      <c r="AY1091" s="7"/>
      <c r="AZ1091" s="7"/>
      <c r="BA1091" s="7"/>
      <c r="BB1091" s="7"/>
      <c r="BC1091" s="7"/>
      <c r="BD1091" s="7"/>
      <c r="BE1091" s="7"/>
      <c r="BF1091" s="7"/>
      <c r="BG1091" s="7"/>
      <c r="BH1091" s="7"/>
      <c r="BI1091" s="7"/>
      <c r="BJ1091" s="7"/>
      <c r="BK1091" s="7"/>
      <c r="BL1091" s="7"/>
      <c r="BM1091" s="7"/>
      <c r="BN1091" s="7"/>
      <c r="BO1091" s="7"/>
      <c r="BP1091" s="7"/>
      <c r="BQ1091" s="7"/>
      <c r="BR1091" s="7"/>
      <c r="BS1091" s="7"/>
      <c r="BT1091" s="7"/>
      <c r="BU1091" s="7"/>
      <c r="BV1091" s="7"/>
      <c r="BW1091" s="7"/>
      <c r="BX1091" s="7"/>
      <c r="BY1091" s="7"/>
      <c r="BZ1091" s="7"/>
      <c r="CA1091" s="7"/>
      <c r="CB1091" s="7"/>
      <c r="CC1091" s="7"/>
      <c r="CD1091" s="7"/>
      <c r="CE1091" s="7"/>
      <c r="CF1091" s="7"/>
      <c r="CG1091" s="7"/>
      <c r="CH1091" s="7"/>
      <c r="CI1091" s="7"/>
      <c r="CJ1091" s="7"/>
      <c r="CK1091" s="7"/>
      <c r="CL1091" s="7"/>
      <c r="CM1091" s="7"/>
      <c r="CN1091" s="7"/>
      <c r="CO1091" s="7"/>
      <c r="CP1091" s="7"/>
      <c r="CQ1091" s="7"/>
      <c r="CR1091" s="7"/>
      <c r="CS1091" s="7"/>
      <c r="CT1091" s="7"/>
      <c r="CU1091" s="7"/>
      <c r="CV1091" s="7"/>
      <c r="CW1091" s="7"/>
      <c r="CX1091" s="7"/>
      <c r="CY1091" s="7"/>
      <c r="CZ1091" s="7"/>
      <c r="DA1091" s="7"/>
      <c r="DB1091" s="7"/>
      <c r="DC1091" s="7"/>
      <c r="DD1091" s="7"/>
      <c r="DE1091" s="7"/>
      <c r="DF1091" s="7"/>
      <c r="DG1091" s="7"/>
      <c r="DH1091" s="7"/>
      <c r="DI1091" s="7"/>
      <c r="DJ1091" s="7"/>
      <c r="DK1091" s="7"/>
      <c r="DL1091" s="7"/>
      <c r="DM1091" s="7"/>
      <c r="DN1091" s="7"/>
      <c r="DO1091" s="7"/>
      <c r="DP1091" s="7"/>
      <c r="DQ1091" s="7"/>
      <c r="DR1091" s="7"/>
      <c r="DS1091" s="7"/>
      <c r="DT1091" s="7"/>
      <c r="DU1091" s="7"/>
      <c r="DV1091" s="7"/>
      <c r="DW1091" s="7"/>
      <c r="DX1091" s="7"/>
      <c r="DY1091" s="7"/>
      <c r="DZ1091" s="7"/>
      <c r="EA1091" s="7"/>
      <c r="EB1091" s="7"/>
      <c r="EC1091" s="7"/>
      <c r="ED1091" s="7"/>
      <c r="EE1091" s="7"/>
      <c r="EF1091" s="7"/>
      <c r="EG1091" s="7"/>
      <c r="EH1091" s="7"/>
      <c r="EI1091" s="7"/>
      <c r="EJ1091" s="7"/>
      <c r="EK1091" s="7"/>
      <c r="EL1091" s="7"/>
      <c r="EM1091" s="7"/>
      <c r="EN1091" s="7"/>
      <c r="EO1091" s="7"/>
      <c r="EP1091" s="7"/>
      <c r="EQ1091" s="7"/>
      <c r="ER1091" s="7"/>
      <c r="ES1091" s="7"/>
      <c r="ET1091" s="7"/>
      <c r="EU1091" s="7"/>
      <c r="EV1091" s="7"/>
      <c r="EW1091" s="7"/>
      <c r="EX1091" s="7"/>
      <c r="EY1091" s="7"/>
      <c r="EZ1091" s="7"/>
      <c r="FA1091" s="7"/>
      <c r="FB1091" s="7"/>
      <c r="FC1091" s="7"/>
      <c r="FD1091" s="7"/>
      <c r="FE1091" s="7"/>
      <c r="FF1091" s="7"/>
      <c r="FG1091" s="7"/>
      <c r="FH1091" s="7"/>
      <c r="FI1091" s="7"/>
      <c r="FJ1091" s="7"/>
      <c r="FK1091" s="7"/>
      <c r="FL1091" s="7"/>
      <c r="FM1091" s="7"/>
      <c r="FN1091" s="7"/>
      <c r="FO1091" s="7"/>
      <c r="FP1091" s="7"/>
      <c r="FQ1091" s="7"/>
      <c r="FR1091" s="7"/>
      <c r="FS1091" s="7"/>
      <c r="FT1091" s="7"/>
      <c r="FU1091" s="7"/>
      <c r="FV1091" s="7"/>
      <c r="FW1091" s="7"/>
      <c r="FX1091" s="7"/>
      <c r="FY1091" s="7"/>
      <c r="FZ1091" s="7"/>
      <c r="GA1091" s="7"/>
      <c r="GB1091" s="7"/>
      <c r="GC1091" s="7"/>
      <c r="GD1091" s="7"/>
      <c r="GE1091" s="7"/>
      <c r="GF1091" s="7"/>
      <c r="GG1091" s="7"/>
      <c r="GH1091" s="7"/>
      <c r="GI1091" s="7"/>
      <c r="GJ1091" s="7"/>
    </row>
    <row r="1092" spans="1:192" s="1" customFormat="1" x14ac:dyDescent="0.2">
      <c r="A1092" s="66"/>
      <c r="B1092" s="7"/>
      <c r="C1092" s="67"/>
      <c r="D1092" s="28"/>
      <c r="E1092" s="28"/>
      <c r="F1092" s="28"/>
      <c r="G1092" s="7"/>
      <c r="H1092" s="7"/>
      <c r="I1092" s="7"/>
      <c r="J1092" s="7"/>
      <c r="K1092" s="7"/>
      <c r="L1092" s="7"/>
      <c r="M1092" s="7"/>
      <c r="N1092" s="7"/>
      <c r="O1092" s="7"/>
      <c r="P1092" s="7"/>
      <c r="Q1092" s="7"/>
      <c r="R1092" s="7"/>
      <c r="S1092" s="7"/>
      <c r="T1092" s="7"/>
      <c r="U1092" s="7"/>
      <c r="V1092" s="7"/>
      <c r="W1092" s="7"/>
      <c r="X1092" s="7"/>
      <c r="Y1092" s="7"/>
      <c r="Z1092" s="7"/>
      <c r="AA1092" s="7"/>
      <c r="AB1092" s="7"/>
      <c r="AC1092" s="7"/>
      <c r="AD1092" s="7"/>
      <c r="AE1092" s="7"/>
      <c r="AF1092" s="7"/>
      <c r="AG1092" s="7"/>
      <c r="AH1092" s="7"/>
      <c r="AI1092" s="7"/>
      <c r="AJ1092" s="7"/>
      <c r="AK1092" s="7"/>
      <c r="AL1092" s="7"/>
      <c r="AM1092" s="7"/>
      <c r="AN1092" s="7"/>
      <c r="AO1092" s="7"/>
      <c r="AP1092" s="7"/>
      <c r="AQ1092" s="7"/>
      <c r="AR1092" s="7"/>
      <c r="AS1092" s="7"/>
      <c r="AT1092" s="7"/>
      <c r="AU1092" s="7"/>
      <c r="AV1092" s="7"/>
      <c r="AW1092" s="7"/>
      <c r="AX1092" s="7"/>
      <c r="AY1092" s="7"/>
      <c r="AZ1092" s="7"/>
      <c r="BA1092" s="7"/>
      <c r="BB1092" s="7"/>
      <c r="BC1092" s="7"/>
      <c r="BD1092" s="7"/>
      <c r="BE1092" s="7"/>
      <c r="BF1092" s="7"/>
      <c r="BG1092" s="7"/>
      <c r="BH1092" s="7"/>
      <c r="BI1092" s="7"/>
      <c r="BJ1092" s="7"/>
      <c r="BK1092" s="7"/>
      <c r="BL1092" s="7"/>
      <c r="BM1092" s="7"/>
      <c r="BN1092" s="7"/>
      <c r="BO1092" s="7"/>
      <c r="BP1092" s="7"/>
      <c r="BQ1092" s="7"/>
      <c r="BR1092" s="7"/>
      <c r="BS1092" s="7"/>
      <c r="BT1092" s="7"/>
      <c r="BU1092" s="7"/>
      <c r="BV1092" s="7"/>
      <c r="BW1092" s="7"/>
      <c r="BX1092" s="7"/>
      <c r="BY1092" s="7"/>
      <c r="BZ1092" s="7"/>
      <c r="CA1092" s="7"/>
      <c r="CB1092" s="7"/>
      <c r="CC1092" s="7"/>
      <c r="CD1092" s="7"/>
      <c r="CE1092" s="7"/>
      <c r="CF1092" s="7"/>
      <c r="CG1092" s="7"/>
      <c r="CH1092" s="7"/>
      <c r="CI1092" s="7"/>
      <c r="CJ1092" s="7"/>
      <c r="CK1092" s="7"/>
      <c r="CL1092" s="7"/>
      <c r="CM1092" s="7"/>
      <c r="CN1092" s="7"/>
      <c r="CO1092" s="7"/>
      <c r="CP1092" s="7"/>
      <c r="CQ1092" s="7"/>
      <c r="CR1092" s="7"/>
      <c r="CS1092" s="7"/>
      <c r="CT1092" s="7"/>
      <c r="CU1092" s="7"/>
      <c r="CV1092" s="7"/>
      <c r="CW1092" s="7"/>
      <c r="CX1092" s="7"/>
      <c r="CY1092" s="7"/>
      <c r="CZ1092" s="7"/>
      <c r="DA1092" s="7"/>
      <c r="DB1092" s="7"/>
      <c r="DC1092" s="7"/>
      <c r="DD1092" s="7"/>
      <c r="DE1092" s="7"/>
      <c r="DF1092" s="7"/>
      <c r="DG1092" s="7"/>
      <c r="DH1092" s="7"/>
      <c r="DI1092" s="7"/>
      <c r="DJ1092" s="7"/>
      <c r="DK1092" s="7"/>
      <c r="DL1092" s="7"/>
      <c r="DM1092" s="7"/>
      <c r="DN1092" s="7"/>
      <c r="DO1092" s="7"/>
      <c r="DP1092" s="7"/>
      <c r="DQ1092" s="7"/>
      <c r="DR1092" s="7"/>
      <c r="DS1092" s="7"/>
      <c r="DT1092" s="7"/>
      <c r="DU1092" s="7"/>
      <c r="DV1092" s="7"/>
      <c r="DW1092" s="7"/>
      <c r="DX1092" s="7"/>
      <c r="DY1092" s="7"/>
      <c r="DZ1092" s="7"/>
      <c r="EA1092" s="7"/>
      <c r="EB1092" s="7"/>
      <c r="EC1092" s="7"/>
      <c r="ED1092" s="7"/>
      <c r="EE1092" s="7"/>
      <c r="EF1092" s="7"/>
      <c r="EG1092" s="7"/>
      <c r="EH1092" s="7"/>
      <c r="EI1092" s="7"/>
      <c r="EJ1092" s="7"/>
      <c r="EK1092" s="7"/>
      <c r="EL1092" s="7"/>
      <c r="EM1092" s="7"/>
      <c r="EN1092" s="7"/>
      <c r="EO1092" s="7"/>
      <c r="EP1092" s="7"/>
      <c r="EQ1092" s="7"/>
      <c r="ER1092" s="7"/>
      <c r="ES1092" s="7"/>
      <c r="ET1092" s="7"/>
      <c r="EU1092" s="7"/>
      <c r="EV1092" s="7"/>
      <c r="EW1092" s="7"/>
      <c r="EX1092" s="7"/>
      <c r="EY1092" s="7"/>
      <c r="EZ1092" s="7"/>
      <c r="FA1092" s="7"/>
      <c r="FB1092" s="7"/>
      <c r="FC1092" s="7"/>
      <c r="FD1092" s="7"/>
      <c r="FE1092" s="7"/>
      <c r="FF1092" s="7"/>
      <c r="FG1092" s="7"/>
      <c r="FH1092" s="7"/>
      <c r="FI1092" s="7"/>
      <c r="FJ1092" s="7"/>
      <c r="FK1092" s="7"/>
      <c r="FL1092" s="7"/>
      <c r="FM1092" s="7"/>
      <c r="FN1092" s="7"/>
      <c r="FO1092" s="7"/>
      <c r="FP1092" s="7"/>
      <c r="FQ1092" s="7"/>
      <c r="FR1092" s="7"/>
      <c r="FS1092" s="7"/>
      <c r="FT1092" s="7"/>
      <c r="FU1092" s="7"/>
      <c r="FV1092" s="7"/>
      <c r="FW1092" s="7"/>
      <c r="FX1092" s="7"/>
      <c r="FY1092" s="7"/>
      <c r="FZ1092" s="7"/>
      <c r="GA1092" s="7"/>
      <c r="GB1092" s="7"/>
      <c r="GC1092" s="7"/>
      <c r="GD1092" s="7"/>
      <c r="GE1092" s="7"/>
      <c r="GF1092" s="7"/>
      <c r="GG1092" s="7"/>
      <c r="GH1092" s="7"/>
      <c r="GI1092" s="7"/>
      <c r="GJ1092" s="7"/>
    </row>
    <row r="1093" spans="1:192" s="1" customFormat="1" x14ac:dyDescent="0.2">
      <c r="A1093" s="66"/>
      <c r="B1093" s="7"/>
      <c r="C1093" s="67"/>
      <c r="D1093" s="28"/>
      <c r="E1093" s="28"/>
      <c r="F1093" s="28"/>
      <c r="G1093" s="7"/>
      <c r="H1093" s="7"/>
      <c r="I1093" s="7"/>
      <c r="J1093" s="7"/>
      <c r="K1093" s="7"/>
      <c r="L1093" s="7"/>
      <c r="M1093" s="7"/>
      <c r="N1093" s="7"/>
      <c r="O1093" s="7"/>
      <c r="P1093" s="7"/>
      <c r="Q1093" s="7"/>
      <c r="R1093" s="7"/>
      <c r="S1093" s="7"/>
      <c r="T1093" s="7"/>
      <c r="U1093" s="7"/>
      <c r="V1093" s="7"/>
      <c r="W1093" s="7"/>
      <c r="X1093" s="7"/>
      <c r="Y1093" s="7"/>
      <c r="Z1093" s="7"/>
      <c r="AA1093" s="7"/>
      <c r="AB1093" s="7"/>
      <c r="AC1093" s="7"/>
      <c r="AD1093" s="7"/>
      <c r="AE1093" s="7"/>
      <c r="AF1093" s="7"/>
      <c r="AG1093" s="7"/>
      <c r="AH1093" s="7"/>
      <c r="AI1093" s="7"/>
      <c r="AJ1093" s="7"/>
      <c r="AK1093" s="7"/>
      <c r="AL1093" s="7"/>
      <c r="AM1093" s="7"/>
      <c r="AN1093" s="7"/>
      <c r="AO1093" s="7"/>
      <c r="AP1093" s="7"/>
      <c r="AQ1093" s="7"/>
      <c r="AR1093" s="7"/>
      <c r="AS1093" s="7"/>
      <c r="AT1093" s="7"/>
      <c r="AU1093" s="7"/>
      <c r="AV1093" s="7"/>
      <c r="AW1093" s="7"/>
      <c r="AX1093" s="7"/>
      <c r="AY1093" s="7"/>
      <c r="AZ1093" s="7"/>
      <c r="BA1093" s="7"/>
      <c r="BB1093" s="7"/>
      <c r="BC1093" s="7"/>
      <c r="BD1093" s="7"/>
      <c r="BE1093" s="7"/>
      <c r="BF1093" s="7"/>
      <c r="BG1093" s="7"/>
      <c r="BH1093" s="7"/>
      <c r="BI1093" s="7"/>
      <c r="BJ1093" s="7"/>
      <c r="BK1093" s="7"/>
      <c r="BL1093" s="7"/>
      <c r="BM1093" s="7"/>
      <c r="BN1093" s="7"/>
      <c r="BO1093" s="7"/>
      <c r="BP1093" s="7"/>
      <c r="BQ1093" s="7"/>
      <c r="BR1093" s="7"/>
      <c r="BS1093" s="7"/>
      <c r="BT1093" s="7"/>
      <c r="BU1093" s="7"/>
      <c r="BV1093" s="7"/>
      <c r="BW1093" s="7"/>
      <c r="BX1093" s="7"/>
      <c r="BY1093" s="7"/>
      <c r="BZ1093" s="7"/>
      <c r="CA1093" s="7"/>
      <c r="CB1093" s="7"/>
      <c r="CC1093" s="7"/>
      <c r="CD1093" s="7"/>
      <c r="CE1093" s="7"/>
      <c r="CF1093" s="7"/>
      <c r="CG1093" s="7"/>
      <c r="CH1093" s="7"/>
      <c r="CI1093" s="7"/>
      <c r="CJ1093" s="7"/>
      <c r="CK1093" s="7"/>
      <c r="CL1093" s="7"/>
      <c r="CM1093" s="7"/>
      <c r="CN1093" s="7"/>
      <c r="CO1093" s="7"/>
      <c r="CP1093" s="7"/>
      <c r="CQ1093" s="7"/>
      <c r="CR1093" s="7"/>
      <c r="CS1093" s="7"/>
      <c r="CT1093" s="7"/>
      <c r="CU1093" s="7"/>
      <c r="CV1093" s="7"/>
      <c r="CW1093" s="7"/>
      <c r="CX1093" s="7"/>
      <c r="CY1093" s="7"/>
      <c r="CZ1093" s="7"/>
      <c r="DA1093" s="7"/>
      <c r="DB1093" s="7"/>
      <c r="DC1093" s="7"/>
      <c r="DD1093" s="7"/>
      <c r="DE1093" s="7"/>
      <c r="DF1093" s="7"/>
      <c r="DG1093" s="7"/>
      <c r="DH1093" s="7"/>
      <c r="DI1093" s="7"/>
      <c r="DJ1093" s="7"/>
      <c r="DK1093" s="7"/>
      <c r="DL1093" s="7"/>
      <c r="DM1093" s="7"/>
      <c r="DN1093" s="7"/>
      <c r="DO1093" s="7"/>
      <c r="DP1093" s="7"/>
      <c r="DQ1093" s="7"/>
      <c r="DR1093" s="7"/>
      <c r="DS1093" s="7"/>
      <c r="DT1093" s="7"/>
      <c r="DU1093" s="7"/>
      <c r="DV1093" s="7"/>
      <c r="DW1093" s="7"/>
      <c r="DX1093" s="7"/>
      <c r="DY1093" s="7"/>
      <c r="DZ1093" s="7"/>
      <c r="EA1093" s="7"/>
      <c r="EB1093" s="7"/>
      <c r="EC1093" s="7"/>
      <c r="ED1093" s="7"/>
      <c r="EE1093" s="7"/>
      <c r="EF1093" s="7"/>
      <c r="EG1093" s="7"/>
      <c r="EH1093" s="7"/>
      <c r="EI1093" s="7"/>
      <c r="EJ1093" s="7"/>
      <c r="EK1093" s="7"/>
      <c r="EL1093" s="7"/>
      <c r="EM1093" s="7"/>
      <c r="EN1093" s="7"/>
      <c r="EO1093" s="7"/>
      <c r="EP1093" s="7"/>
      <c r="EQ1093" s="7"/>
      <c r="ER1093" s="7"/>
      <c r="ES1093" s="7"/>
      <c r="ET1093" s="7"/>
      <c r="EU1093" s="7"/>
      <c r="EV1093" s="7"/>
      <c r="EW1093" s="7"/>
      <c r="EX1093" s="7"/>
      <c r="EY1093" s="7"/>
      <c r="EZ1093" s="7"/>
      <c r="FA1093" s="7"/>
      <c r="FB1093" s="7"/>
      <c r="FC1093" s="7"/>
      <c r="FD1093" s="7"/>
      <c r="FE1093" s="7"/>
      <c r="FF1093" s="7"/>
      <c r="FG1093" s="7"/>
      <c r="FH1093" s="7"/>
      <c r="FI1093" s="7"/>
      <c r="FJ1093" s="7"/>
      <c r="FK1093" s="7"/>
      <c r="FL1093" s="7"/>
      <c r="FM1093" s="7"/>
      <c r="FN1093" s="7"/>
      <c r="FO1093" s="7"/>
      <c r="FP1093" s="7"/>
      <c r="FQ1093" s="7"/>
      <c r="FR1093" s="7"/>
      <c r="FS1093" s="7"/>
      <c r="FT1093" s="7"/>
      <c r="FU1093" s="7"/>
      <c r="FV1093" s="7"/>
      <c r="FW1093" s="7"/>
      <c r="FX1093" s="7"/>
      <c r="FY1093" s="7"/>
      <c r="FZ1093" s="7"/>
      <c r="GA1093" s="7"/>
      <c r="GB1093" s="7"/>
      <c r="GC1093" s="7"/>
      <c r="GD1093" s="7"/>
      <c r="GE1093" s="7"/>
      <c r="GF1093" s="7"/>
      <c r="GG1093" s="7"/>
      <c r="GH1093" s="7"/>
      <c r="GI1093" s="7"/>
      <c r="GJ1093" s="7"/>
    </row>
    <row r="1094" spans="1:192" s="1" customFormat="1" x14ac:dyDescent="0.2">
      <c r="A1094" s="66"/>
      <c r="B1094" s="7"/>
      <c r="C1094" s="67"/>
      <c r="D1094" s="28"/>
      <c r="E1094" s="28"/>
      <c r="F1094" s="28"/>
      <c r="G1094" s="7"/>
      <c r="H1094" s="7"/>
      <c r="I1094" s="7"/>
      <c r="J1094" s="7"/>
      <c r="K1094" s="7"/>
      <c r="L1094" s="7"/>
      <c r="M1094" s="7"/>
      <c r="N1094" s="7"/>
      <c r="O1094" s="7"/>
      <c r="P1094" s="7"/>
      <c r="Q1094" s="7"/>
      <c r="R1094" s="7"/>
      <c r="S1094" s="7"/>
      <c r="T1094" s="7"/>
      <c r="U1094" s="7"/>
      <c r="V1094" s="7"/>
      <c r="W1094" s="7"/>
      <c r="X1094" s="7"/>
      <c r="Y1094" s="7"/>
      <c r="Z1094" s="7"/>
      <c r="AA1094" s="7"/>
      <c r="AB1094" s="7"/>
      <c r="AC1094" s="7"/>
      <c r="AD1094" s="7"/>
      <c r="AE1094" s="7"/>
      <c r="AF1094" s="7"/>
      <c r="AG1094" s="7"/>
      <c r="AH1094" s="7"/>
      <c r="AI1094" s="7"/>
      <c r="AJ1094" s="7"/>
      <c r="AK1094" s="7"/>
      <c r="AL1094" s="7"/>
      <c r="AM1094" s="7"/>
      <c r="AN1094" s="7"/>
      <c r="AO1094" s="7"/>
      <c r="AP1094" s="7"/>
      <c r="AQ1094" s="7"/>
      <c r="AR1094" s="7"/>
      <c r="AS1094" s="7"/>
      <c r="AT1094" s="7"/>
      <c r="AU1094" s="7"/>
      <c r="AV1094" s="7"/>
      <c r="AW1094" s="7"/>
      <c r="AX1094" s="7"/>
      <c r="AY1094" s="7"/>
      <c r="AZ1094" s="7"/>
      <c r="BA1094" s="7"/>
      <c r="BB1094" s="7"/>
      <c r="BC1094" s="7"/>
      <c r="BD1094" s="7"/>
      <c r="BE1094" s="7"/>
      <c r="BF1094" s="7"/>
      <c r="BG1094" s="7"/>
      <c r="BH1094" s="7"/>
      <c r="BI1094" s="7"/>
      <c r="BJ1094" s="7"/>
      <c r="BK1094" s="7"/>
      <c r="BL1094" s="7"/>
      <c r="BM1094" s="7"/>
      <c r="BN1094" s="7"/>
      <c r="BO1094" s="7"/>
      <c r="BP1094" s="7"/>
      <c r="BQ1094" s="7"/>
      <c r="BR1094" s="7"/>
      <c r="BS1094" s="7"/>
      <c r="BT1094" s="7"/>
      <c r="BU1094" s="7"/>
      <c r="BV1094" s="7"/>
      <c r="BW1094" s="7"/>
      <c r="BX1094" s="7"/>
      <c r="BY1094" s="7"/>
      <c r="BZ1094" s="7"/>
      <c r="CA1094" s="7"/>
      <c r="CB1094" s="7"/>
      <c r="CC1094" s="7"/>
      <c r="CD1094" s="7"/>
      <c r="CE1094" s="7"/>
      <c r="CF1094" s="7"/>
      <c r="CG1094" s="7"/>
      <c r="CH1094" s="7"/>
      <c r="CI1094" s="7"/>
      <c r="CJ1094" s="7"/>
      <c r="CK1094" s="7"/>
      <c r="CL1094" s="7"/>
      <c r="CM1094" s="7"/>
      <c r="CN1094" s="7"/>
      <c r="CO1094" s="7"/>
      <c r="CP1094" s="7"/>
      <c r="CQ1094" s="7"/>
      <c r="CR1094" s="7"/>
      <c r="CS1094" s="7"/>
      <c r="CT1094" s="7"/>
      <c r="CU1094" s="7"/>
      <c r="CV1094" s="7"/>
      <c r="CW1094" s="7"/>
      <c r="CX1094" s="7"/>
      <c r="CY1094" s="7"/>
      <c r="CZ1094" s="7"/>
      <c r="DA1094" s="7"/>
      <c r="DB1094" s="7"/>
      <c r="DC1094" s="7"/>
      <c r="DD1094" s="7"/>
      <c r="DE1094" s="7"/>
      <c r="DF1094" s="7"/>
      <c r="DG1094" s="7"/>
      <c r="DH1094" s="7"/>
      <c r="DI1094" s="7"/>
      <c r="DJ1094" s="7"/>
      <c r="DK1094" s="7"/>
      <c r="DL1094" s="7"/>
      <c r="DM1094" s="7"/>
      <c r="DN1094" s="7"/>
      <c r="DO1094" s="7"/>
      <c r="DP1094" s="7"/>
      <c r="DQ1094" s="7"/>
      <c r="DR1094" s="7"/>
      <c r="DS1094" s="7"/>
      <c r="DT1094" s="7"/>
      <c r="DU1094" s="7"/>
      <c r="DV1094" s="7"/>
      <c r="DW1094" s="7"/>
      <c r="DX1094" s="7"/>
      <c r="DY1094" s="7"/>
      <c r="DZ1094" s="7"/>
      <c r="EA1094" s="7"/>
      <c r="EB1094" s="7"/>
      <c r="EC1094" s="7"/>
      <c r="ED1094" s="7"/>
      <c r="EE1094" s="7"/>
      <c r="EF1094" s="7"/>
      <c r="EG1094" s="7"/>
      <c r="EH1094" s="7"/>
      <c r="EI1094" s="7"/>
      <c r="EJ1094" s="7"/>
      <c r="EK1094" s="7"/>
      <c r="EL1094" s="7"/>
      <c r="EM1094" s="7"/>
      <c r="EN1094" s="7"/>
      <c r="EO1094" s="7"/>
      <c r="EP1094" s="7"/>
      <c r="EQ1094" s="7"/>
      <c r="ER1094" s="7"/>
      <c r="ES1094" s="7"/>
      <c r="ET1094" s="7"/>
      <c r="EU1094" s="7"/>
      <c r="EV1094" s="7"/>
      <c r="EW1094" s="7"/>
      <c r="EX1094" s="7"/>
      <c r="EY1094" s="7"/>
      <c r="EZ1094" s="7"/>
      <c r="FA1094" s="7"/>
      <c r="FB1094" s="7"/>
      <c r="FC1094" s="7"/>
      <c r="FD1094" s="7"/>
      <c r="FE1094" s="7"/>
      <c r="FF1094" s="7"/>
      <c r="FG1094" s="7"/>
      <c r="FH1094" s="7"/>
      <c r="FI1094" s="7"/>
      <c r="FJ1094" s="7"/>
      <c r="FK1094" s="7"/>
      <c r="FL1094" s="7"/>
      <c r="FM1094" s="7"/>
      <c r="FN1094" s="7"/>
      <c r="FO1094" s="7"/>
      <c r="FP1094" s="7"/>
      <c r="FQ1094" s="7"/>
      <c r="FR1094" s="7"/>
      <c r="FS1094" s="7"/>
      <c r="FT1094" s="7"/>
      <c r="FU1094" s="7"/>
      <c r="FV1094" s="7"/>
      <c r="FW1094" s="7"/>
      <c r="FX1094" s="7"/>
      <c r="FY1094" s="7"/>
      <c r="FZ1094" s="7"/>
      <c r="GA1094" s="7"/>
      <c r="GB1094" s="7"/>
      <c r="GC1094" s="7"/>
      <c r="GD1094" s="7"/>
      <c r="GE1094" s="7"/>
      <c r="GF1094" s="7"/>
      <c r="GG1094" s="7"/>
      <c r="GH1094" s="7"/>
      <c r="GI1094" s="7"/>
      <c r="GJ1094" s="7"/>
    </row>
    <row r="1095" spans="1:192" s="1" customFormat="1" x14ac:dyDescent="0.2">
      <c r="A1095" s="66"/>
      <c r="B1095" s="7"/>
      <c r="C1095" s="67"/>
      <c r="D1095" s="28"/>
      <c r="E1095" s="28"/>
      <c r="F1095" s="28"/>
      <c r="G1095" s="7"/>
      <c r="H1095" s="7"/>
      <c r="I1095" s="7"/>
      <c r="J1095" s="7"/>
      <c r="K1095" s="7"/>
      <c r="L1095" s="7"/>
      <c r="M1095" s="7"/>
      <c r="N1095" s="7"/>
      <c r="O1095" s="7"/>
      <c r="P1095" s="7"/>
      <c r="Q1095" s="7"/>
      <c r="R1095" s="7"/>
      <c r="S1095" s="7"/>
      <c r="T1095" s="7"/>
      <c r="U1095" s="7"/>
      <c r="V1095" s="7"/>
      <c r="W1095" s="7"/>
      <c r="X1095" s="7"/>
      <c r="Y1095" s="7"/>
      <c r="Z1095" s="7"/>
      <c r="AA1095" s="7"/>
      <c r="AB1095" s="7"/>
      <c r="AC1095" s="7"/>
      <c r="AD1095" s="7"/>
      <c r="AE1095" s="7"/>
      <c r="AF1095" s="7"/>
      <c r="AG1095" s="7"/>
      <c r="AH1095" s="7"/>
      <c r="AI1095" s="7"/>
      <c r="AJ1095" s="7"/>
      <c r="AK1095" s="7"/>
      <c r="AL1095" s="7"/>
      <c r="AM1095" s="7"/>
      <c r="AN1095" s="7"/>
      <c r="AO1095" s="7"/>
      <c r="AP1095" s="7"/>
      <c r="AQ1095" s="7"/>
      <c r="AR1095" s="7"/>
      <c r="AS1095" s="7"/>
      <c r="AT1095" s="7"/>
      <c r="AU1095" s="7"/>
      <c r="AV1095" s="7"/>
      <c r="AW1095" s="7"/>
      <c r="AX1095" s="7"/>
      <c r="AY1095" s="7"/>
      <c r="AZ1095" s="7"/>
      <c r="BA1095" s="7"/>
      <c r="BB1095" s="7"/>
      <c r="BC1095" s="7"/>
      <c r="BD1095" s="7"/>
      <c r="BE1095" s="7"/>
      <c r="BF1095" s="7"/>
      <c r="BG1095" s="7"/>
      <c r="BH1095" s="7"/>
      <c r="BI1095" s="7"/>
      <c r="BJ1095" s="7"/>
      <c r="BK1095" s="7"/>
      <c r="BL1095" s="7"/>
      <c r="BM1095" s="7"/>
      <c r="BN1095" s="7"/>
      <c r="BO1095" s="7"/>
      <c r="BP1095" s="7"/>
      <c r="BQ1095" s="7"/>
      <c r="BR1095" s="7"/>
      <c r="BS1095" s="7"/>
      <c r="BT1095" s="7"/>
      <c r="BU1095" s="7"/>
      <c r="BV1095" s="7"/>
      <c r="BW1095" s="7"/>
      <c r="BX1095" s="7"/>
      <c r="BY1095" s="7"/>
      <c r="BZ1095" s="7"/>
      <c r="CA1095" s="7"/>
      <c r="CB1095" s="7"/>
      <c r="CC1095" s="7"/>
      <c r="CD1095" s="7"/>
      <c r="CE1095" s="7"/>
      <c r="CF1095" s="7"/>
      <c r="CG1095" s="7"/>
      <c r="CH1095" s="7"/>
      <c r="CI1095" s="7"/>
      <c r="CJ1095" s="7"/>
      <c r="CK1095" s="7"/>
      <c r="CL1095" s="7"/>
      <c r="CM1095" s="7"/>
      <c r="CN1095" s="7"/>
      <c r="CO1095" s="7"/>
      <c r="CP1095" s="7"/>
      <c r="CQ1095" s="7"/>
      <c r="CR1095" s="7"/>
      <c r="CS1095" s="7"/>
      <c r="CT1095" s="7"/>
      <c r="CU1095" s="7"/>
      <c r="CV1095" s="7"/>
      <c r="CW1095" s="7"/>
      <c r="CX1095" s="7"/>
      <c r="CY1095" s="7"/>
      <c r="CZ1095" s="7"/>
      <c r="DA1095" s="7"/>
      <c r="DB1095" s="7"/>
      <c r="DC1095" s="7"/>
      <c r="DD1095" s="7"/>
      <c r="DE1095" s="7"/>
      <c r="DF1095" s="7"/>
      <c r="DG1095" s="7"/>
      <c r="DH1095" s="7"/>
      <c r="DI1095" s="7"/>
      <c r="DJ1095" s="7"/>
      <c r="DK1095" s="7"/>
      <c r="DL1095" s="7"/>
      <c r="DM1095" s="7"/>
      <c r="DN1095" s="7"/>
      <c r="DO1095" s="7"/>
      <c r="DP1095" s="7"/>
      <c r="DQ1095" s="7"/>
      <c r="DR1095" s="7"/>
      <c r="DS1095" s="7"/>
      <c r="DT1095" s="7"/>
      <c r="DU1095" s="7"/>
      <c r="DV1095" s="7"/>
      <c r="DW1095" s="7"/>
      <c r="DX1095" s="7"/>
      <c r="DY1095" s="7"/>
      <c r="DZ1095" s="7"/>
      <c r="EA1095" s="7"/>
      <c r="EB1095" s="7"/>
      <c r="EC1095" s="7"/>
      <c r="ED1095" s="7"/>
      <c r="EE1095" s="7"/>
      <c r="EF1095" s="7"/>
      <c r="EG1095" s="7"/>
      <c r="EH1095" s="7"/>
      <c r="EI1095" s="7"/>
      <c r="EJ1095" s="7"/>
      <c r="EK1095" s="7"/>
      <c r="EL1095" s="7"/>
      <c r="EM1095" s="7"/>
      <c r="EN1095" s="7"/>
      <c r="EO1095" s="7"/>
      <c r="EP1095" s="7"/>
      <c r="EQ1095" s="7"/>
      <c r="ER1095" s="7"/>
      <c r="ES1095" s="7"/>
      <c r="ET1095" s="7"/>
      <c r="EU1095" s="7"/>
      <c r="EV1095" s="7"/>
      <c r="EW1095" s="7"/>
      <c r="EX1095" s="7"/>
      <c r="EY1095" s="7"/>
      <c r="EZ1095" s="7"/>
      <c r="FA1095" s="7"/>
      <c r="FB1095" s="7"/>
      <c r="FC1095" s="7"/>
      <c r="FD1095" s="7"/>
      <c r="FE1095" s="7"/>
      <c r="FF1095" s="7"/>
      <c r="FG1095" s="7"/>
      <c r="FH1095" s="7"/>
      <c r="FI1095" s="7"/>
      <c r="FJ1095" s="7"/>
      <c r="FK1095" s="7"/>
      <c r="FL1095" s="7"/>
      <c r="FM1095" s="7"/>
      <c r="FN1095" s="7"/>
      <c r="FO1095" s="7"/>
      <c r="FP1095" s="7"/>
      <c r="FQ1095" s="7"/>
      <c r="FR1095" s="7"/>
      <c r="FS1095" s="7"/>
      <c r="FT1095" s="7"/>
      <c r="FU1095" s="7"/>
      <c r="FV1095" s="7"/>
      <c r="FW1095" s="7"/>
      <c r="FX1095" s="7"/>
      <c r="FY1095" s="7"/>
      <c r="FZ1095" s="7"/>
      <c r="GA1095" s="7"/>
      <c r="GB1095" s="7"/>
      <c r="GC1095" s="7"/>
      <c r="GD1095" s="7"/>
      <c r="GE1095" s="7"/>
      <c r="GF1095" s="7"/>
      <c r="GG1095" s="7"/>
      <c r="GH1095" s="7"/>
      <c r="GI1095" s="7"/>
      <c r="GJ1095" s="7"/>
    </row>
    <row r="1096" spans="1:192" s="1" customFormat="1" x14ac:dyDescent="0.2">
      <c r="A1096" s="66"/>
      <c r="B1096" s="7"/>
      <c r="C1096" s="67"/>
      <c r="D1096" s="28"/>
      <c r="E1096" s="28"/>
      <c r="F1096" s="28"/>
      <c r="G1096" s="7"/>
      <c r="H1096" s="7"/>
      <c r="I1096" s="7"/>
      <c r="J1096" s="7"/>
      <c r="K1096" s="7"/>
      <c r="L1096" s="7"/>
      <c r="M1096" s="7"/>
      <c r="N1096" s="7"/>
      <c r="O1096" s="7"/>
      <c r="P1096" s="7"/>
      <c r="Q1096" s="7"/>
      <c r="R1096" s="7"/>
      <c r="S1096" s="7"/>
      <c r="T1096" s="7"/>
      <c r="U1096" s="7"/>
      <c r="V1096" s="7"/>
      <c r="W1096" s="7"/>
      <c r="X1096" s="7"/>
      <c r="Y1096" s="7"/>
      <c r="Z1096" s="7"/>
      <c r="AA1096" s="7"/>
      <c r="AB1096" s="7"/>
      <c r="AC1096" s="7"/>
      <c r="AD1096" s="7"/>
      <c r="AE1096" s="7"/>
      <c r="AF1096" s="7"/>
      <c r="AG1096" s="7"/>
      <c r="AH1096" s="7"/>
      <c r="AI1096" s="7"/>
      <c r="AJ1096" s="7"/>
      <c r="AK1096" s="7"/>
      <c r="AL1096" s="7"/>
      <c r="AM1096" s="7"/>
      <c r="AN1096" s="7"/>
      <c r="AO1096" s="7"/>
      <c r="AP1096" s="7"/>
      <c r="AQ1096" s="7"/>
      <c r="AR1096" s="7"/>
      <c r="AS1096" s="7"/>
      <c r="AT1096" s="7"/>
      <c r="AU1096" s="7"/>
      <c r="AV1096" s="7"/>
      <c r="AW1096" s="7"/>
      <c r="AX1096" s="7"/>
      <c r="AY1096" s="7"/>
      <c r="AZ1096" s="7"/>
      <c r="BA1096" s="7"/>
      <c r="BB1096" s="7"/>
      <c r="BC1096" s="7"/>
      <c r="BD1096" s="7"/>
      <c r="BE1096" s="7"/>
      <c r="BF1096" s="7"/>
      <c r="BG1096" s="7"/>
      <c r="BH1096" s="7"/>
      <c r="BI1096" s="7"/>
      <c r="BJ1096" s="7"/>
      <c r="BK1096" s="7"/>
      <c r="BL1096" s="7"/>
      <c r="BM1096" s="7"/>
      <c r="BN1096" s="7"/>
      <c r="BO1096" s="7"/>
      <c r="BP1096" s="7"/>
      <c r="BQ1096" s="7"/>
      <c r="BR1096" s="7"/>
      <c r="BS1096" s="7"/>
      <c r="BT1096" s="7"/>
      <c r="BU1096" s="7"/>
      <c r="BV1096" s="7"/>
      <c r="BW1096" s="7"/>
      <c r="BX1096" s="7"/>
      <c r="BY1096" s="7"/>
      <c r="BZ1096" s="7"/>
      <c r="CA1096" s="7"/>
      <c r="CB1096" s="7"/>
      <c r="CC1096" s="7"/>
      <c r="CD1096" s="7"/>
      <c r="CE1096" s="7"/>
      <c r="CF1096" s="7"/>
      <c r="CG1096" s="7"/>
      <c r="CH1096" s="7"/>
      <c r="CI1096" s="7"/>
      <c r="CJ1096" s="7"/>
      <c r="CK1096" s="7"/>
      <c r="CL1096" s="7"/>
      <c r="CM1096" s="7"/>
      <c r="CN1096" s="7"/>
      <c r="CO1096" s="7"/>
      <c r="CP1096" s="7"/>
      <c r="CQ1096" s="7"/>
      <c r="CR1096" s="7"/>
      <c r="CS1096" s="7"/>
      <c r="CT1096" s="7"/>
      <c r="CU1096" s="7"/>
      <c r="CV1096" s="7"/>
      <c r="CW1096" s="7"/>
      <c r="CX1096" s="7"/>
      <c r="CY1096" s="7"/>
      <c r="CZ1096" s="7"/>
      <c r="DA1096" s="7"/>
      <c r="DB1096" s="7"/>
      <c r="DC1096" s="7"/>
      <c r="DD1096" s="7"/>
      <c r="DE1096" s="7"/>
      <c r="DF1096" s="7"/>
      <c r="DG1096" s="7"/>
      <c r="DH1096" s="7"/>
      <c r="DI1096" s="7"/>
      <c r="DJ1096" s="7"/>
      <c r="DK1096" s="7"/>
      <c r="DL1096" s="7"/>
      <c r="DM1096" s="7"/>
      <c r="DN1096" s="7"/>
      <c r="DO1096" s="7"/>
      <c r="DP1096" s="7"/>
      <c r="DQ1096" s="7"/>
      <c r="DR1096" s="7"/>
      <c r="DS1096" s="7"/>
      <c r="DT1096" s="7"/>
      <c r="DU1096" s="7"/>
      <c r="DV1096" s="7"/>
      <c r="DW1096" s="7"/>
      <c r="DX1096" s="7"/>
      <c r="DY1096" s="7"/>
      <c r="DZ1096" s="7"/>
      <c r="EA1096" s="7"/>
      <c r="EB1096" s="7"/>
      <c r="EC1096" s="7"/>
      <c r="ED1096" s="7"/>
      <c r="EE1096" s="7"/>
      <c r="EF1096" s="7"/>
      <c r="EG1096" s="7"/>
      <c r="EH1096" s="7"/>
      <c r="EI1096" s="7"/>
      <c r="EJ1096" s="7"/>
      <c r="EK1096" s="7"/>
      <c r="EL1096" s="7"/>
      <c r="EM1096" s="7"/>
      <c r="EN1096" s="7"/>
      <c r="EO1096" s="7"/>
      <c r="EP1096" s="7"/>
      <c r="EQ1096" s="7"/>
      <c r="ER1096" s="7"/>
      <c r="ES1096" s="7"/>
      <c r="ET1096" s="7"/>
      <c r="EU1096" s="7"/>
      <c r="EV1096" s="7"/>
      <c r="EW1096" s="7"/>
      <c r="EX1096" s="7"/>
      <c r="EY1096" s="7"/>
      <c r="EZ1096" s="7"/>
      <c r="FA1096" s="7"/>
      <c r="FB1096" s="7"/>
      <c r="FC1096" s="7"/>
      <c r="FD1096" s="7"/>
      <c r="FE1096" s="7"/>
      <c r="FF1096" s="7"/>
      <c r="FG1096" s="7"/>
      <c r="FH1096" s="7"/>
      <c r="FI1096" s="7"/>
      <c r="FJ1096" s="7"/>
      <c r="FK1096" s="7"/>
      <c r="FL1096" s="7"/>
      <c r="FM1096" s="7"/>
      <c r="FN1096" s="7"/>
      <c r="FO1096" s="7"/>
      <c r="FP1096" s="7"/>
      <c r="FQ1096" s="7"/>
      <c r="FR1096" s="7"/>
      <c r="FS1096" s="7"/>
      <c r="FT1096" s="7"/>
      <c r="FU1096" s="7"/>
      <c r="FV1096" s="7"/>
      <c r="FW1096" s="7"/>
      <c r="FX1096" s="7"/>
      <c r="FY1096" s="7"/>
      <c r="FZ1096" s="7"/>
      <c r="GA1096" s="7"/>
      <c r="GB1096" s="7"/>
      <c r="GC1096" s="7"/>
      <c r="GD1096" s="7"/>
      <c r="GE1096" s="7"/>
      <c r="GF1096" s="7"/>
      <c r="GG1096" s="7"/>
      <c r="GH1096" s="7"/>
      <c r="GI1096" s="7"/>
      <c r="GJ1096" s="7"/>
    </row>
    <row r="1097" spans="1:192" s="1" customFormat="1" x14ac:dyDescent="0.2">
      <c r="A1097" s="66"/>
      <c r="B1097" s="7"/>
      <c r="C1097" s="67"/>
      <c r="D1097" s="28"/>
      <c r="E1097" s="28"/>
      <c r="F1097" s="28"/>
      <c r="G1097" s="7"/>
      <c r="H1097" s="7"/>
      <c r="I1097" s="7"/>
      <c r="J1097" s="7"/>
      <c r="K1097" s="7"/>
      <c r="L1097" s="7"/>
      <c r="M1097" s="7"/>
      <c r="N1097" s="7"/>
      <c r="O1097" s="7"/>
      <c r="P1097" s="7"/>
      <c r="Q1097" s="7"/>
      <c r="R1097" s="7"/>
      <c r="S1097" s="7"/>
      <c r="T1097" s="7"/>
      <c r="U1097" s="7"/>
      <c r="V1097" s="7"/>
      <c r="W1097" s="7"/>
      <c r="X1097" s="7"/>
      <c r="Y1097" s="7"/>
      <c r="Z1097" s="7"/>
      <c r="AA1097" s="7"/>
      <c r="AB1097" s="7"/>
      <c r="AC1097" s="7"/>
      <c r="AD1097" s="7"/>
      <c r="AE1097" s="7"/>
      <c r="AF1097" s="7"/>
      <c r="AG1097" s="7"/>
      <c r="AH1097" s="7"/>
      <c r="AI1097" s="7"/>
      <c r="AJ1097" s="7"/>
      <c r="AK1097" s="7"/>
      <c r="AL1097" s="7"/>
      <c r="AM1097" s="7"/>
      <c r="AN1097" s="7"/>
      <c r="AO1097" s="7"/>
      <c r="AP1097" s="7"/>
      <c r="AQ1097" s="7"/>
      <c r="AR1097" s="7"/>
      <c r="AS1097" s="7"/>
      <c r="AT1097" s="7"/>
      <c r="AU1097" s="7"/>
      <c r="AV1097" s="7"/>
      <c r="AW1097" s="7"/>
      <c r="AX1097" s="7"/>
      <c r="AY1097" s="7"/>
      <c r="AZ1097" s="7"/>
      <c r="BA1097" s="7"/>
      <c r="BB1097" s="7"/>
      <c r="BC1097" s="7"/>
      <c r="BD1097" s="7"/>
      <c r="BE1097" s="7"/>
      <c r="BF1097" s="7"/>
      <c r="BG1097" s="7"/>
      <c r="BH1097" s="7"/>
      <c r="BI1097" s="7"/>
      <c r="BJ1097" s="7"/>
      <c r="BK1097" s="7"/>
      <c r="BL1097" s="7"/>
      <c r="BM1097" s="7"/>
      <c r="BN1097" s="7"/>
      <c r="BO1097" s="7"/>
      <c r="BP1097" s="7"/>
      <c r="BQ1097" s="7"/>
      <c r="BR1097" s="7"/>
      <c r="BS1097" s="7"/>
      <c r="BT1097" s="7"/>
      <c r="BU1097" s="7"/>
      <c r="BV1097" s="7"/>
      <c r="BW1097" s="7"/>
      <c r="BX1097" s="7"/>
      <c r="BY1097" s="7"/>
      <c r="BZ1097" s="7"/>
      <c r="CA1097" s="7"/>
      <c r="CB1097" s="7"/>
      <c r="CC1097" s="7"/>
      <c r="CD1097" s="7"/>
      <c r="CE1097" s="7"/>
      <c r="CF1097" s="7"/>
      <c r="CG1097" s="7"/>
      <c r="CH1097" s="7"/>
      <c r="CI1097" s="7"/>
      <c r="CJ1097" s="7"/>
      <c r="CK1097" s="7"/>
      <c r="CL1097" s="7"/>
      <c r="CM1097" s="7"/>
      <c r="CN1097" s="7"/>
      <c r="CO1097" s="7"/>
      <c r="CP1097" s="7"/>
      <c r="CQ1097" s="7"/>
      <c r="CR1097" s="7"/>
      <c r="CS1097" s="7"/>
      <c r="CT1097" s="7"/>
      <c r="CU1097" s="7"/>
      <c r="CV1097" s="7"/>
      <c r="CW1097" s="7"/>
      <c r="CX1097" s="7"/>
      <c r="CY1097" s="7"/>
      <c r="CZ1097" s="7"/>
      <c r="DA1097" s="7"/>
      <c r="DB1097" s="7"/>
      <c r="DC1097" s="7"/>
      <c r="DD1097" s="7"/>
      <c r="DE1097" s="7"/>
      <c r="DF1097" s="7"/>
      <c r="DG1097" s="7"/>
      <c r="DH1097" s="7"/>
      <c r="DI1097" s="7"/>
      <c r="DJ1097" s="7"/>
      <c r="DK1097" s="7"/>
      <c r="DL1097" s="7"/>
      <c r="DM1097" s="7"/>
      <c r="DN1097" s="7"/>
      <c r="DO1097" s="7"/>
      <c r="DP1097" s="7"/>
      <c r="DQ1097" s="7"/>
      <c r="DR1097" s="7"/>
      <c r="DS1097" s="7"/>
      <c r="DT1097" s="7"/>
      <c r="DU1097" s="7"/>
      <c r="DV1097" s="7"/>
      <c r="DW1097" s="7"/>
      <c r="DX1097" s="7"/>
      <c r="DY1097" s="7"/>
      <c r="DZ1097" s="7"/>
      <c r="EA1097" s="7"/>
      <c r="EB1097" s="7"/>
      <c r="EC1097" s="7"/>
      <c r="ED1097" s="7"/>
      <c r="EE1097" s="7"/>
      <c r="EF1097" s="7"/>
      <c r="EG1097" s="7"/>
      <c r="EH1097" s="7"/>
      <c r="EI1097" s="7"/>
      <c r="EJ1097" s="7"/>
      <c r="EK1097" s="7"/>
      <c r="EL1097" s="7"/>
      <c r="EM1097" s="7"/>
      <c r="EN1097" s="7"/>
      <c r="EO1097" s="7"/>
      <c r="EP1097" s="7"/>
      <c r="EQ1097" s="7"/>
      <c r="ER1097" s="7"/>
      <c r="ES1097" s="7"/>
      <c r="ET1097" s="7"/>
      <c r="EU1097" s="7"/>
      <c r="EV1097" s="7"/>
      <c r="EW1097" s="7"/>
      <c r="EX1097" s="7"/>
      <c r="EY1097" s="7"/>
      <c r="EZ1097" s="7"/>
      <c r="FA1097" s="7"/>
      <c r="FB1097" s="7"/>
      <c r="FC1097" s="7"/>
      <c r="FD1097" s="7"/>
      <c r="FE1097" s="7"/>
      <c r="FF1097" s="7"/>
      <c r="FG1097" s="7"/>
      <c r="FH1097" s="7"/>
      <c r="FI1097" s="7"/>
      <c r="FJ1097" s="7"/>
      <c r="FK1097" s="7"/>
      <c r="FL1097" s="7"/>
      <c r="FM1097" s="7"/>
      <c r="FN1097" s="7"/>
      <c r="FO1097" s="7"/>
      <c r="FP1097" s="7"/>
      <c r="FQ1097" s="7"/>
      <c r="FR1097" s="7"/>
      <c r="FS1097" s="7"/>
      <c r="FT1097" s="7"/>
      <c r="FU1097" s="7"/>
      <c r="FV1097" s="7"/>
      <c r="FW1097" s="7"/>
      <c r="FX1097" s="7"/>
      <c r="FY1097" s="7"/>
      <c r="FZ1097" s="7"/>
      <c r="GA1097" s="7"/>
      <c r="GB1097" s="7"/>
      <c r="GC1097" s="7"/>
      <c r="GD1097" s="7"/>
      <c r="GE1097" s="7"/>
      <c r="GF1097" s="7"/>
      <c r="GG1097" s="7"/>
      <c r="GH1097" s="7"/>
      <c r="GI1097" s="7"/>
      <c r="GJ1097" s="7"/>
    </row>
    <row r="1098" spans="1:192" s="1" customFormat="1" x14ac:dyDescent="0.2">
      <c r="A1098" s="66"/>
      <c r="B1098" s="7"/>
      <c r="C1098" s="67"/>
      <c r="D1098" s="28"/>
      <c r="E1098" s="28"/>
      <c r="F1098" s="28"/>
      <c r="G1098" s="7"/>
      <c r="H1098" s="7"/>
      <c r="I1098" s="7"/>
      <c r="J1098" s="7"/>
      <c r="K1098" s="7"/>
      <c r="L1098" s="7"/>
      <c r="M1098" s="7"/>
      <c r="N1098" s="7"/>
      <c r="O1098" s="7"/>
      <c r="P1098" s="7"/>
      <c r="Q1098" s="7"/>
      <c r="R1098" s="7"/>
      <c r="S1098" s="7"/>
      <c r="T1098" s="7"/>
      <c r="U1098" s="7"/>
      <c r="V1098" s="7"/>
      <c r="W1098" s="7"/>
      <c r="X1098" s="7"/>
      <c r="Y1098" s="7"/>
      <c r="Z1098" s="7"/>
      <c r="AA1098" s="7"/>
      <c r="AB1098" s="7"/>
      <c r="AC1098" s="7"/>
      <c r="AD1098" s="7"/>
      <c r="AE1098" s="7"/>
      <c r="AF1098" s="7"/>
      <c r="AG1098" s="7"/>
      <c r="AH1098" s="7"/>
      <c r="AI1098" s="7"/>
      <c r="AJ1098" s="7"/>
      <c r="AK1098" s="7"/>
      <c r="AL1098" s="7"/>
      <c r="AM1098" s="7"/>
      <c r="AN1098" s="7"/>
      <c r="AO1098" s="7"/>
      <c r="AP1098" s="7"/>
      <c r="AQ1098" s="7"/>
      <c r="AR1098" s="7"/>
      <c r="AS1098" s="7"/>
      <c r="AT1098" s="7"/>
      <c r="AU1098" s="7"/>
      <c r="AV1098" s="7"/>
      <c r="AW1098" s="7"/>
      <c r="AX1098" s="7"/>
      <c r="AY1098" s="7"/>
      <c r="AZ1098" s="7"/>
      <c r="BA1098" s="7"/>
      <c r="BB1098" s="7"/>
      <c r="BC1098" s="7"/>
      <c r="BD1098" s="7"/>
      <c r="BE1098" s="7"/>
      <c r="BF1098" s="7"/>
      <c r="BG1098" s="7"/>
      <c r="BH1098" s="7"/>
      <c r="BI1098" s="7"/>
      <c r="BJ1098" s="7"/>
      <c r="BK1098" s="7"/>
      <c r="BL1098" s="7"/>
      <c r="BM1098" s="7"/>
      <c r="BN1098" s="7"/>
      <c r="BO1098" s="7"/>
      <c r="BP1098" s="7"/>
      <c r="BQ1098" s="7"/>
      <c r="BR1098" s="7"/>
      <c r="BS1098" s="7"/>
      <c r="BT1098" s="7"/>
      <c r="BU1098" s="7"/>
      <c r="BV1098" s="7"/>
      <c r="BW1098" s="7"/>
      <c r="BX1098" s="7"/>
      <c r="BY1098" s="7"/>
      <c r="BZ1098" s="7"/>
      <c r="CA1098" s="7"/>
      <c r="CB1098" s="7"/>
      <c r="CC1098" s="7"/>
      <c r="CD1098" s="7"/>
      <c r="CE1098" s="7"/>
      <c r="CF1098" s="7"/>
      <c r="CG1098" s="7"/>
      <c r="CH1098" s="7"/>
      <c r="CI1098" s="7"/>
      <c r="CJ1098" s="7"/>
      <c r="CK1098" s="7"/>
      <c r="CL1098" s="7"/>
      <c r="CM1098" s="7"/>
      <c r="CN1098" s="7"/>
      <c r="CO1098" s="7"/>
      <c r="CP1098" s="7"/>
      <c r="CQ1098" s="7"/>
      <c r="CR1098" s="7"/>
      <c r="CS1098" s="7"/>
      <c r="CT1098" s="7"/>
      <c r="CU1098" s="7"/>
      <c r="CV1098" s="7"/>
      <c r="CW1098" s="7"/>
      <c r="CX1098" s="7"/>
      <c r="CY1098" s="7"/>
      <c r="CZ1098" s="7"/>
      <c r="DA1098" s="7"/>
      <c r="DB1098" s="7"/>
      <c r="DC1098" s="7"/>
      <c r="DD1098" s="7"/>
      <c r="DE1098" s="7"/>
      <c r="DF1098" s="7"/>
      <c r="DG1098" s="7"/>
      <c r="DH1098" s="7"/>
      <c r="DI1098" s="7"/>
      <c r="DJ1098" s="7"/>
      <c r="DK1098" s="7"/>
      <c r="DL1098" s="7"/>
      <c r="DM1098" s="7"/>
      <c r="DN1098" s="7"/>
      <c r="DO1098" s="7"/>
      <c r="DP1098" s="7"/>
      <c r="DQ1098" s="7"/>
      <c r="DR1098" s="7"/>
      <c r="DS1098" s="7"/>
      <c r="DT1098" s="7"/>
      <c r="DU1098" s="7"/>
      <c r="DV1098" s="7"/>
      <c r="DW1098" s="7"/>
      <c r="DX1098" s="7"/>
      <c r="DY1098" s="7"/>
      <c r="DZ1098" s="7"/>
      <c r="EA1098" s="7"/>
      <c r="EB1098" s="7"/>
      <c r="EC1098" s="7"/>
      <c r="ED1098" s="7"/>
      <c r="EE1098" s="7"/>
      <c r="EF1098" s="7"/>
      <c r="EG1098" s="7"/>
      <c r="EH1098" s="7"/>
      <c r="EI1098" s="7"/>
      <c r="EJ1098" s="7"/>
      <c r="EK1098" s="7"/>
      <c r="EL1098" s="7"/>
      <c r="EM1098" s="7"/>
      <c r="EN1098" s="7"/>
      <c r="EO1098" s="7"/>
      <c r="EP1098" s="7"/>
      <c r="EQ1098" s="7"/>
      <c r="ER1098" s="7"/>
      <c r="ES1098" s="7"/>
      <c r="ET1098" s="7"/>
      <c r="EU1098" s="7"/>
      <c r="EV1098" s="7"/>
      <c r="EW1098" s="7"/>
      <c r="EX1098" s="7"/>
      <c r="EY1098" s="7"/>
      <c r="EZ1098" s="7"/>
      <c r="FA1098" s="7"/>
      <c r="FB1098" s="7"/>
      <c r="FC1098" s="7"/>
      <c r="FD1098" s="7"/>
      <c r="FE1098" s="7"/>
      <c r="FF1098" s="7"/>
      <c r="FG1098" s="7"/>
      <c r="FH1098" s="7"/>
      <c r="FI1098" s="7"/>
      <c r="FJ1098" s="7"/>
      <c r="FK1098" s="7"/>
      <c r="FL1098" s="7"/>
      <c r="FM1098" s="7"/>
      <c r="FN1098" s="7"/>
      <c r="FO1098" s="7"/>
      <c r="FP1098" s="7"/>
      <c r="FQ1098" s="7"/>
      <c r="FR1098" s="7"/>
      <c r="FS1098" s="7"/>
      <c r="FT1098" s="7"/>
      <c r="FU1098" s="7"/>
      <c r="FV1098" s="7"/>
      <c r="FW1098" s="7"/>
      <c r="FX1098" s="7"/>
      <c r="FY1098" s="7"/>
      <c r="FZ1098" s="7"/>
      <c r="GA1098" s="7"/>
      <c r="GB1098" s="7"/>
      <c r="GC1098" s="7"/>
      <c r="GD1098" s="7"/>
      <c r="GE1098" s="7"/>
      <c r="GF1098" s="7"/>
      <c r="GG1098" s="7"/>
      <c r="GH1098" s="7"/>
      <c r="GI1098" s="7"/>
      <c r="GJ1098" s="7"/>
    </row>
    <row r="1099" spans="1:192" s="1" customFormat="1" x14ac:dyDescent="0.2">
      <c r="A1099" s="66"/>
      <c r="B1099" s="7"/>
      <c r="C1099" s="67"/>
      <c r="D1099" s="28"/>
      <c r="E1099" s="28"/>
      <c r="F1099" s="28"/>
      <c r="G1099" s="7"/>
      <c r="H1099" s="7"/>
      <c r="I1099" s="7"/>
      <c r="J1099" s="7"/>
      <c r="K1099" s="7"/>
      <c r="L1099" s="7"/>
      <c r="M1099" s="7"/>
      <c r="N1099" s="7"/>
      <c r="O1099" s="7"/>
      <c r="P1099" s="7"/>
      <c r="Q1099" s="7"/>
      <c r="R1099" s="7"/>
      <c r="S1099" s="7"/>
      <c r="T1099" s="7"/>
      <c r="U1099" s="7"/>
      <c r="V1099" s="7"/>
      <c r="W1099" s="7"/>
      <c r="X1099" s="7"/>
      <c r="Y1099" s="7"/>
      <c r="Z1099" s="7"/>
      <c r="AA1099" s="7"/>
      <c r="AB1099" s="7"/>
      <c r="AC1099" s="7"/>
      <c r="AD1099" s="7"/>
      <c r="AE1099" s="7"/>
      <c r="AF1099" s="7"/>
      <c r="AG1099" s="7"/>
      <c r="AH1099" s="7"/>
      <c r="AI1099" s="7"/>
      <c r="AJ1099" s="7"/>
      <c r="AK1099" s="7"/>
      <c r="AL1099" s="7"/>
      <c r="AM1099" s="7"/>
      <c r="AN1099" s="7"/>
      <c r="AO1099" s="7"/>
      <c r="AP1099" s="7"/>
      <c r="AQ1099" s="7"/>
      <c r="AR1099" s="7"/>
      <c r="AS1099" s="7"/>
      <c r="AT1099" s="7"/>
      <c r="AU1099" s="7"/>
      <c r="AV1099" s="7"/>
      <c r="AW1099" s="7"/>
      <c r="AX1099" s="7"/>
      <c r="AY1099" s="7"/>
      <c r="AZ1099" s="7"/>
      <c r="BA1099" s="7"/>
      <c r="BB1099" s="7"/>
      <c r="BC1099" s="7"/>
      <c r="BD1099" s="7"/>
      <c r="BE1099" s="7"/>
      <c r="BF1099" s="7"/>
      <c r="BG1099" s="7"/>
      <c r="BH1099" s="7"/>
      <c r="BI1099" s="7"/>
      <c r="BJ1099" s="7"/>
      <c r="BK1099" s="7"/>
      <c r="BL1099" s="7"/>
      <c r="BM1099" s="7"/>
      <c r="BN1099" s="7"/>
      <c r="BO1099" s="7"/>
      <c r="BP1099" s="7"/>
      <c r="BQ1099" s="7"/>
      <c r="BR1099" s="7"/>
      <c r="BS1099" s="7"/>
      <c r="BT1099" s="7"/>
      <c r="BU1099" s="7"/>
      <c r="BV1099" s="7"/>
      <c r="BW1099" s="7"/>
      <c r="BX1099" s="7"/>
      <c r="BY1099" s="7"/>
      <c r="BZ1099" s="7"/>
      <c r="CA1099" s="7"/>
      <c r="CB1099" s="7"/>
      <c r="CC1099" s="7"/>
      <c r="CD1099" s="7"/>
      <c r="CE1099" s="7"/>
      <c r="CF1099" s="7"/>
      <c r="CG1099" s="7"/>
      <c r="CH1099" s="7"/>
      <c r="CI1099" s="7"/>
      <c r="CJ1099" s="7"/>
      <c r="CK1099" s="7"/>
      <c r="CL1099" s="7"/>
      <c r="CM1099" s="7"/>
      <c r="CN1099" s="7"/>
      <c r="CO1099" s="7"/>
      <c r="CP1099" s="7"/>
      <c r="CQ1099" s="7"/>
      <c r="CR1099" s="7"/>
      <c r="CS1099" s="7"/>
      <c r="CT1099" s="7"/>
      <c r="CU1099" s="7"/>
      <c r="CV1099" s="7"/>
      <c r="CW1099" s="7"/>
      <c r="CX1099" s="7"/>
      <c r="CY1099" s="7"/>
      <c r="CZ1099" s="7"/>
      <c r="DA1099" s="7"/>
      <c r="DB1099" s="7"/>
      <c r="DC1099" s="7"/>
      <c r="DD1099" s="7"/>
      <c r="DE1099" s="7"/>
      <c r="DF1099" s="7"/>
      <c r="DG1099" s="7"/>
      <c r="DH1099" s="7"/>
      <c r="DI1099" s="7"/>
      <c r="DJ1099" s="7"/>
      <c r="DK1099" s="7"/>
      <c r="DL1099" s="7"/>
      <c r="DM1099" s="7"/>
      <c r="DN1099" s="7"/>
      <c r="DO1099" s="7"/>
      <c r="DP1099" s="7"/>
      <c r="DQ1099" s="7"/>
      <c r="DR1099" s="7"/>
      <c r="DS1099" s="7"/>
      <c r="DT1099" s="7"/>
      <c r="DU1099" s="7"/>
      <c r="DV1099" s="7"/>
      <c r="DW1099" s="7"/>
      <c r="DX1099" s="7"/>
      <c r="DY1099" s="7"/>
      <c r="DZ1099" s="7"/>
      <c r="EA1099" s="7"/>
      <c r="EB1099" s="7"/>
      <c r="EC1099" s="7"/>
      <c r="ED1099" s="7"/>
      <c r="EE1099" s="7"/>
      <c r="EF1099" s="7"/>
      <c r="EG1099" s="7"/>
      <c r="EH1099" s="7"/>
      <c r="EI1099" s="7"/>
      <c r="EJ1099" s="7"/>
      <c r="EK1099" s="7"/>
      <c r="EL1099" s="7"/>
      <c r="EM1099" s="7"/>
      <c r="EN1099" s="7"/>
      <c r="EO1099" s="7"/>
      <c r="EP1099" s="7"/>
      <c r="EQ1099" s="7"/>
      <c r="ER1099" s="7"/>
      <c r="ES1099" s="7"/>
      <c r="ET1099" s="7"/>
      <c r="EU1099" s="7"/>
      <c r="EV1099" s="7"/>
      <c r="EW1099" s="7"/>
      <c r="EX1099" s="7"/>
      <c r="EY1099" s="7"/>
      <c r="EZ1099" s="7"/>
      <c r="FA1099" s="7"/>
      <c r="FB1099" s="7"/>
      <c r="FC1099" s="7"/>
      <c r="FD1099" s="7"/>
      <c r="FE1099" s="7"/>
      <c r="FF1099" s="7"/>
      <c r="FG1099" s="7"/>
      <c r="FH1099" s="7"/>
      <c r="FI1099" s="7"/>
      <c r="FJ1099" s="7"/>
      <c r="FK1099" s="7"/>
      <c r="FL1099" s="7"/>
      <c r="FM1099" s="7"/>
      <c r="FN1099" s="7"/>
      <c r="FO1099" s="7"/>
      <c r="FP1099" s="7"/>
      <c r="FQ1099" s="7"/>
      <c r="FR1099" s="7"/>
      <c r="FS1099" s="7"/>
      <c r="FT1099" s="7"/>
      <c r="FU1099" s="7"/>
      <c r="FV1099" s="7"/>
      <c r="FW1099" s="7"/>
      <c r="FX1099" s="7"/>
      <c r="FY1099" s="7"/>
      <c r="FZ1099" s="7"/>
      <c r="GA1099" s="7"/>
      <c r="GB1099" s="7"/>
      <c r="GC1099" s="7"/>
      <c r="GD1099" s="7"/>
      <c r="GE1099" s="7"/>
      <c r="GF1099" s="7"/>
      <c r="GG1099" s="7"/>
      <c r="GH1099" s="7"/>
      <c r="GI1099" s="7"/>
      <c r="GJ1099" s="7"/>
    </row>
    <row r="1100" spans="1:192" s="1" customFormat="1" x14ac:dyDescent="0.2">
      <c r="A1100" s="66"/>
      <c r="B1100" s="7"/>
      <c r="C1100" s="67"/>
      <c r="D1100" s="28"/>
      <c r="E1100" s="28"/>
      <c r="F1100" s="28"/>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c r="AY1100" s="7"/>
      <c r="AZ1100" s="7"/>
      <c r="BA1100" s="7"/>
      <c r="BB1100" s="7"/>
      <c r="BC1100" s="7"/>
      <c r="BD1100" s="7"/>
      <c r="BE1100" s="7"/>
      <c r="BF1100" s="7"/>
      <c r="BG1100" s="7"/>
      <c r="BH1100" s="7"/>
      <c r="BI1100" s="7"/>
      <c r="BJ1100" s="7"/>
      <c r="BK1100" s="7"/>
      <c r="BL1100" s="7"/>
      <c r="BM1100" s="7"/>
      <c r="BN1100" s="7"/>
      <c r="BO1100" s="7"/>
      <c r="BP1100" s="7"/>
      <c r="BQ1100" s="7"/>
      <c r="BR1100" s="7"/>
      <c r="BS1100" s="7"/>
      <c r="BT1100" s="7"/>
      <c r="BU1100" s="7"/>
      <c r="BV1100" s="7"/>
      <c r="BW1100" s="7"/>
      <c r="BX1100" s="7"/>
      <c r="BY1100" s="7"/>
      <c r="BZ1100" s="7"/>
      <c r="CA1100" s="7"/>
      <c r="CB1100" s="7"/>
      <c r="CC1100" s="7"/>
      <c r="CD1100" s="7"/>
      <c r="CE1100" s="7"/>
      <c r="CF1100" s="7"/>
      <c r="CG1100" s="7"/>
      <c r="CH1100" s="7"/>
      <c r="CI1100" s="7"/>
      <c r="CJ1100" s="7"/>
      <c r="CK1100" s="7"/>
      <c r="CL1100" s="7"/>
      <c r="CM1100" s="7"/>
      <c r="CN1100" s="7"/>
      <c r="CO1100" s="7"/>
      <c r="CP1100" s="7"/>
      <c r="CQ1100" s="7"/>
      <c r="CR1100" s="7"/>
      <c r="CS1100" s="7"/>
      <c r="CT1100" s="7"/>
      <c r="CU1100" s="7"/>
      <c r="CV1100" s="7"/>
      <c r="CW1100" s="7"/>
      <c r="CX1100" s="7"/>
      <c r="CY1100" s="7"/>
      <c r="CZ1100" s="7"/>
      <c r="DA1100" s="7"/>
      <c r="DB1100" s="7"/>
      <c r="DC1100" s="7"/>
      <c r="DD1100" s="7"/>
      <c r="DE1100" s="7"/>
      <c r="DF1100" s="7"/>
      <c r="DG1100" s="7"/>
      <c r="DH1100" s="7"/>
      <c r="DI1100" s="7"/>
      <c r="DJ1100" s="7"/>
      <c r="DK1100" s="7"/>
      <c r="DL1100" s="7"/>
      <c r="DM1100" s="7"/>
      <c r="DN1100" s="7"/>
      <c r="DO1100" s="7"/>
      <c r="DP1100" s="7"/>
      <c r="DQ1100" s="7"/>
      <c r="DR1100" s="7"/>
      <c r="DS1100" s="7"/>
      <c r="DT1100" s="7"/>
      <c r="DU1100" s="7"/>
      <c r="DV1100" s="7"/>
      <c r="DW1100" s="7"/>
      <c r="DX1100" s="7"/>
      <c r="DY1100" s="7"/>
      <c r="DZ1100" s="7"/>
      <c r="EA1100" s="7"/>
      <c r="EB1100" s="7"/>
      <c r="EC1100" s="7"/>
      <c r="ED1100" s="7"/>
      <c r="EE1100" s="7"/>
      <c r="EF1100" s="7"/>
      <c r="EG1100" s="7"/>
      <c r="EH1100" s="7"/>
      <c r="EI1100" s="7"/>
      <c r="EJ1100" s="7"/>
      <c r="EK1100" s="7"/>
      <c r="EL1100" s="7"/>
      <c r="EM1100" s="7"/>
      <c r="EN1100" s="7"/>
      <c r="EO1100" s="7"/>
      <c r="EP1100" s="7"/>
      <c r="EQ1100" s="7"/>
      <c r="ER1100" s="7"/>
      <c r="ES1100" s="7"/>
      <c r="ET1100" s="7"/>
      <c r="EU1100" s="7"/>
      <c r="EV1100" s="7"/>
      <c r="EW1100" s="7"/>
      <c r="EX1100" s="7"/>
      <c r="EY1100" s="7"/>
      <c r="EZ1100" s="7"/>
      <c r="FA1100" s="7"/>
      <c r="FB1100" s="7"/>
      <c r="FC1100" s="7"/>
      <c r="FD1100" s="7"/>
      <c r="FE1100" s="7"/>
      <c r="FF1100" s="7"/>
      <c r="FG1100" s="7"/>
      <c r="FH1100" s="7"/>
      <c r="FI1100" s="7"/>
      <c r="FJ1100" s="7"/>
      <c r="FK1100" s="7"/>
      <c r="FL1100" s="7"/>
      <c r="FM1100" s="7"/>
      <c r="FN1100" s="7"/>
      <c r="FO1100" s="7"/>
      <c r="FP1100" s="7"/>
      <c r="FQ1100" s="7"/>
      <c r="FR1100" s="7"/>
      <c r="FS1100" s="7"/>
      <c r="FT1100" s="7"/>
      <c r="FU1100" s="7"/>
      <c r="FV1100" s="7"/>
      <c r="FW1100" s="7"/>
      <c r="FX1100" s="7"/>
      <c r="FY1100" s="7"/>
      <c r="FZ1100" s="7"/>
      <c r="GA1100" s="7"/>
      <c r="GB1100" s="7"/>
      <c r="GC1100" s="7"/>
      <c r="GD1100" s="7"/>
      <c r="GE1100" s="7"/>
      <c r="GF1100" s="7"/>
      <c r="GG1100" s="7"/>
      <c r="GH1100" s="7"/>
      <c r="GI1100" s="7"/>
      <c r="GJ1100" s="7"/>
    </row>
    <row r="1101" spans="1:192" s="1" customFormat="1" x14ac:dyDescent="0.2">
      <c r="A1101" s="66"/>
      <c r="B1101" s="7"/>
      <c r="C1101" s="67"/>
      <c r="D1101" s="28"/>
      <c r="E1101" s="28"/>
      <c r="F1101" s="28"/>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c r="AY1101" s="7"/>
      <c r="AZ1101" s="7"/>
      <c r="BA1101" s="7"/>
      <c r="BB1101" s="7"/>
      <c r="BC1101" s="7"/>
      <c r="BD1101" s="7"/>
      <c r="BE1101" s="7"/>
      <c r="BF1101" s="7"/>
      <c r="BG1101" s="7"/>
      <c r="BH1101" s="7"/>
      <c r="BI1101" s="7"/>
      <c r="BJ1101" s="7"/>
      <c r="BK1101" s="7"/>
      <c r="BL1101" s="7"/>
      <c r="BM1101" s="7"/>
      <c r="BN1101" s="7"/>
      <c r="BO1101" s="7"/>
      <c r="BP1101" s="7"/>
      <c r="BQ1101" s="7"/>
      <c r="BR1101" s="7"/>
      <c r="BS1101" s="7"/>
      <c r="BT1101" s="7"/>
      <c r="BU1101" s="7"/>
      <c r="BV1101" s="7"/>
      <c r="BW1101" s="7"/>
      <c r="BX1101" s="7"/>
      <c r="BY1101" s="7"/>
      <c r="BZ1101" s="7"/>
      <c r="CA1101" s="7"/>
      <c r="CB1101" s="7"/>
      <c r="CC1101" s="7"/>
      <c r="CD1101" s="7"/>
      <c r="CE1101" s="7"/>
      <c r="CF1101" s="7"/>
      <c r="CG1101" s="7"/>
      <c r="CH1101" s="7"/>
      <c r="CI1101" s="7"/>
      <c r="CJ1101" s="7"/>
      <c r="CK1101" s="7"/>
      <c r="CL1101" s="7"/>
      <c r="CM1101" s="7"/>
      <c r="CN1101" s="7"/>
      <c r="CO1101" s="7"/>
      <c r="CP1101" s="7"/>
      <c r="CQ1101" s="7"/>
      <c r="CR1101" s="7"/>
      <c r="CS1101" s="7"/>
      <c r="CT1101" s="7"/>
      <c r="CU1101" s="7"/>
      <c r="CV1101" s="7"/>
      <c r="CW1101" s="7"/>
      <c r="CX1101" s="7"/>
      <c r="CY1101" s="7"/>
      <c r="CZ1101" s="7"/>
      <c r="DA1101" s="7"/>
      <c r="DB1101" s="7"/>
      <c r="DC1101" s="7"/>
      <c r="DD1101" s="7"/>
      <c r="DE1101" s="7"/>
      <c r="DF1101" s="7"/>
      <c r="DG1101" s="7"/>
      <c r="DH1101" s="7"/>
      <c r="DI1101" s="7"/>
      <c r="DJ1101" s="7"/>
      <c r="DK1101" s="7"/>
      <c r="DL1101" s="7"/>
      <c r="DM1101" s="7"/>
      <c r="DN1101" s="7"/>
      <c r="DO1101" s="7"/>
      <c r="DP1101" s="7"/>
      <c r="DQ1101" s="7"/>
      <c r="DR1101" s="7"/>
      <c r="DS1101" s="7"/>
      <c r="DT1101" s="7"/>
      <c r="DU1101" s="7"/>
      <c r="DV1101" s="7"/>
      <c r="DW1101" s="7"/>
      <c r="DX1101" s="7"/>
      <c r="DY1101" s="7"/>
      <c r="DZ1101" s="7"/>
      <c r="EA1101" s="7"/>
      <c r="EB1101" s="7"/>
      <c r="EC1101" s="7"/>
      <c r="ED1101" s="7"/>
      <c r="EE1101" s="7"/>
      <c r="EF1101" s="7"/>
      <c r="EG1101" s="7"/>
      <c r="EH1101" s="7"/>
      <c r="EI1101" s="7"/>
      <c r="EJ1101" s="7"/>
      <c r="EK1101" s="7"/>
      <c r="EL1101" s="7"/>
      <c r="EM1101" s="7"/>
      <c r="EN1101" s="7"/>
      <c r="EO1101" s="7"/>
      <c r="EP1101" s="7"/>
      <c r="EQ1101" s="7"/>
      <c r="ER1101" s="7"/>
      <c r="ES1101" s="7"/>
      <c r="ET1101" s="7"/>
      <c r="EU1101" s="7"/>
      <c r="EV1101" s="7"/>
      <c r="EW1101" s="7"/>
      <c r="EX1101" s="7"/>
      <c r="EY1101" s="7"/>
      <c r="EZ1101" s="7"/>
      <c r="FA1101" s="7"/>
      <c r="FB1101" s="7"/>
      <c r="FC1101" s="7"/>
      <c r="FD1101" s="7"/>
      <c r="FE1101" s="7"/>
      <c r="FF1101" s="7"/>
      <c r="FG1101" s="7"/>
      <c r="FH1101" s="7"/>
      <c r="FI1101" s="7"/>
      <c r="FJ1101" s="7"/>
      <c r="FK1101" s="7"/>
      <c r="FL1101" s="7"/>
      <c r="FM1101" s="7"/>
      <c r="FN1101" s="7"/>
      <c r="FO1101" s="7"/>
      <c r="FP1101" s="7"/>
      <c r="FQ1101" s="7"/>
      <c r="FR1101" s="7"/>
      <c r="FS1101" s="7"/>
      <c r="FT1101" s="7"/>
      <c r="FU1101" s="7"/>
      <c r="FV1101" s="7"/>
      <c r="FW1101" s="7"/>
      <c r="FX1101" s="7"/>
      <c r="FY1101" s="7"/>
      <c r="FZ1101" s="7"/>
      <c r="GA1101" s="7"/>
      <c r="GB1101" s="7"/>
      <c r="GC1101" s="7"/>
      <c r="GD1101" s="7"/>
      <c r="GE1101" s="7"/>
      <c r="GF1101" s="7"/>
      <c r="GG1101" s="7"/>
      <c r="GH1101" s="7"/>
      <c r="GI1101" s="7"/>
      <c r="GJ1101" s="7"/>
    </row>
    <row r="1102" spans="1:192" s="1" customFormat="1" x14ac:dyDescent="0.2">
      <c r="A1102" s="66"/>
      <c r="B1102" s="7"/>
      <c r="C1102" s="67"/>
      <c r="D1102" s="28"/>
      <c r="E1102" s="28"/>
      <c r="F1102" s="28"/>
      <c r="G1102" s="7"/>
      <c r="H1102" s="7"/>
      <c r="I1102" s="7"/>
      <c r="J1102" s="7"/>
      <c r="K1102" s="7"/>
      <c r="L1102" s="7"/>
      <c r="M1102" s="7"/>
      <c r="N1102" s="7"/>
      <c r="O1102" s="7"/>
      <c r="P1102" s="7"/>
      <c r="Q1102" s="7"/>
      <c r="R1102" s="7"/>
      <c r="S1102" s="7"/>
      <c r="T1102" s="7"/>
      <c r="U1102" s="7"/>
      <c r="V1102" s="7"/>
      <c r="W1102" s="7"/>
      <c r="X1102" s="7"/>
      <c r="Y1102" s="7"/>
      <c r="Z1102" s="7"/>
      <c r="AA1102" s="7"/>
      <c r="AB1102" s="7"/>
      <c r="AC1102" s="7"/>
      <c r="AD1102" s="7"/>
      <c r="AE1102" s="7"/>
      <c r="AF1102" s="7"/>
      <c r="AG1102" s="7"/>
      <c r="AH1102" s="7"/>
      <c r="AI1102" s="7"/>
      <c r="AJ1102" s="7"/>
      <c r="AK1102" s="7"/>
      <c r="AL1102" s="7"/>
      <c r="AM1102" s="7"/>
      <c r="AN1102" s="7"/>
      <c r="AO1102" s="7"/>
      <c r="AP1102" s="7"/>
      <c r="AQ1102" s="7"/>
      <c r="AR1102" s="7"/>
      <c r="AS1102" s="7"/>
      <c r="AT1102" s="7"/>
      <c r="AU1102" s="7"/>
      <c r="AV1102" s="7"/>
      <c r="AW1102" s="7"/>
      <c r="AX1102" s="7"/>
      <c r="AY1102" s="7"/>
      <c r="AZ1102" s="7"/>
      <c r="BA1102" s="7"/>
      <c r="BB1102" s="7"/>
      <c r="BC1102" s="7"/>
      <c r="BD1102" s="7"/>
      <c r="BE1102" s="7"/>
      <c r="BF1102" s="7"/>
      <c r="BG1102" s="7"/>
      <c r="BH1102" s="7"/>
      <c r="BI1102" s="7"/>
      <c r="BJ1102" s="7"/>
      <c r="BK1102" s="7"/>
      <c r="BL1102" s="7"/>
      <c r="BM1102" s="7"/>
      <c r="BN1102" s="7"/>
      <c r="BO1102" s="7"/>
      <c r="BP1102" s="7"/>
      <c r="BQ1102" s="7"/>
      <c r="BR1102" s="7"/>
      <c r="BS1102" s="7"/>
      <c r="BT1102" s="7"/>
      <c r="BU1102" s="7"/>
      <c r="BV1102" s="7"/>
      <c r="BW1102" s="7"/>
      <c r="BX1102" s="7"/>
      <c r="BY1102" s="7"/>
      <c r="BZ1102" s="7"/>
      <c r="CA1102" s="7"/>
      <c r="CB1102" s="7"/>
      <c r="CC1102" s="7"/>
      <c r="CD1102" s="7"/>
      <c r="CE1102" s="7"/>
      <c r="CF1102" s="7"/>
      <c r="CG1102" s="7"/>
      <c r="CH1102" s="7"/>
      <c r="CI1102" s="7"/>
      <c r="CJ1102" s="7"/>
      <c r="CK1102" s="7"/>
      <c r="CL1102" s="7"/>
      <c r="CM1102" s="7"/>
      <c r="CN1102" s="7"/>
      <c r="CO1102" s="7"/>
      <c r="CP1102" s="7"/>
      <c r="CQ1102" s="7"/>
      <c r="CR1102" s="7"/>
      <c r="CS1102" s="7"/>
      <c r="CT1102" s="7"/>
      <c r="CU1102" s="7"/>
      <c r="CV1102" s="7"/>
      <c r="CW1102" s="7"/>
      <c r="CX1102" s="7"/>
      <c r="CY1102" s="7"/>
      <c r="CZ1102" s="7"/>
      <c r="DA1102" s="7"/>
      <c r="DB1102" s="7"/>
      <c r="DC1102" s="7"/>
      <c r="DD1102" s="7"/>
      <c r="DE1102" s="7"/>
      <c r="DF1102" s="7"/>
      <c r="DG1102" s="7"/>
      <c r="DH1102" s="7"/>
      <c r="DI1102" s="7"/>
      <c r="DJ1102" s="7"/>
      <c r="DK1102" s="7"/>
      <c r="DL1102" s="7"/>
      <c r="DM1102" s="7"/>
      <c r="DN1102" s="7"/>
      <c r="DO1102" s="7"/>
      <c r="DP1102" s="7"/>
      <c r="DQ1102" s="7"/>
      <c r="DR1102" s="7"/>
      <c r="DS1102" s="7"/>
      <c r="DT1102" s="7"/>
      <c r="DU1102" s="7"/>
      <c r="DV1102" s="7"/>
      <c r="DW1102" s="7"/>
      <c r="DX1102" s="7"/>
      <c r="DY1102" s="7"/>
      <c r="DZ1102" s="7"/>
      <c r="EA1102" s="7"/>
      <c r="EB1102" s="7"/>
      <c r="EC1102" s="7"/>
      <c r="ED1102" s="7"/>
      <c r="EE1102" s="7"/>
      <c r="EF1102" s="7"/>
      <c r="EG1102" s="7"/>
      <c r="EH1102" s="7"/>
      <c r="EI1102" s="7"/>
      <c r="EJ1102" s="7"/>
      <c r="EK1102" s="7"/>
      <c r="EL1102" s="7"/>
      <c r="EM1102" s="7"/>
      <c r="EN1102" s="7"/>
      <c r="EO1102" s="7"/>
      <c r="EP1102" s="7"/>
      <c r="EQ1102" s="7"/>
      <c r="ER1102" s="7"/>
      <c r="ES1102" s="7"/>
      <c r="ET1102" s="7"/>
      <c r="EU1102" s="7"/>
      <c r="EV1102" s="7"/>
      <c r="EW1102" s="7"/>
      <c r="EX1102" s="7"/>
      <c r="EY1102" s="7"/>
      <c r="EZ1102" s="7"/>
      <c r="FA1102" s="7"/>
      <c r="FB1102" s="7"/>
      <c r="FC1102" s="7"/>
      <c r="FD1102" s="7"/>
      <c r="FE1102" s="7"/>
      <c r="FF1102" s="7"/>
      <c r="FG1102" s="7"/>
      <c r="FH1102" s="7"/>
      <c r="FI1102" s="7"/>
      <c r="FJ1102" s="7"/>
      <c r="FK1102" s="7"/>
      <c r="FL1102" s="7"/>
      <c r="FM1102" s="7"/>
      <c r="FN1102" s="7"/>
      <c r="FO1102" s="7"/>
      <c r="FP1102" s="7"/>
      <c r="FQ1102" s="7"/>
      <c r="FR1102" s="7"/>
      <c r="FS1102" s="7"/>
      <c r="FT1102" s="7"/>
      <c r="FU1102" s="7"/>
      <c r="FV1102" s="7"/>
      <c r="FW1102" s="7"/>
      <c r="FX1102" s="7"/>
      <c r="FY1102" s="7"/>
      <c r="FZ1102" s="7"/>
      <c r="GA1102" s="7"/>
      <c r="GB1102" s="7"/>
      <c r="GC1102" s="7"/>
      <c r="GD1102" s="7"/>
      <c r="GE1102" s="7"/>
      <c r="GF1102" s="7"/>
      <c r="GG1102" s="7"/>
      <c r="GH1102" s="7"/>
      <c r="GI1102" s="7"/>
      <c r="GJ1102" s="7"/>
    </row>
    <row r="1103" spans="1:192" s="1" customFormat="1" x14ac:dyDescent="0.2">
      <c r="A1103" s="66"/>
      <c r="B1103" s="7"/>
      <c r="C1103" s="67"/>
      <c r="D1103" s="28"/>
      <c r="E1103" s="28"/>
      <c r="F1103" s="28"/>
      <c r="G1103" s="7"/>
      <c r="H1103" s="7"/>
      <c r="I1103" s="7"/>
      <c r="J1103" s="7"/>
      <c r="K1103" s="7"/>
      <c r="L1103" s="7"/>
      <c r="M1103" s="7"/>
      <c r="N1103" s="7"/>
      <c r="O1103" s="7"/>
      <c r="P1103" s="7"/>
      <c r="Q1103" s="7"/>
      <c r="R1103" s="7"/>
      <c r="S1103" s="7"/>
      <c r="T1103" s="7"/>
      <c r="U1103" s="7"/>
      <c r="V1103" s="7"/>
      <c r="W1103" s="7"/>
      <c r="X1103" s="7"/>
      <c r="Y1103" s="7"/>
      <c r="Z1103" s="7"/>
      <c r="AA1103" s="7"/>
      <c r="AB1103" s="7"/>
      <c r="AC1103" s="7"/>
      <c r="AD1103" s="7"/>
      <c r="AE1103" s="7"/>
      <c r="AF1103" s="7"/>
      <c r="AG1103" s="7"/>
      <c r="AH1103" s="7"/>
      <c r="AI1103" s="7"/>
      <c r="AJ1103" s="7"/>
      <c r="AK1103" s="7"/>
      <c r="AL1103" s="7"/>
      <c r="AM1103" s="7"/>
      <c r="AN1103" s="7"/>
      <c r="AO1103" s="7"/>
      <c r="AP1103" s="7"/>
      <c r="AQ1103" s="7"/>
      <c r="AR1103" s="7"/>
      <c r="AS1103" s="7"/>
      <c r="AT1103" s="7"/>
      <c r="AU1103" s="7"/>
      <c r="AV1103" s="7"/>
      <c r="AW1103" s="7"/>
      <c r="AX1103" s="7"/>
      <c r="AY1103" s="7"/>
      <c r="AZ1103" s="7"/>
      <c r="BA1103" s="7"/>
      <c r="BB1103" s="7"/>
      <c r="BC1103" s="7"/>
      <c r="BD1103" s="7"/>
      <c r="BE1103" s="7"/>
      <c r="BF1103" s="7"/>
      <c r="BG1103" s="7"/>
      <c r="BH1103" s="7"/>
      <c r="BI1103" s="7"/>
      <c r="BJ1103" s="7"/>
      <c r="BK1103" s="7"/>
      <c r="BL1103" s="7"/>
      <c r="BM1103" s="7"/>
      <c r="BN1103" s="7"/>
      <c r="BO1103" s="7"/>
      <c r="BP1103" s="7"/>
      <c r="BQ1103" s="7"/>
      <c r="BR1103" s="7"/>
      <c r="BS1103" s="7"/>
      <c r="BT1103" s="7"/>
      <c r="BU1103" s="7"/>
      <c r="BV1103" s="7"/>
      <c r="BW1103" s="7"/>
      <c r="BX1103" s="7"/>
      <c r="BY1103" s="7"/>
      <c r="BZ1103" s="7"/>
      <c r="CA1103" s="7"/>
      <c r="CB1103" s="7"/>
      <c r="CC1103" s="7"/>
      <c r="CD1103" s="7"/>
      <c r="CE1103" s="7"/>
      <c r="CF1103" s="7"/>
      <c r="CG1103" s="7"/>
      <c r="CH1103" s="7"/>
      <c r="CI1103" s="7"/>
      <c r="CJ1103" s="7"/>
      <c r="CK1103" s="7"/>
      <c r="CL1103" s="7"/>
      <c r="CM1103" s="7"/>
      <c r="CN1103" s="7"/>
      <c r="CO1103" s="7"/>
      <c r="CP1103" s="7"/>
      <c r="CQ1103" s="7"/>
      <c r="CR1103" s="7"/>
      <c r="CS1103" s="7"/>
      <c r="CT1103" s="7"/>
      <c r="CU1103" s="7"/>
      <c r="CV1103" s="7"/>
      <c r="CW1103" s="7"/>
      <c r="CX1103" s="7"/>
      <c r="CY1103" s="7"/>
      <c r="CZ1103" s="7"/>
      <c r="DA1103" s="7"/>
      <c r="DB1103" s="7"/>
      <c r="DC1103" s="7"/>
      <c r="DD1103" s="7"/>
      <c r="DE1103" s="7"/>
      <c r="DF1103" s="7"/>
      <c r="DG1103" s="7"/>
      <c r="DH1103" s="7"/>
      <c r="DI1103" s="7"/>
      <c r="DJ1103" s="7"/>
      <c r="DK1103" s="7"/>
      <c r="DL1103" s="7"/>
      <c r="DM1103" s="7"/>
      <c r="DN1103" s="7"/>
      <c r="DO1103" s="7"/>
      <c r="DP1103" s="7"/>
      <c r="DQ1103" s="7"/>
      <c r="DR1103" s="7"/>
      <c r="DS1103" s="7"/>
      <c r="DT1103" s="7"/>
      <c r="DU1103" s="7"/>
      <c r="DV1103" s="7"/>
      <c r="DW1103" s="7"/>
      <c r="DX1103" s="7"/>
      <c r="DY1103" s="7"/>
      <c r="DZ1103" s="7"/>
      <c r="EA1103" s="7"/>
      <c r="EB1103" s="7"/>
      <c r="EC1103" s="7"/>
      <c r="ED1103" s="7"/>
      <c r="EE1103" s="7"/>
      <c r="EF1103" s="7"/>
      <c r="EG1103" s="7"/>
      <c r="EH1103" s="7"/>
      <c r="EI1103" s="7"/>
      <c r="EJ1103" s="7"/>
      <c r="EK1103" s="7"/>
      <c r="EL1103" s="7"/>
      <c r="EM1103" s="7"/>
      <c r="EN1103" s="7"/>
      <c r="EO1103" s="7"/>
      <c r="EP1103" s="7"/>
      <c r="EQ1103" s="7"/>
      <c r="ER1103" s="7"/>
      <c r="ES1103" s="7"/>
      <c r="ET1103" s="7"/>
      <c r="EU1103" s="7"/>
      <c r="EV1103" s="7"/>
      <c r="EW1103" s="7"/>
      <c r="EX1103" s="7"/>
      <c r="EY1103" s="7"/>
      <c r="EZ1103" s="7"/>
      <c r="FA1103" s="7"/>
      <c r="FB1103" s="7"/>
      <c r="FC1103" s="7"/>
      <c r="FD1103" s="7"/>
      <c r="FE1103" s="7"/>
      <c r="FF1103" s="7"/>
      <c r="FG1103" s="7"/>
      <c r="FH1103" s="7"/>
      <c r="FI1103" s="7"/>
      <c r="FJ1103" s="7"/>
      <c r="FK1103" s="7"/>
      <c r="FL1103" s="7"/>
      <c r="FM1103" s="7"/>
      <c r="FN1103" s="7"/>
      <c r="FO1103" s="7"/>
      <c r="FP1103" s="7"/>
      <c r="FQ1103" s="7"/>
      <c r="FR1103" s="7"/>
      <c r="FS1103" s="7"/>
      <c r="FT1103" s="7"/>
      <c r="FU1103" s="7"/>
      <c r="FV1103" s="7"/>
      <c r="FW1103" s="7"/>
      <c r="FX1103" s="7"/>
      <c r="FY1103" s="7"/>
      <c r="FZ1103" s="7"/>
      <c r="GA1103" s="7"/>
      <c r="GB1103" s="7"/>
      <c r="GC1103" s="7"/>
      <c r="GD1103" s="7"/>
      <c r="GE1103" s="7"/>
      <c r="GF1103" s="7"/>
      <c r="GG1103" s="7"/>
      <c r="GH1103" s="7"/>
      <c r="GI1103" s="7"/>
      <c r="GJ1103" s="7"/>
    </row>
    <row r="1104" spans="1:192" s="1" customFormat="1" x14ac:dyDescent="0.2">
      <c r="A1104" s="66"/>
      <c r="B1104" s="7"/>
      <c r="C1104" s="67"/>
      <c r="D1104" s="28"/>
      <c r="E1104" s="28"/>
      <c r="F1104" s="28"/>
      <c r="G1104" s="7"/>
      <c r="H1104" s="7"/>
      <c r="I1104" s="7"/>
      <c r="J1104" s="7"/>
      <c r="K1104" s="7"/>
      <c r="L1104" s="7"/>
      <c r="M1104" s="7"/>
      <c r="N1104" s="7"/>
      <c r="O1104" s="7"/>
      <c r="P1104" s="7"/>
      <c r="Q1104" s="7"/>
      <c r="R1104" s="7"/>
      <c r="S1104" s="7"/>
      <c r="T1104" s="7"/>
      <c r="U1104" s="7"/>
      <c r="V1104" s="7"/>
      <c r="W1104" s="7"/>
      <c r="X1104" s="7"/>
      <c r="Y1104" s="7"/>
      <c r="Z1104" s="7"/>
      <c r="AA1104" s="7"/>
      <c r="AB1104" s="7"/>
      <c r="AC1104" s="7"/>
      <c r="AD1104" s="7"/>
      <c r="AE1104" s="7"/>
      <c r="AF1104" s="7"/>
      <c r="AG1104" s="7"/>
      <c r="AH1104" s="7"/>
      <c r="AI1104" s="7"/>
      <c r="AJ1104" s="7"/>
      <c r="AK1104" s="7"/>
      <c r="AL1104" s="7"/>
      <c r="AM1104" s="7"/>
      <c r="AN1104" s="7"/>
      <c r="AO1104" s="7"/>
      <c r="AP1104" s="7"/>
      <c r="AQ1104" s="7"/>
      <c r="AR1104" s="7"/>
      <c r="AS1104" s="7"/>
      <c r="AT1104" s="7"/>
      <c r="AU1104" s="7"/>
      <c r="AV1104" s="7"/>
      <c r="AW1104" s="7"/>
      <c r="AX1104" s="7"/>
      <c r="AY1104" s="7"/>
      <c r="AZ1104" s="7"/>
      <c r="BA1104" s="7"/>
      <c r="BB1104" s="7"/>
      <c r="BC1104" s="7"/>
      <c r="BD1104" s="7"/>
      <c r="BE1104" s="7"/>
      <c r="BF1104" s="7"/>
      <c r="BG1104" s="7"/>
      <c r="BH1104" s="7"/>
      <c r="BI1104" s="7"/>
      <c r="BJ1104" s="7"/>
      <c r="BK1104" s="7"/>
      <c r="BL1104" s="7"/>
      <c r="BM1104" s="7"/>
      <c r="BN1104" s="7"/>
      <c r="BO1104" s="7"/>
      <c r="BP1104" s="7"/>
      <c r="BQ1104" s="7"/>
      <c r="BR1104" s="7"/>
      <c r="BS1104" s="7"/>
      <c r="BT1104" s="7"/>
      <c r="BU1104" s="7"/>
      <c r="BV1104" s="7"/>
      <c r="BW1104" s="7"/>
      <c r="BX1104" s="7"/>
      <c r="BY1104" s="7"/>
      <c r="BZ1104" s="7"/>
      <c r="CA1104" s="7"/>
      <c r="CB1104" s="7"/>
      <c r="CC1104" s="7"/>
      <c r="CD1104" s="7"/>
      <c r="CE1104" s="7"/>
      <c r="CF1104" s="7"/>
      <c r="CG1104" s="7"/>
      <c r="CH1104" s="7"/>
      <c r="CI1104" s="7"/>
      <c r="CJ1104" s="7"/>
      <c r="CK1104" s="7"/>
      <c r="CL1104" s="7"/>
      <c r="CM1104" s="7"/>
      <c r="CN1104" s="7"/>
      <c r="CO1104" s="7"/>
      <c r="CP1104" s="7"/>
      <c r="CQ1104" s="7"/>
      <c r="CR1104" s="7"/>
      <c r="CS1104" s="7"/>
      <c r="CT1104" s="7"/>
      <c r="CU1104" s="7"/>
      <c r="CV1104" s="7"/>
      <c r="CW1104" s="7"/>
      <c r="CX1104" s="7"/>
      <c r="CY1104" s="7"/>
      <c r="CZ1104" s="7"/>
      <c r="DA1104" s="7"/>
      <c r="DB1104" s="7"/>
      <c r="DC1104" s="7"/>
      <c r="DD1104" s="7"/>
      <c r="DE1104" s="7"/>
      <c r="DF1104" s="7"/>
      <c r="DG1104" s="7"/>
      <c r="DH1104" s="7"/>
      <c r="DI1104" s="7"/>
      <c r="DJ1104" s="7"/>
      <c r="DK1104" s="7"/>
      <c r="DL1104" s="7"/>
      <c r="DM1104" s="7"/>
      <c r="DN1104" s="7"/>
      <c r="DO1104" s="7"/>
      <c r="DP1104" s="7"/>
      <c r="DQ1104" s="7"/>
      <c r="DR1104" s="7"/>
      <c r="DS1104" s="7"/>
      <c r="DT1104" s="7"/>
      <c r="DU1104" s="7"/>
      <c r="DV1104" s="7"/>
      <c r="DW1104" s="7"/>
      <c r="DX1104" s="7"/>
      <c r="DY1104" s="7"/>
      <c r="DZ1104" s="7"/>
      <c r="EA1104" s="7"/>
      <c r="EB1104" s="7"/>
      <c r="EC1104" s="7"/>
      <c r="ED1104" s="7"/>
      <c r="EE1104" s="7"/>
      <c r="EF1104" s="7"/>
      <c r="EG1104" s="7"/>
      <c r="EH1104" s="7"/>
      <c r="EI1104" s="7"/>
      <c r="EJ1104" s="7"/>
      <c r="EK1104" s="7"/>
      <c r="EL1104" s="7"/>
      <c r="EM1104" s="7"/>
      <c r="EN1104" s="7"/>
      <c r="EO1104" s="7"/>
      <c r="EP1104" s="7"/>
      <c r="EQ1104" s="7"/>
      <c r="ER1104" s="7"/>
      <c r="ES1104" s="7"/>
      <c r="ET1104" s="7"/>
      <c r="EU1104" s="7"/>
      <c r="EV1104" s="7"/>
      <c r="EW1104" s="7"/>
      <c r="EX1104" s="7"/>
      <c r="EY1104" s="7"/>
      <c r="EZ1104" s="7"/>
      <c r="FA1104" s="7"/>
      <c r="FB1104" s="7"/>
      <c r="FC1104" s="7"/>
      <c r="FD1104" s="7"/>
      <c r="FE1104" s="7"/>
      <c r="FF1104" s="7"/>
      <c r="FG1104" s="7"/>
      <c r="FH1104" s="7"/>
      <c r="FI1104" s="7"/>
      <c r="FJ1104" s="7"/>
      <c r="FK1104" s="7"/>
      <c r="FL1104" s="7"/>
      <c r="FM1104" s="7"/>
      <c r="FN1104" s="7"/>
      <c r="FO1104" s="7"/>
      <c r="FP1104" s="7"/>
      <c r="FQ1104" s="7"/>
      <c r="FR1104" s="7"/>
      <c r="FS1104" s="7"/>
      <c r="FT1104" s="7"/>
      <c r="FU1104" s="7"/>
      <c r="FV1104" s="7"/>
      <c r="FW1104" s="7"/>
      <c r="FX1104" s="7"/>
      <c r="FY1104" s="7"/>
      <c r="FZ1104" s="7"/>
      <c r="GA1104" s="7"/>
      <c r="GB1104" s="7"/>
      <c r="GC1104" s="7"/>
      <c r="GD1104" s="7"/>
      <c r="GE1104" s="7"/>
      <c r="GF1104" s="7"/>
      <c r="GG1104" s="7"/>
      <c r="GH1104" s="7"/>
      <c r="GI1104" s="7"/>
      <c r="GJ1104" s="7"/>
    </row>
    <row r="1105" spans="1:192" s="1" customFormat="1" x14ac:dyDescent="0.2">
      <c r="A1105" s="66"/>
      <c r="B1105" s="7"/>
      <c r="C1105" s="67"/>
      <c r="D1105" s="28"/>
      <c r="E1105" s="28"/>
      <c r="F1105" s="28"/>
      <c r="G1105" s="7"/>
      <c r="H1105" s="7"/>
      <c r="I1105" s="7"/>
      <c r="J1105" s="7"/>
      <c r="K1105" s="7"/>
      <c r="L1105" s="7"/>
      <c r="M1105" s="7"/>
      <c r="N1105" s="7"/>
      <c r="O1105" s="7"/>
      <c r="P1105" s="7"/>
      <c r="Q1105" s="7"/>
      <c r="R1105" s="7"/>
      <c r="S1105" s="7"/>
      <c r="T1105" s="7"/>
      <c r="U1105" s="7"/>
      <c r="V1105" s="7"/>
      <c r="W1105" s="7"/>
      <c r="X1105" s="7"/>
      <c r="Y1105" s="7"/>
      <c r="Z1105" s="7"/>
      <c r="AA1105" s="7"/>
      <c r="AB1105" s="7"/>
      <c r="AC1105" s="7"/>
      <c r="AD1105" s="7"/>
      <c r="AE1105" s="7"/>
      <c r="AF1105" s="7"/>
      <c r="AG1105" s="7"/>
      <c r="AH1105" s="7"/>
      <c r="AI1105" s="7"/>
      <c r="AJ1105" s="7"/>
      <c r="AK1105" s="7"/>
      <c r="AL1105" s="7"/>
      <c r="AM1105" s="7"/>
      <c r="AN1105" s="7"/>
      <c r="AO1105" s="7"/>
      <c r="AP1105" s="7"/>
      <c r="AQ1105" s="7"/>
      <c r="AR1105" s="7"/>
      <c r="AS1105" s="7"/>
      <c r="AT1105" s="7"/>
      <c r="AU1105" s="7"/>
      <c r="AV1105" s="7"/>
      <c r="AW1105" s="7"/>
      <c r="AX1105" s="7"/>
      <c r="AY1105" s="7"/>
      <c r="AZ1105" s="7"/>
      <c r="BA1105" s="7"/>
      <c r="BB1105" s="7"/>
      <c r="BC1105" s="7"/>
      <c r="BD1105" s="7"/>
      <c r="BE1105" s="7"/>
      <c r="BF1105" s="7"/>
      <c r="BG1105" s="7"/>
      <c r="BH1105" s="7"/>
      <c r="BI1105" s="7"/>
      <c r="BJ1105" s="7"/>
      <c r="BK1105" s="7"/>
      <c r="BL1105" s="7"/>
      <c r="BM1105" s="7"/>
      <c r="BN1105" s="7"/>
      <c r="BO1105" s="7"/>
      <c r="BP1105" s="7"/>
      <c r="BQ1105" s="7"/>
      <c r="BR1105" s="7"/>
      <c r="BS1105" s="7"/>
      <c r="BT1105" s="7"/>
      <c r="BU1105" s="7"/>
      <c r="BV1105" s="7"/>
      <c r="BW1105" s="7"/>
      <c r="BX1105" s="7"/>
      <c r="BY1105" s="7"/>
      <c r="BZ1105" s="7"/>
      <c r="CA1105" s="7"/>
      <c r="CB1105" s="7"/>
      <c r="CC1105" s="7"/>
      <c r="CD1105" s="7"/>
      <c r="CE1105" s="7"/>
      <c r="CF1105" s="7"/>
      <c r="CG1105" s="7"/>
      <c r="CH1105" s="7"/>
      <c r="CI1105" s="7"/>
      <c r="CJ1105" s="7"/>
      <c r="CK1105" s="7"/>
      <c r="CL1105" s="7"/>
      <c r="CM1105" s="7"/>
      <c r="CN1105" s="7"/>
      <c r="CO1105" s="7"/>
      <c r="CP1105" s="7"/>
      <c r="CQ1105" s="7"/>
      <c r="CR1105" s="7"/>
      <c r="CS1105" s="7"/>
      <c r="CT1105" s="7"/>
      <c r="CU1105" s="7"/>
      <c r="CV1105" s="7"/>
      <c r="CW1105" s="7"/>
      <c r="CX1105" s="7"/>
      <c r="CY1105" s="7"/>
      <c r="CZ1105" s="7"/>
      <c r="DA1105" s="7"/>
      <c r="DB1105" s="7"/>
      <c r="DC1105" s="7"/>
      <c r="DD1105" s="7"/>
      <c r="DE1105" s="7"/>
      <c r="DF1105" s="7"/>
      <c r="DG1105" s="7"/>
      <c r="DH1105" s="7"/>
      <c r="DI1105" s="7"/>
      <c r="DJ1105" s="7"/>
      <c r="DK1105" s="7"/>
      <c r="DL1105" s="7"/>
      <c r="DM1105" s="7"/>
      <c r="DN1105" s="7"/>
      <c r="DO1105" s="7"/>
      <c r="DP1105" s="7"/>
      <c r="DQ1105" s="7"/>
      <c r="DR1105" s="7"/>
      <c r="DS1105" s="7"/>
      <c r="DT1105" s="7"/>
      <c r="DU1105" s="7"/>
      <c r="DV1105" s="7"/>
      <c r="DW1105" s="7"/>
      <c r="DX1105" s="7"/>
      <c r="DY1105" s="7"/>
      <c r="DZ1105" s="7"/>
      <c r="EA1105" s="7"/>
      <c r="EB1105" s="7"/>
      <c r="EC1105" s="7"/>
      <c r="ED1105" s="7"/>
      <c r="EE1105" s="7"/>
      <c r="EF1105" s="7"/>
      <c r="EG1105" s="7"/>
      <c r="EH1105" s="7"/>
      <c r="EI1105" s="7"/>
      <c r="EJ1105" s="7"/>
      <c r="EK1105" s="7"/>
      <c r="EL1105" s="7"/>
      <c r="EM1105" s="7"/>
      <c r="EN1105" s="7"/>
      <c r="EO1105" s="7"/>
      <c r="EP1105" s="7"/>
      <c r="EQ1105" s="7"/>
      <c r="ER1105" s="7"/>
      <c r="ES1105" s="7"/>
      <c r="ET1105" s="7"/>
      <c r="EU1105" s="7"/>
      <c r="EV1105" s="7"/>
      <c r="EW1105" s="7"/>
      <c r="EX1105" s="7"/>
      <c r="EY1105" s="7"/>
      <c r="EZ1105" s="7"/>
      <c r="FA1105" s="7"/>
      <c r="FB1105" s="7"/>
      <c r="FC1105" s="7"/>
      <c r="FD1105" s="7"/>
      <c r="FE1105" s="7"/>
      <c r="FF1105" s="7"/>
      <c r="FG1105" s="7"/>
      <c r="FH1105" s="7"/>
      <c r="FI1105" s="7"/>
      <c r="FJ1105" s="7"/>
      <c r="FK1105" s="7"/>
      <c r="FL1105" s="7"/>
      <c r="FM1105" s="7"/>
      <c r="FN1105" s="7"/>
      <c r="FO1105" s="7"/>
      <c r="FP1105" s="7"/>
      <c r="FQ1105" s="7"/>
      <c r="FR1105" s="7"/>
      <c r="FS1105" s="7"/>
      <c r="FT1105" s="7"/>
      <c r="FU1105" s="7"/>
      <c r="FV1105" s="7"/>
      <c r="FW1105" s="7"/>
      <c r="FX1105" s="7"/>
      <c r="FY1105" s="7"/>
      <c r="FZ1105" s="7"/>
      <c r="GA1105" s="7"/>
      <c r="GB1105" s="7"/>
      <c r="GC1105" s="7"/>
      <c r="GD1105" s="7"/>
      <c r="GE1105" s="7"/>
      <c r="GF1105" s="7"/>
      <c r="GG1105" s="7"/>
      <c r="GH1105" s="7"/>
      <c r="GI1105" s="7"/>
      <c r="GJ1105" s="7"/>
    </row>
    <row r="1106" spans="1:192" s="1" customFormat="1" x14ac:dyDescent="0.2">
      <c r="A1106" s="66"/>
      <c r="B1106" s="7"/>
      <c r="C1106" s="67"/>
      <c r="D1106" s="28"/>
      <c r="E1106" s="28"/>
      <c r="F1106" s="28"/>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7"/>
      <c r="EE1106" s="7"/>
      <c r="EF1106" s="7"/>
      <c r="EG1106" s="7"/>
      <c r="EH1106" s="7"/>
      <c r="EI1106" s="7"/>
      <c r="EJ1106" s="7"/>
      <c r="EK1106" s="7"/>
      <c r="EL1106" s="7"/>
      <c r="EM1106" s="7"/>
      <c r="EN1106" s="7"/>
      <c r="EO1106" s="7"/>
      <c r="EP1106" s="7"/>
      <c r="EQ1106" s="7"/>
      <c r="ER1106" s="7"/>
      <c r="ES1106" s="7"/>
      <c r="ET1106" s="7"/>
      <c r="EU1106" s="7"/>
      <c r="EV1106" s="7"/>
      <c r="EW1106" s="7"/>
      <c r="EX1106" s="7"/>
      <c r="EY1106" s="7"/>
      <c r="EZ1106" s="7"/>
      <c r="FA1106" s="7"/>
      <c r="FB1106" s="7"/>
      <c r="FC1106" s="7"/>
      <c r="FD1106" s="7"/>
      <c r="FE1106" s="7"/>
      <c r="FF1106" s="7"/>
      <c r="FG1106" s="7"/>
      <c r="FH1106" s="7"/>
      <c r="FI1106" s="7"/>
      <c r="FJ1106" s="7"/>
      <c r="FK1106" s="7"/>
      <c r="FL1106" s="7"/>
      <c r="FM1106" s="7"/>
      <c r="FN1106" s="7"/>
      <c r="FO1106" s="7"/>
      <c r="FP1106" s="7"/>
      <c r="FQ1106" s="7"/>
      <c r="FR1106" s="7"/>
      <c r="FS1106" s="7"/>
      <c r="FT1106" s="7"/>
      <c r="FU1106" s="7"/>
      <c r="FV1106" s="7"/>
      <c r="FW1106" s="7"/>
      <c r="FX1106" s="7"/>
      <c r="FY1106" s="7"/>
      <c r="FZ1106" s="7"/>
      <c r="GA1106" s="7"/>
      <c r="GB1106" s="7"/>
      <c r="GC1106" s="7"/>
      <c r="GD1106" s="7"/>
      <c r="GE1106" s="7"/>
      <c r="GF1106" s="7"/>
      <c r="GG1106" s="7"/>
      <c r="GH1106" s="7"/>
      <c r="GI1106" s="7"/>
      <c r="GJ1106" s="7"/>
    </row>
    <row r="1107" spans="1:192" s="1" customFormat="1" x14ac:dyDescent="0.2">
      <c r="A1107" s="66"/>
      <c r="B1107" s="7"/>
      <c r="C1107" s="67"/>
      <c r="D1107" s="28"/>
      <c r="E1107" s="28"/>
      <c r="F1107" s="28"/>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7"/>
      <c r="EE1107" s="7"/>
      <c r="EF1107" s="7"/>
      <c r="EG1107" s="7"/>
      <c r="EH1107" s="7"/>
      <c r="EI1107" s="7"/>
      <c r="EJ1107" s="7"/>
      <c r="EK1107" s="7"/>
      <c r="EL1107" s="7"/>
      <c r="EM1107" s="7"/>
      <c r="EN1107" s="7"/>
      <c r="EO1107" s="7"/>
      <c r="EP1107" s="7"/>
      <c r="EQ1107" s="7"/>
      <c r="ER1107" s="7"/>
      <c r="ES1107" s="7"/>
      <c r="ET1107" s="7"/>
      <c r="EU1107" s="7"/>
      <c r="EV1107" s="7"/>
      <c r="EW1107" s="7"/>
      <c r="EX1107" s="7"/>
      <c r="EY1107" s="7"/>
      <c r="EZ1107" s="7"/>
      <c r="FA1107" s="7"/>
      <c r="FB1107" s="7"/>
      <c r="FC1107" s="7"/>
      <c r="FD1107" s="7"/>
      <c r="FE1107" s="7"/>
      <c r="FF1107" s="7"/>
      <c r="FG1107" s="7"/>
      <c r="FH1107" s="7"/>
      <c r="FI1107" s="7"/>
      <c r="FJ1107" s="7"/>
      <c r="FK1107" s="7"/>
      <c r="FL1107" s="7"/>
      <c r="FM1107" s="7"/>
      <c r="FN1107" s="7"/>
      <c r="FO1107" s="7"/>
      <c r="FP1107" s="7"/>
      <c r="FQ1107" s="7"/>
      <c r="FR1107" s="7"/>
      <c r="FS1107" s="7"/>
      <c r="FT1107" s="7"/>
      <c r="FU1107" s="7"/>
      <c r="FV1107" s="7"/>
      <c r="FW1107" s="7"/>
      <c r="FX1107" s="7"/>
      <c r="FY1107" s="7"/>
      <c r="FZ1107" s="7"/>
      <c r="GA1107" s="7"/>
      <c r="GB1107" s="7"/>
      <c r="GC1107" s="7"/>
      <c r="GD1107" s="7"/>
      <c r="GE1107" s="7"/>
      <c r="GF1107" s="7"/>
      <c r="GG1107" s="7"/>
      <c r="GH1107" s="7"/>
      <c r="GI1107" s="7"/>
      <c r="GJ1107" s="7"/>
    </row>
    <row r="1108" spans="1:192" s="1" customFormat="1" x14ac:dyDescent="0.2">
      <c r="A1108" s="66"/>
      <c r="B1108" s="7"/>
      <c r="C1108" s="67"/>
      <c r="D1108" s="28"/>
      <c r="E1108" s="28"/>
      <c r="F1108" s="28"/>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c r="AY1108" s="7"/>
      <c r="AZ1108" s="7"/>
      <c r="BA1108" s="7"/>
      <c r="BB1108" s="7"/>
      <c r="BC1108" s="7"/>
      <c r="BD1108" s="7"/>
      <c r="BE1108" s="7"/>
      <c r="BF1108" s="7"/>
      <c r="BG1108" s="7"/>
      <c r="BH1108" s="7"/>
      <c r="BI1108" s="7"/>
      <c r="BJ1108" s="7"/>
      <c r="BK1108" s="7"/>
      <c r="BL1108" s="7"/>
      <c r="BM1108" s="7"/>
      <c r="BN1108" s="7"/>
      <c r="BO1108" s="7"/>
      <c r="BP1108" s="7"/>
      <c r="BQ1108" s="7"/>
      <c r="BR1108" s="7"/>
      <c r="BS1108" s="7"/>
      <c r="BT1108" s="7"/>
      <c r="BU1108" s="7"/>
      <c r="BV1108" s="7"/>
      <c r="BW1108" s="7"/>
      <c r="BX1108" s="7"/>
      <c r="BY1108" s="7"/>
      <c r="BZ1108" s="7"/>
      <c r="CA1108" s="7"/>
      <c r="CB1108" s="7"/>
      <c r="CC1108" s="7"/>
      <c r="CD1108" s="7"/>
      <c r="CE1108" s="7"/>
      <c r="CF1108" s="7"/>
      <c r="CG1108" s="7"/>
      <c r="CH1108" s="7"/>
      <c r="CI1108" s="7"/>
      <c r="CJ1108" s="7"/>
      <c r="CK1108" s="7"/>
      <c r="CL1108" s="7"/>
      <c r="CM1108" s="7"/>
      <c r="CN1108" s="7"/>
      <c r="CO1108" s="7"/>
      <c r="CP1108" s="7"/>
      <c r="CQ1108" s="7"/>
      <c r="CR1108" s="7"/>
      <c r="CS1108" s="7"/>
      <c r="CT1108" s="7"/>
      <c r="CU1108" s="7"/>
      <c r="CV1108" s="7"/>
      <c r="CW1108" s="7"/>
      <c r="CX1108" s="7"/>
      <c r="CY1108" s="7"/>
      <c r="CZ1108" s="7"/>
      <c r="DA1108" s="7"/>
      <c r="DB1108" s="7"/>
      <c r="DC1108" s="7"/>
      <c r="DD1108" s="7"/>
      <c r="DE1108" s="7"/>
      <c r="DF1108" s="7"/>
      <c r="DG1108" s="7"/>
      <c r="DH1108" s="7"/>
      <c r="DI1108" s="7"/>
      <c r="DJ1108" s="7"/>
      <c r="DK1108" s="7"/>
      <c r="DL1108" s="7"/>
      <c r="DM1108" s="7"/>
      <c r="DN1108" s="7"/>
      <c r="DO1108" s="7"/>
      <c r="DP1108" s="7"/>
      <c r="DQ1108" s="7"/>
      <c r="DR1108" s="7"/>
      <c r="DS1108" s="7"/>
      <c r="DT1108" s="7"/>
      <c r="DU1108" s="7"/>
      <c r="DV1108" s="7"/>
      <c r="DW1108" s="7"/>
      <c r="DX1108" s="7"/>
      <c r="DY1108" s="7"/>
      <c r="DZ1108" s="7"/>
      <c r="EA1108" s="7"/>
      <c r="EB1108" s="7"/>
      <c r="EC1108" s="7"/>
      <c r="ED1108" s="7"/>
      <c r="EE1108" s="7"/>
      <c r="EF1108" s="7"/>
      <c r="EG1108" s="7"/>
      <c r="EH1108" s="7"/>
      <c r="EI1108" s="7"/>
      <c r="EJ1108" s="7"/>
      <c r="EK1108" s="7"/>
      <c r="EL1108" s="7"/>
      <c r="EM1108" s="7"/>
      <c r="EN1108" s="7"/>
      <c r="EO1108" s="7"/>
      <c r="EP1108" s="7"/>
      <c r="EQ1108" s="7"/>
      <c r="ER1108" s="7"/>
      <c r="ES1108" s="7"/>
      <c r="ET1108" s="7"/>
      <c r="EU1108" s="7"/>
      <c r="EV1108" s="7"/>
      <c r="EW1108" s="7"/>
      <c r="EX1108" s="7"/>
      <c r="EY1108" s="7"/>
      <c r="EZ1108" s="7"/>
      <c r="FA1108" s="7"/>
      <c r="FB1108" s="7"/>
      <c r="FC1108" s="7"/>
      <c r="FD1108" s="7"/>
      <c r="FE1108" s="7"/>
      <c r="FF1108" s="7"/>
      <c r="FG1108" s="7"/>
      <c r="FH1108" s="7"/>
      <c r="FI1108" s="7"/>
      <c r="FJ1108" s="7"/>
      <c r="FK1108" s="7"/>
      <c r="FL1108" s="7"/>
      <c r="FM1108" s="7"/>
      <c r="FN1108" s="7"/>
      <c r="FO1108" s="7"/>
      <c r="FP1108" s="7"/>
      <c r="FQ1108" s="7"/>
      <c r="FR1108" s="7"/>
      <c r="FS1108" s="7"/>
      <c r="FT1108" s="7"/>
      <c r="FU1108" s="7"/>
      <c r="FV1108" s="7"/>
      <c r="FW1108" s="7"/>
      <c r="FX1108" s="7"/>
      <c r="FY1108" s="7"/>
      <c r="FZ1108" s="7"/>
      <c r="GA1108" s="7"/>
      <c r="GB1108" s="7"/>
      <c r="GC1108" s="7"/>
      <c r="GD1108" s="7"/>
      <c r="GE1108" s="7"/>
      <c r="GF1108" s="7"/>
      <c r="GG1108" s="7"/>
      <c r="GH1108" s="7"/>
      <c r="GI1108" s="7"/>
      <c r="GJ1108" s="7"/>
    </row>
    <row r="1109" spans="1:192" s="1" customFormat="1" x14ac:dyDescent="0.2">
      <c r="A1109" s="66"/>
      <c r="B1109" s="7"/>
      <c r="C1109" s="67"/>
      <c r="D1109" s="28"/>
      <c r="E1109" s="28"/>
      <c r="F1109" s="28"/>
      <c r="G1109" s="7"/>
      <c r="H1109" s="7"/>
      <c r="I1109" s="7"/>
      <c r="J1109" s="7"/>
      <c r="K1109" s="7"/>
      <c r="L1109" s="7"/>
      <c r="M1109" s="7"/>
      <c r="N1109" s="7"/>
      <c r="O1109" s="7"/>
      <c r="P1109" s="7"/>
      <c r="Q1109" s="7"/>
      <c r="R1109" s="7"/>
      <c r="S1109" s="7"/>
      <c r="T1109" s="7"/>
      <c r="U1109" s="7"/>
      <c r="V1109" s="7"/>
      <c r="W1109" s="7"/>
      <c r="X1109" s="7"/>
      <c r="Y1109" s="7"/>
      <c r="Z1109" s="7"/>
      <c r="AA1109" s="7"/>
      <c r="AB1109" s="7"/>
      <c r="AC1109" s="7"/>
      <c r="AD1109" s="7"/>
      <c r="AE1109" s="7"/>
      <c r="AF1109" s="7"/>
      <c r="AG1109" s="7"/>
      <c r="AH1109" s="7"/>
      <c r="AI1109" s="7"/>
      <c r="AJ1109" s="7"/>
      <c r="AK1109" s="7"/>
      <c r="AL1109" s="7"/>
      <c r="AM1109" s="7"/>
      <c r="AN1109" s="7"/>
      <c r="AO1109" s="7"/>
      <c r="AP1109" s="7"/>
      <c r="AQ1109" s="7"/>
      <c r="AR1109" s="7"/>
      <c r="AS1109" s="7"/>
      <c r="AT1109" s="7"/>
      <c r="AU1109" s="7"/>
      <c r="AV1109" s="7"/>
      <c r="AW1109" s="7"/>
      <c r="AX1109" s="7"/>
      <c r="AY1109" s="7"/>
      <c r="AZ1109" s="7"/>
      <c r="BA1109" s="7"/>
      <c r="BB1109" s="7"/>
      <c r="BC1109" s="7"/>
      <c r="BD1109" s="7"/>
      <c r="BE1109" s="7"/>
      <c r="BF1109" s="7"/>
      <c r="BG1109" s="7"/>
      <c r="BH1109" s="7"/>
      <c r="BI1109" s="7"/>
      <c r="BJ1109" s="7"/>
      <c r="BK1109" s="7"/>
      <c r="BL1109" s="7"/>
      <c r="BM1109" s="7"/>
      <c r="BN1109" s="7"/>
      <c r="BO1109" s="7"/>
      <c r="BP1109" s="7"/>
      <c r="BQ1109" s="7"/>
      <c r="BR1109" s="7"/>
      <c r="BS1109" s="7"/>
      <c r="BT1109" s="7"/>
      <c r="BU1109" s="7"/>
      <c r="BV1109" s="7"/>
      <c r="BW1109" s="7"/>
      <c r="BX1109" s="7"/>
      <c r="BY1109" s="7"/>
      <c r="BZ1109" s="7"/>
      <c r="CA1109" s="7"/>
      <c r="CB1109" s="7"/>
      <c r="CC1109" s="7"/>
      <c r="CD1109" s="7"/>
      <c r="CE1109" s="7"/>
      <c r="CF1109" s="7"/>
      <c r="CG1109" s="7"/>
      <c r="CH1109" s="7"/>
      <c r="CI1109" s="7"/>
      <c r="CJ1109" s="7"/>
      <c r="CK1109" s="7"/>
      <c r="CL1109" s="7"/>
      <c r="CM1109" s="7"/>
      <c r="CN1109" s="7"/>
      <c r="CO1109" s="7"/>
      <c r="CP1109" s="7"/>
      <c r="CQ1109" s="7"/>
      <c r="CR1109" s="7"/>
      <c r="CS1109" s="7"/>
      <c r="CT1109" s="7"/>
      <c r="CU1109" s="7"/>
      <c r="CV1109" s="7"/>
      <c r="CW1109" s="7"/>
      <c r="CX1109" s="7"/>
      <c r="CY1109" s="7"/>
      <c r="CZ1109" s="7"/>
      <c r="DA1109" s="7"/>
      <c r="DB1109" s="7"/>
      <c r="DC1109" s="7"/>
      <c r="DD1109" s="7"/>
      <c r="DE1109" s="7"/>
      <c r="DF1109" s="7"/>
      <c r="DG1109" s="7"/>
      <c r="DH1109" s="7"/>
      <c r="DI1109" s="7"/>
      <c r="DJ1109" s="7"/>
      <c r="DK1109" s="7"/>
      <c r="DL1109" s="7"/>
      <c r="DM1109" s="7"/>
      <c r="DN1109" s="7"/>
      <c r="DO1109" s="7"/>
      <c r="DP1109" s="7"/>
      <c r="DQ1109" s="7"/>
      <c r="DR1109" s="7"/>
      <c r="DS1109" s="7"/>
      <c r="DT1109" s="7"/>
      <c r="DU1109" s="7"/>
      <c r="DV1109" s="7"/>
      <c r="DW1109" s="7"/>
      <c r="DX1109" s="7"/>
      <c r="DY1109" s="7"/>
      <c r="DZ1109" s="7"/>
      <c r="EA1109" s="7"/>
      <c r="EB1109" s="7"/>
      <c r="EC1109" s="7"/>
      <c r="ED1109" s="7"/>
      <c r="EE1109" s="7"/>
      <c r="EF1109" s="7"/>
      <c r="EG1109" s="7"/>
      <c r="EH1109" s="7"/>
      <c r="EI1109" s="7"/>
      <c r="EJ1109" s="7"/>
      <c r="EK1109" s="7"/>
      <c r="EL1109" s="7"/>
      <c r="EM1109" s="7"/>
      <c r="EN1109" s="7"/>
      <c r="EO1109" s="7"/>
      <c r="EP1109" s="7"/>
      <c r="EQ1109" s="7"/>
      <c r="ER1109" s="7"/>
      <c r="ES1109" s="7"/>
      <c r="ET1109" s="7"/>
      <c r="EU1109" s="7"/>
      <c r="EV1109" s="7"/>
      <c r="EW1109" s="7"/>
      <c r="EX1109" s="7"/>
      <c r="EY1109" s="7"/>
      <c r="EZ1109" s="7"/>
      <c r="FA1109" s="7"/>
      <c r="FB1109" s="7"/>
      <c r="FC1109" s="7"/>
      <c r="FD1109" s="7"/>
      <c r="FE1109" s="7"/>
      <c r="FF1109" s="7"/>
      <c r="FG1109" s="7"/>
      <c r="FH1109" s="7"/>
      <c r="FI1109" s="7"/>
      <c r="FJ1109" s="7"/>
      <c r="FK1109" s="7"/>
      <c r="FL1109" s="7"/>
      <c r="FM1109" s="7"/>
      <c r="FN1109" s="7"/>
      <c r="FO1109" s="7"/>
      <c r="FP1109" s="7"/>
      <c r="FQ1109" s="7"/>
      <c r="FR1109" s="7"/>
      <c r="FS1109" s="7"/>
      <c r="FT1109" s="7"/>
      <c r="FU1109" s="7"/>
      <c r="FV1109" s="7"/>
      <c r="FW1109" s="7"/>
      <c r="FX1109" s="7"/>
      <c r="FY1109" s="7"/>
      <c r="FZ1109" s="7"/>
      <c r="GA1109" s="7"/>
      <c r="GB1109" s="7"/>
      <c r="GC1109" s="7"/>
      <c r="GD1109" s="7"/>
      <c r="GE1109" s="7"/>
      <c r="GF1109" s="7"/>
      <c r="GG1109" s="7"/>
      <c r="GH1109" s="7"/>
      <c r="GI1109" s="7"/>
      <c r="GJ1109" s="7"/>
    </row>
    <row r="1110" spans="1:192" s="1" customFormat="1" x14ac:dyDescent="0.2">
      <c r="A1110" s="66"/>
      <c r="B1110" s="7"/>
      <c r="C1110" s="67"/>
      <c r="D1110" s="28"/>
      <c r="E1110" s="28"/>
      <c r="F1110" s="28"/>
      <c r="G1110" s="7"/>
      <c r="H1110" s="7"/>
      <c r="I1110" s="7"/>
      <c r="J1110" s="7"/>
      <c r="K1110" s="7"/>
      <c r="L1110" s="7"/>
      <c r="M1110" s="7"/>
      <c r="N1110" s="7"/>
      <c r="O1110" s="7"/>
      <c r="P1110" s="7"/>
      <c r="Q1110" s="7"/>
      <c r="R1110" s="7"/>
      <c r="S1110" s="7"/>
      <c r="T1110" s="7"/>
      <c r="U1110" s="7"/>
      <c r="V1110" s="7"/>
      <c r="W1110" s="7"/>
      <c r="X1110" s="7"/>
      <c r="Y1110" s="7"/>
      <c r="Z1110" s="7"/>
      <c r="AA1110" s="7"/>
      <c r="AB1110" s="7"/>
      <c r="AC1110" s="7"/>
      <c r="AD1110" s="7"/>
      <c r="AE1110" s="7"/>
      <c r="AF1110" s="7"/>
      <c r="AG1110" s="7"/>
      <c r="AH1110" s="7"/>
      <c r="AI1110" s="7"/>
      <c r="AJ1110" s="7"/>
      <c r="AK1110" s="7"/>
      <c r="AL1110" s="7"/>
      <c r="AM1110" s="7"/>
      <c r="AN1110" s="7"/>
      <c r="AO1110" s="7"/>
      <c r="AP1110" s="7"/>
      <c r="AQ1110" s="7"/>
      <c r="AR1110" s="7"/>
      <c r="AS1110" s="7"/>
      <c r="AT1110" s="7"/>
      <c r="AU1110" s="7"/>
      <c r="AV1110" s="7"/>
      <c r="AW1110" s="7"/>
      <c r="AX1110" s="7"/>
      <c r="AY1110" s="7"/>
      <c r="AZ1110" s="7"/>
      <c r="BA1110" s="7"/>
      <c r="BB1110" s="7"/>
      <c r="BC1110" s="7"/>
      <c r="BD1110" s="7"/>
      <c r="BE1110" s="7"/>
      <c r="BF1110" s="7"/>
      <c r="BG1110" s="7"/>
      <c r="BH1110" s="7"/>
      <c r="BI1110" s="7"/>
      <c r="BJ1110" s="7"/>
      <c r="BK1110" s="7"/>
      <c r="BL1110" s="7"/>
      <c r="BM1110" s="7"/>
      <c r="BN1110" s="7"/>
      <c r="BO1110" s="7"/>
      <c r="BP1110" s="7"/>
      <c r="BQ1110" s="7"/>
      <c r="BR1110" s="7"/>
      <c r="BS1110" s="7"/>
      <c r="BT1110" s="7"/>
      <c r="BU1110" s="7"/>
      <c r="BV1110" s="7"/>
      <c r="BW1110" s="7"/>
      <c r="BX1110" s="7"/>
      <c r="BY1110" s="7"/>
      <c r="BZ1110" s="7"/>
      <c r="CA1110" s="7"/>
      <c r="CB1110" s="7"/>
      <c r="CC1110" s="7"/>
      <c r="CD1110" s="7"/>
      <c r="CE1110" s="7"/>
      <c r="CF1110" s="7"/>
      <c r="CG1110" s="7"/>
      <c r="CH1110" s="7"/>
      <c r="CI1110" s="7"/>
      <c r="CJ1110" s="7"/>
      <c r="CK1110" s="7"/>
      <c r="CL1110" s="7"/>
      <c r="CM1110" s="7"/>
      <c r="CN1110" s="7"/>
      <c r="CO1110" s="7"/>
      <c r="CP1110" s="7"/>
      <c r="CQ1110" s="7"/>
      <c r="CR1110" s="7"/>
      <c r="CS1110" s="7"/>
      <c r="CT1110" s="7"/>
      <c r="CU1110" s="7"/>
      <c r="CV1110" s="7"/>
      <c r="CW1110" s="7"/>
      <c r="CX1110" s="7"/>
      <c r="CY1110" s="7"/>
      <c r="CZ1110" s="7"/>
      <c r="DA1110" s="7"/>
      <c r="DB1110" s="7"/>
      <c r="DC1110" s="7"/>
      <c r="DD1110" s="7"/>
      <c r="DE1110" s="7"/>
      <c r="DF1110" s="7"/>
      <c r="DG1110" s="7"/>
      <c r="DH1110" s="7"/>
      <c r="DI1110" s="7"/>
      <c r="DJ1110" s="7"/>
      <c r="DK1110" s="7"/>
      <c r="DL1110" s="7"/>
      <c r="DM1110" s="7"/>
      <c r="DN1110" s="7"/>
      <c r="DO1110" s="7"/>
      <c r="DP1110" s="7"/>
      <c r="DQ1110" s="7"/>
      <c r="DR1110" s="7"/>
      <c r="DS1110" s="7"/>
      <c r="DT1110" s="7"/>
      <c r="DU1110" s="7"/>
      <c r="DV1110" s="7"/>
      <c r="DW1110" s="7"/>
      <c r="DX1110" s="7"/>
      <c r="DY1110" s="7"/>
      <c r="DZ1110" s="7"/>
      <c r="EA1110" s="7"/>
      <c r="EB1110" s="7"/>
      <c r="EC1110" s="7"/>
      <c r="ED1110" s="7"/>
      <c r="EE1110" s="7"/>
      <c r="EF1110" s="7"/>
      <c r="EG1110" s="7"/>
      <c r="EH1110" s="7"/>
      <c r="EI1110" s="7"/>
      <c r="EJ1110" s="7"/>
      <c r="EK1110" s="7"/>
      <c r="EL1110" s="7"/>
      <c r="EM1110" s="7"/>
      <c r="EN1110" s="7"/>
      <c r="EO1110" s="7"/>
      <c r="EP1110" s="7"/>
      <c r="EQ1110" s="7"/>
      <c r="ER1110" s="7"/>
      <c r="ES1110" s="7"/>
      <c r="ET1110" s="7"/>
      <c r="EU1110" s="7"/>
      <c r="EV1110" s="7"/>
      <c r="EW1110" s="7"/>
      <c r="EX1110" s="7"/>
      <c r="EY1110" s="7"/>
      <c r="EZ1110" s="7"/>
      <c r="FA1110" s="7"/>
      <c r="FB1110" s="7"/>
      <c r="FC1110" s="7"/>
      <c r="FD1110" s="7"/>
      <c r="FE1110" s="7"/>
      <c r="FF1110" s="7"/>
      <c r="FG1110" s="7"/>
      <c r="FH1110" s="7"/>
      <c r="FI1110" s="7"/>
      <c r="FJ1110" s="7"/>
      <c r="FK1110" s="7"/>
      <c r="FL1110" s="7"/>
      <c r="FM1110" s="7"/>
      <c r="FN1110" s="7"/>
      <c r="FO1110" s="7"/>
      <c r="FP1110" s="7"/>
      <c r="FQ1110" s="7"/>
      <c r="FR1110" s="7"/>
      <c r="FS1110" s="7"/>
      <c r="FT1110" s="7"/>
      <c r="FU1110" s="7"/>
      <c r="FV1110" s="7"/>
      <c r="FW1110" s="7"/>
      <c r="FX1110" s="7"/>
      <c r="FY1110" s="7"/>
      <c r="FZ1110" s="7"/>
      <c r="GA1110" s="7"/>
      <c r="GB1110" s="7"/>
      <c r="GC1110" s="7"/>
      <c r="GD1110" s="7"/>
      <c r="GE1110" s="7"/>
      <c r="GF1110" s="7"/>
      <c r="GG1110" s="7"/>
      <c r="GH1110" s="7"/>
      <c r="GI1110" s="7"/>
      <c r="GJ1110" s="7"/>
    </row>
    <row r="1111" spans="1:192" s="1" customFormat="1" x14ac:dyDescent="0.2">
      <c r="A1111" s="66"/>
      <c r="B1111" s="7"/>
      <c r="C1111" s="67"/>
      <c r="D1111" s="28"/>
      <c r="E1111" s="28"/>
      <c r="F1111" s="28"/>
      <c r="G1111" s="7"/>
      <c r="H1111" s="7"/>
      <c r="I1111" s="7"/>
      <c r="J1111" s="7"/>
      <c r="K1111" s="7"/>
      <c r="L1111" s="7"/>
      <c r="M1111" s="7"/>
      <c r="N1111" s="7"/>
      <c r="O1111" s="7"/>
      <c r="P1111" s="7"/>
      <c r="Q1111" s="7"/>
      <c r="R1111" s="7"/>
      <c r="S1111" s="7"/>
      <c r="T1111" s="7"/>
      <c r="U1111" s="7"/>
      <c r="V1111" s="7"/>
      <c r="W1111" s="7"/>
      <c r="X1111" s="7"/>
      <c r="Y1111" s="7"/>
      <c r="Z1111" s="7"/>
      <c r="AA1111" s="7"/>
      <c r="AB1111" s="7"/>
      <c r="AC1111" s="7"/>
      <c r="AD1111" s="7"/>
      <c r="AE1111" s="7"/>
      <c r="AF1111" s="7"/>
      <c r="AG1111" s="7"/>
      <c r="AH1111" s="7"/>
      <c r="AI1111" s="7"/>
      <c r="AJ1111" s="7"/>
      <c r="AK1111" s="7"/>
      <c r="AL1111" s="7"/>
      <c r="AM1111" s="7"/>
      <c r="AN1111" s="7"/>
      <c r="AO1111" s="7"/>
      <c r="AP1111" s="7"/>
      <c r="AQ1111" s="7"/>
      <c r="AR1111" s="7"/>
      <c r="AS1111" s="7"/>
      <c r="AT1111" s="7"/>
      <c r="AU1111" s="7"/>
      <c r="AV1111" s="7"/>
      <c r="AW1111" s="7"/>
      <c r="AX1111" s="7"/>
      <c r="AY1111" s="7"/>
      <c r="AZ1111" s="7"/>
      <c r="BA1111" s="7"/>
      <c r="BB1111" s="7"/>
      <c r="BC1111" s="7"/>
      <c r="BD1111" s="7"/>
      <c r="BE1111" s="7"/>
      <c r="BF1111" s="7"/>
      <c r="BG1111" s="7"/>
      <c r="BH1111" s="7"/>
      <c r="BI1111" s="7"/>
      <c r="BJ1111" s="7"/>
      <c r="BK1111" s="7"/>
      <c r="BL1111" s="7"/>
      <c r="BM1111" s="7"/>
      <c r="BN1111" s="7"/>
      <c r="BO1111" s="7"/>
      <c r="BP1111" s="7"/>
      <c r="BQ1111" s="7"/>
      <c r="BR1111" s="7"/>
      <c r="BS1111" s="7"/>
      <c r="BT1111" s="7"/>
      <c r="BU1111" s="7"/>
      <c r="BV1111" s="7"/>
      <c r="BW1111" s="7"/>
      <c r="BX1111" s="7"/>
      <c r="BY1111" s="7"/>
      <c r="BZ1111" s="7"/>
      <c r="CA1111" s="7"/>
      <c r="CB1111" s="7"/>
      <c r="CC1111" s="7"/>
      <c r="CD1111" s="7"/>
      <c r="CE1111" s="7"/>
      <c r="CF1111" s="7"/>
      <c r="CG1111" s="7"/>
      <c r="CH1111" s="7"/>
      <c r="CI1111" s="7"/>
      <c r="CJ1111" s="7"/>
      <c r="CK1111" s="7"/>
      <c r="CL1111" s="7"/>
      <c r="CM1111" s="7"/>
      <c r="CN1111" s="7"/>
      <c r="CO1111" s="7"/>
      <c r="CP1111" s="7"/>
      <c r="CQ1111" s="7"/>
      <c r="CR1111" s="7"/>
      <c r="CS1111" s="7"/>
      <c r="CT1111" s="7"/>
      <c r="CU1111" s="7"/>
      <c r="CV1111" s="7"/>
      <c r="CW1111" s="7"/>
      <c r="CX1111" s="7"/>
      <c r="CY1111" s="7"/>
      <c r="CZ1111" s="7"/>
      <c r="DA1111" s="7"/>
      <c r="DB1111" s="7"/>
      <c r="DC1111" s="7"/>
      <c r="DD1111" s="7"/>
      <c r="DE1111" s="7"/>
      <c r="DF1111" s="7"/>
      <c r="DG1111" s="7"/>
      <c r="DH1111" s="7"/>
      <c r="DI1111" s="7"/>
      <c r="DJ1111" s="7"/>
      <c r="DK1111" s="7"/>
      <c r="DL1111" s="7"/>
      <c r="DM1111" s="7"/>
      <c r="DN1111" s="7"/>
      <c r="DO1111" s="7"/>
      <c r="DP1111" s="7"/>
      <c r="DQ1111" s="7"/>
      <c r="DR1111" s="7"/>
      <c r="DS1111" s="7"/>
      <c r="DT1111" s="7"/>
      <c r="DU1111" s="7"/>
      <c r="DV1111" s="7"/>
      <c r="DW1111" s="7"/>
      <c r="DX1111" s="7"/>
      <c r="DY1111" s="7"/>
      <c r="DZ1111" s="7"/>
      <c r="EA1111" s="7"/>
      <c r="EB1111" s="7"/>
      <c r="EC1111" s="7"/>
      <c r="ED1111" s="7"/>
      <c r="EE1111" s="7"/>
      <c r="EF1111" s="7"/>
      <c r="EG1111" s="7"/>
      <c r="EH1111" s="7"/>
      <c r="EI1111" s="7"/>
      <c r="EJ1111" s="7"/>
      <c r="EK1111" s="7"/>
      <c r="EL1111" s="7"/>
      <c r="EM1111" s="7"/>
      <c r="EN1111" s="7"/>
      <c r="EO1111" s="7"/>
      <c r="EP1111" s="7"/>
      <c r="EQ1111" s="7"/>
      <c r="ER1111" s="7"/>
      <c r="ES1111" s="7"/>
      <c r="ET1111" s="7"/>
      <c r="EU1111" s="7"/>
      <c r="EV1111" s="7"/>
      <c r="EW1111" s="7"/>
      <c r="EX1111" s="7"/>
      <c r="EY1111" s="7"/>
      <c r="EZ1111" s="7"/>
      <c r="FA1111" s="7"/>
      <c r="FB1111" s="7"/>
      <c r="FC1111" s="7"/>
      <c r="FD1111" s="7"/>
      <c r="FE1111" s="7"/>
      <c r="FF1111" s="7"/>
      <c r="FG1111" s="7"/>
      <c r="FH1111" s="7"/>
      <c r="FI1111" s="7"/>
      <c r="FJ1111" s="7"/>
      <c r="FK1111" s="7"/>
      <c r="FL1111" s="7"/>
      <c r="FM1111" s="7"/>
      <c r="FN1111" s="7"/>
      <c r="FO1111" s="7"/>
      <c r="FP1111" s="7"/>
      <c r="FQ1111" s="7"/>
      <c r="FR1111" s="7"/>
      <c r="FS1111" s="7"/>
      <c r="FT1111" s="7"/>
      <c r="FU1111" s="7"/>
      <c r="FV1111" s="7"/>
      <c r="FW1111" s="7"/>
      <c r="FX1111" s="7"/>
      <c r="FY1111" s="7"/>
      <c r="FZ1111" s="7"/>
      <c r="GA1111" s="7"/>
      <c r="GB1111" s="7"/>
      <c r="GC1111" s="7"/>
      <c r="GD1111" s="7"/>
      <c r="GE1111" s="7"/>
      <c r="GF1111" s="7"/>
      <c r="GG1111" s="7"/>
      <c r="GH1111" s="7"/>
      <c r="GI1111" s="7"/>
      <c r="GJ1111" s="7"/>
    </row>
    <row r="1112" spans="1:192" s="1" customFormat="1" x14ac:dyDescent="0.2">
      <c r="A1112" s="66"/>
      <c r="B1112" s="7"/>
      <c r="C1112" s="67"/>
      <c r="D1112" s="28"/>
      <c r="E1112" s="28"/>
      <c r="F1112" s="28"/>
      <c r="G1112" s="7"/>
      <c r="H1112" s="7"/>
      <c r="I1112" s="7"/>
      <c r="J1112" s="7"/>
      <c r="K1112" s="7"/>
      <c r="L1112" s="7"/>
      <c r="M1112" s="7"/>
      <c r="N1112" s="7"/>
      <c r="O1112" s="7"/>
      <c r="P1112" s="7"/>
      <c r="Q1112" s="7"/>
      <c r="R1112" s="7"/>
      <c r="S1112" s="7"/>
      <c r="T1112" s="7"/>
      <c r="U1112" s="7"/>
      <c r="V1112" s="7"/>
      <c r="W1112" s="7"/>
      <c r="X1112" s="7"/>
      <c r="Y1112" s="7"/>
      <c r="Z1112" s="7"/>
      <c r="AA1112" s="7"/>
      <c r="AB1112" s="7"/>
      <c r="AC1112" s="7"/>
      <c r="AD1112" s="7"/>
      <c r="AE1112" s="7"/>
      <c r="AF1112" s="7"/>
      <c r="AG1112" s="7"/>
      <c r="AH1112" s="7"/>
      <c r="AI1112" s="7"/>
      <c r="AJ1112" s="7"/>
      <c r="AK1112" s="7"/>
      <c r="AL1112" s="7"/>
      <c r="AM1112" s="7"/>
      <c r="AN1112" s="7"/>
      <c r="AO1112" s="7"/>
      <c r="AP1112" s="7"/>
      <c r="AQ1112" s="7"/>
      <c r="AR1112" s="7"/>
      <c r="AS1112" s="7"/>
      <c r="AT1112" s="7"/>
      <c r="AU1112" s="7"/>
      <c r="AV1112" s="7"/>
      <c r="AW1112" s="7"/>
      <c r="AX1112" s="7"/>
      <c r="AY1112" s="7"/>
      <c r="AZ1112" s="7"/>
      <c r="BA1112" s="7"/>
      <c r="BB1112" s="7"/>
      <c r="BC1112" s="7"/>
      <c r="BD1112" s="7"/>
      <c r="BE1112" s="7"/>
      <c r="BF1112" s="7"/>
      <c r="BG1112" s="7"/>
      <c r="BH1112" s="7"/>
      <c r="BI1112" s="7"/>
      <c r="BJ1112" s="7"/>
      <c r="BK1112" s="7"/>
      <c r="BL1112" s="7"/>
      <c r="BM1112" s="7"/>
      <c r="BN1112" s="7"/>
      <c r="BO1112" s="7"/>
      <c r="BP1112" s="7"/>
      <c r="BQ1112" s="7"/>
      <c r="BR1112" s="7"/>
      <c r="BS1112" s="7"/>
      <c r="BT1112" s="7"/>
      <c r="BU1112" s="7"/>
      <c r="BV1112" s="7"/>
      <c r="BW1112" s="7"/>
      <c r="BX1112" s="7"/>
      <c r="BY1112" s="7"/>
      <c r="BZ1112" s="7"/>
      <c r="CA1112" s="7"/>
      <c r="CB1112" s="7"/>
      <c r="CC1112" s="7"/>
      <c r="CD1112" s="7"/>
      <c r="CE1112" s="7"/>
      <c r="CF1112" s="7"/>
      <c r="CG1112" s="7"/>
      <c r="CH1112" s="7"/>
      <c r="CI1112" s="7"/>
      <c r="CJ1112" s="7"/>
      <c r="CK1112" s="7"/>
      <c r="CL1112" s="7"/>
      <c r="CM1112" s="7"/>
      <c r="CN1112" s="7"/>
      <c r="CO1112" s="7"/>
      <c r="CP1112" s="7"/>
      <c r="CQ1112" s="7"/>
      <c r="CR1112" s="7"/>
      <c r="CS1112" s="7"/>
      <c r="CT1112" s="7"/>
      <c r="CU1112" s="7"/>
      <c r="CV1112" s="7"/>
      <c r="CW1112" s="7"/>
      <c r="CX1112" s="7"/>
      <c r="CY1112" s="7"/>
      <c r="CZ1112" s="7"/>
      <c r="DA1112" s="7"/>
      <c r="DB1112" s="7"/>
      <c r="DC1112" s="7"/>
      <c r="DD1112" s="7"/>
      <c r="DE1112" s="7"/>
      <c r="DF1112" s="7"/>
      <c r="DG1112" s="7"/>
      <c r="DH1112" s="7"/>
      <c r="DI1112" s="7"/>
      <c r="DJ1112" s="7"/>
      <c r="DK1112" s="7"/>
      <c r="DL1112" s="7"/>
      <c r="DM1112" s="7"/>
      <c r="DN1112" s="7"/>
      <c r="DO1112" s="7"/>
      <c r="DP1112" s="7"/>
      <c r="DQ1112" s="7"/>
      <c r="DR1112" s="7"/>
      <c r="DS1112" s="7"/>
      <c r="DT1112" s="7"/>
      <c r="DU1112" s="7"/>
      <c r="DV1112" s="7"/>
      <c r="DW1112" s="7"/>
      <c r="DX1112" s="7"/>
      <c r="DY1112" s="7"/>
      <c r="DZ1112" s="7"/>
      <c r="EA1112" s="7"/>
      <c r="EB1112" s="7"/>
      <c r="EC1112" s="7"/>
      <c r="ED1112" s="7"/>
      <c r="EE1112" s="7"/>
      <c r="EF1112" s="7"/>
      <c r="EG1112" s="7"/>
      <c r="EH1112" s="7"/>
      <c r="EI1112" s="7"/>
      <c r="EJ1112" s="7"/>
      <c r="EK1112" s="7"/>
      <c r="EL1112" s="7"/>
      <c r="EM1112" s="7"/>
      <c r="EN1112" s="7"/>
      <c r="EO1112" s="7"/>
      <c r="EP1112" s="7"/>
      <c r="EQ1112" s="7"/>
      <c r="ER1112" s="7"/>
      <c r="ES1112" s="7"/>
      <c r="ET1112" s="7"/>
      <c r="EU1112" s="7"/>
      <c r="EV1112" s="7"/>
      <c r="EW1112" s="7"/>
      <c r="EX1112" s="7"/>
      <c r="EY1112" s="7"/>
      <c r="EZ1112" s="7"/>
      <c r="FA1112" s="7"/>
      <c r="FB1112" s="7"/>
      <c r="FC1112" s="7"/>
      <c r="FD1112" s="7"/>
      <c r="FE1112" s="7"/>
      <c r="FF1112" s="7"/>
      <c r="FG1112" s="7"/>
      <c r="FH1112" s="7"/>
      <c r="FI1112" s="7"/>
      <c r="FJ1112" s="7"/>
      <c r="FK1112" s="7"/>
      <c r="FL1112" s="7"/>
      <c r="FM1112" s="7"/>
      <c r="FN1112" s="7"/>
      <c r="FO1112" s="7"/>
      <c r="FP1112" s="7"/>
      <c r="FQ1112" s="7"/>
      <c r="FR1112" s="7"/>
      <c r="FS1112" s="7"/>
      <c r="FT1112" s="7"/>
      <c r="FU1112" s="7"/>
      <c r="FV1112" s="7"/>
      <c r="FW1112" s="7"/>
      <c r="FX1112" s="7"/>
      <c r="FY1112" s="7"/>
      <c r="FZ1112" s="7"/>
      <c r="GA1112" s="7"/>
      <c r="GB1112" s="7"/>
      <c r="GC1112" s="7"/>
      <c r="GD1112" s="7"/>
      <c r="GE1112" s="7"/>
      <c r="GF1112" s="7"/>
      <c r="GG1112" s="7"/>
      <c r="GH1112" s="7"/>
      <c r="GI1112" s="7"/>
      <c r="GJ1112" s="7"/>
    </row>
    <row r="1113" spans="1:192" s="1" customFormat="1" x14ac:dyDescent="0.2">
      <c r="A1113" s="66"/>
      <c r="B1113" s="7"/>
      <c r="C1113" s="67"/>
      <c r="D1113" s="28"/>
      <c r="E1113" s="28"/>
      <c r="F1113" s="28"/>
      <c r="G1113" s="7"/>
      <c r="H1113" s="7"/>
      <c r="I1113" s="7"/>
      <c r="J1113" s="7"/>
      <c r="K1113" s="7"/>
      <c r="L1113" s="7"/>
      <c r="M1113" s="7"/>
      <c r="N1113" s="7"/>
      <c r="O1113" s="7"/>
      <c r="P1113" s="7"/>
      <c r="Q1113" s="7"/>
      <c r="R1113" s="7"/>
      <c r="S1113" s="7"/>
      <c r="T1113" s="7"/>
      <c r="U1113" s="7"/>
      <c r="V1113" s="7"/>
      <c r="W1113" s="7"/>
      <c r="X1113" s="7"/>
      <c r="Y1113" s="7"/>
      <c r="Z1113" s="7"/>
      <c r="AA1113" s="7"/>
      <c r="AB1113" s="7"/>
      <c r="AC1113" s="7"/>
      <c r="AD1113" s="7"/>
      <c r="AE1113" s="7"/>
      <c r="AF1113" s="7"/>
      <c r="AG1113" s="7"/>
      <c r="AH1113" s="7"/>
      <c r="AI1113" s="7"/>
      <c r="AJ1113" s="7"/>
      <c r="AK1113" s="7"/>
      <c r="AL1113" s="7"/>
      <c r="AM1113" s="7"/>
      <c r="AN1113" s="7"/>
      <c r="AO1113" s="7"/>
      <c r="AP1113" s="7"/>
      <c r="AQ1113" s="7"/>
      <c r="AR1113" s="7"/>
      <c r="AS1113" s="7"/>
      <c r="AT1113" s="7"/>
      <c r="AU1113" s="7"/>
      <c r="AV1113" s="7"/>
      <c r="AW1113" s="7"/>
      <c r="AX1113" s="7"/>
      <c r="AY1113" s="7"/>
      <c r="AZ1113" s="7"/>
      <c r="BA1113" s="7"/>
      <c r="BB1113" s="7"/>
      <c r="BC1113" s="7"/>
      <c r="BD1113" s="7"/>
      <c r="BE1113" s="7"/>
      <c r="BF1113" s="7"/>
      <c r="BG1113" s="7"/>
      <c r="BH1113" s="7"/>
      <c r="BI1113" s="7"/>
      <c r="BJ1113" s="7"/>
      <c r="BK1113" s="7"/>
      <c r="BL1113" s="7"/>
      <c r="BM1113" s="7"/>
      <c r="BN1113" s="7"/>
      <c r="BO1113" s="7"/>
      <c r="BP1113" s="7"/>
      <c r="BQ1113" s="7"/>
      <c r="BR1113" s="7"/>
      <c r="BS1113" s="7"/>
      <c r="BT1113" s="7"/>
      <c r="BU1113" s="7"/>
      <c r="BV1113" s="7"/>
      <c r="BW1113" s="7"/>
      <c r="BX1113" s="7"/>
      <c r="BY1113" s="7"/>
      <c r="BZ1113" s="7"/>
      <c r="CA1113" s="7"/>
      <c r="CB1113" s="7"/>
      <c r="CC1113" s="7"/>
      <c r="CD1113" s="7"/>
      <c r="CE1113" s="7"/>
      <c r="CF1113" s="7"/>
      <c r="CG1113" s="7"/>
      <c r="CH1113" s="7"/>
      <c r="CI1113" s="7"/>
      <c r="CJ1113" s="7"/>
      <c r="CK1113" s="7"/>
      <c r="CL1113" s="7"/>
      <c r="CM1113" s="7"/>
      <c r="CN1113" s="7"/>
      <c r="CO1113" s="7"/>
      <c r="CP1113" s="7"/>
      <c r="CQ1113" s="7"/>
      <c r="CR1113" s="7"/>
      <c r="CS1113" s="7"/>
      <c r="CT1113" s="7"/>
      <c r="CU1113" s="7"/>
      <c r="CV1113" s="7"/>
      <c r="CW1113" s="7"/>
      <c r="CX1113" s="7"/>
      <c r="CY1113" s="7"/>
      <c r="CZ1113" s="7"/>
      <c r="DA1113" s="7"/>
      <c r="DB1113" s="7"/>
      <c r="DC1113" s="7"/>
      <c r="DD1113" s="7"/>
      <c r="DE1113" s="7"/>
      <c r="DF1113" s="7"/>
      <c r="DG1113" s="7"/>
      <c r="DH1113" s="7"/>
      <c r="DI1113" s="7"/>
      <c r="DJ1113" s="7"/>
      <c r="DK1113" s="7"/>
      <c r="DL1113" s="7"/>
      <c r="DM1113" s="7"/>
      <c r="DN1113" s="7"/>
      <c r="DO1113" s="7"/>
      <c r="DP1113" s="7"/>
      <c r="DQ1113" s="7"/>
      <c r="DR1113" s="7"/>
      <c r="DS1113" s="7"/>
      <c r="DT1113" s="7"/>
      <c r="DU1113" s="7"/>
      <c r="DV1113" s="7"/>
      <c r="DW1113" s="7"/>
      <c r="DX1113" s="7"/>
      <c r="DY1113" s="7"/>
      <c r="DZ1113" s="7"/>
      <c r="EA1113" s="7"/>
      <c r="EB1113" s="7"/>
      <c r="EC1113" s="7"/>
      <c r="ED1113" s="7"/>
      <c r="EE1113" s="7"/>
      <c r="EF1113" s="7"/>
      <c r="EG1113" s="7"/>
      <c r="EH1113" s="7"/>
      <c r="EI1113" s="7"/>
      <c r="EJ1113" s="7"/>
      <c r="EK1113" s="7"/>
      <c r="EL1113" s="7"/>
      <c r="EM1113" s="7"/>
      <c r="EN1113" s="7"/>
      <c r="EO1113" s="7"/>
      <c r="EP1113" s="7"/>
      <c r="EQ1113" s="7"/>
      <c r="ER1113" s="7"/>
      <c r="ES1113" s="7"/>
      <c r="ET1113" s="7"/>
      <c r="EU1113" s="7"/>
      <c r="EV1113" s="7"/>
      <c r="EW1113" s="7"/>
      <c r="EX1113" s="7"/>
      <c r="EY1113" s="7"/>
      <c r="EZ1113" s="7"/>
      <c r="FA1113" s="7"/>
      <c r="FB1113" s="7"/>
      <c r="FC1113" s="7"/>
      <c r="FD1113" s="7"/>
      <c r="FE1113" s="7"/>
      <c r="FF1113" s="7"/>
      <c r="FG1113" s="7"/>
      <c r="FH1113" s="7"/>
      <c r="FI1113" s="7"/>
      <c r="FJ1113" s="7"/>
      <c r="FK1113" s="7"/>
      <c r="FL1113" s="7"/>
      <c r="FM1113" s="7"/>
      <c r="FN1113" s="7"/>
      <c r="FO1113" s="7"/>
      <c r="FP1113" s="7"/>
      <c r="FQ1113" s="7"/>
      <c r="FR1113" s="7"/>
      <c r="FS1113" s="7"/>
      <c r="FT1113" s="7"/>
      <c r="FU1113" s="7"/>
      <c r="FV1113" s="7"/>
      <c r="FW1113" s="7"/>
      <c r="FX1113" s="7"/>
      <c r="FY1113" s="7"/>
      <c r="FZ1113" s="7"/>
      <c r="GA1113" s="7"/>
      <c r="GB1113" s="7"/>
      <c r="GC1113" s="7"/>
      <c r="GD1113" s="7"/>
      <c r="GE1113" s="7"/>
      <c r="GF1113" s="7"/>
      <c r="GG1113" s="7"/>
      <c r="GH1113" s="7"/>
      <c r="GI1113" s="7"/>
      <c r="GJ1113" s="7"/>
    </row>
    <row r="1114" spans="1:192" s="1" customFormat="1" x14ac:dyDescent="0.2">
      <c r="A1114" s="66"/>
      <c r="B1114" s="7"/>
      <c r="C1114" s="67"/>
      <c r="D1114" s="28"/>
      <c r="E1114" s="28"/>
      <c r="F1114" s="28"/>
      <c r="G1114" s="7"/>
      <c r="H1114" s="7"/>
      <c r="I1114" s="7"/>
      <c r="J1114" s="7"/>
      <c r="K1114" s="7"/>
      <c r="L1114" s="7"/>
      <c r="M1114" s="7"/>
      <c r="N1114" s="7"/>
      <c r="O1114" s="7"/>
      <c r="P1114" s="7"/>
      <c r="Q1114" s="7"/>
      <c r="R1114" s="7"/>
      <c r="S1114" s="7"/>
      <c r="T1114" s="7"/>
      <c r="U1114" s="7"/>
      <c r="V1114" s="7"/>
      <c r="W1114" s="7"/>
      <c r="X1114" s="7"/>
      <c r="Y1114" s="7"/>
      <c r="Z1114" s="7"/>
      <c r="AA1114" s="7"/>
      <c r="AB1114" s="7"/>
      <c r="AC1114" s="7"/>
      <c r="AD1114" s="7"/>
      <c r="AE1114" s="7"/>
      <c r="AF1114" s="7"/>
      <c r="AG1114" s="7"/>
      <c r="AH1114" s="7"/>
      <c r="AI1114" s="7"/>
      <c r="AJ1114" s="7"/>
      <c r="AK1114" s="7"/>
      <c r="AL1114" s="7"/>
      <c r="AM1114" s="7"/>
      <c r="AN1114" s="7"/>
      <c r="AO1114" s="7"/>
      <c r="AP1114" s="7"/>
      <c r="AQ1114" s="7"/>
      <c r="AR1114" s="7"/>
      <c r="AS1114" s="7"/>
      <c r="AT1114" s="7"/>
      <c r="AU1114" s="7"/>
      <c r="AV1114" s="7"/>
      <c r="AW1114" s="7"/>
      <c r="AX1114" s="7"/>
      <c r="AY1114" s="7"/>
      <c r="AZ1114" s="7"/>
      <c r="BA1114" s="7"/>
      <c r="BB1114" s="7"/>
      <c r="BC1114" s="7"/>
      <c r="BD1114" s="7"/>
      <c r="BE1114" s="7"/>
      <c r="BF1114" s="7"/>
      <c r="BG1114" s="7"/>
      <c r="BH1114" s="7"/>
      <c r="BI1114" s="7"/>
      <c r="BJ1114" s="7"/>
      <c r="BK1114" s="7"/>
      <c r="BL1114" s="7"/>
      <c r="BM1114" s="7"/>
      <c r="BN1114" s="7"/>
      <c r="BO1114" s="7"/>
      <c r="BP1114" s="7"/>
      <c r="BQ1114" s="7"/>
      <c r="BR1114" s="7"/>
      <c r="BS1114" s="7"/>
      <c r="BT1114" s="7"/>
      <c r="BU1114" s="7"/>
      <c r="BV1114" s="7"/>
      <c r="BW1114" s="7"/>
      <c r="BX1114" s="7"/>
      <c r="BY1114" s="7"/>
      <c r="BZ1114" s="7"/>
      <c r="CA1114" s="7"/>
      <c r="CB1114" s="7"/>
      <c r="CC1114" s="7"/>
      <c r="CD1114" s="7"/>
      <c r="CE1114" s="7"/>
      <c r="CF1114" s="7"/>
      <c r="CG1114" s="7"/>
      <c r="CH1114" s="7"/>
      <c r="CI1114" s="7"/>
      <c r="CJ1114" s="7"/>
      <c r="CK1114" s="7"/>
      <c r="CL1114" s="7"/>
      <c r="CM1114" s="7"/>
      <c r="CN1114" s="7"/>
      <c r="CO1114" s="7"/>
      <c r="CP1114" s="7"/>
      <c r="CQ1114" s="7"/>
      <c r="CR1114" s="7"/>
      <c r="CS1114" s="7"/>
      <c r="CT1114" s="7"/>
      <c r="CU1114" s="7"/>
      <c r="CV1114" s="7"/>
      <c r="CW1114" s="7"/>
      <c r="CX1114" s="7"/>
      <c r="CY1114" s="7"/>
      <c r="CZ1114" s="7"/>
      <c r="DA1114" s="7"/>
      <c r="DB1114" s="7"/>
      <c r="DC1114" s="7"/>
      <c r="DD1114" s="7"/>
      <c r="DE1114" s="7"/>
      <c r="DF1114" s="7"/>
      <c r="DG1114" s="7"/>
      <c r="DH1114" s="7"/>
      <c r="DI1114" s="7"/>
      <c r="DJ1114" s="7"/>
      <c r="DK1114" s="7"/>
      <c r="DL1114" s="7"/>
      <c r="DM1114" s="7"/>
      <c r="DN1114" s="7"/>
      <c r="DO1114" s="7"/>
      <c r="DP1114" s="7"/>
      <c r="DQ1114" s="7"/>
      <c r="DR1114" s="7"/>
      <c r="DS1114" s="7"/>
      <c r="DT1114" s="7"/>
      <c r="DU1114" s="7"/>
      <c r="DV1114" s="7"/>
      <c r="DW1114" s="7"/>
      <c r="DX1114" s="7"/>
      <c r="DY1114" s="7"/>
      <c r="DZ1114" s="7"/>
      <c r="EA1114" s="7"/>
      <c r="EB1114" s="7"/>
      <c r="EC1114" s="7"/>
      <c r="ED1114" s="7"/>
      <c r="EE1114" s="7"/>
      <c r="EF1114" s="7"/>
      <c r="EG1114" s="7"/>
      <c r="EH1114" s="7"/>
      <c r="EI1114" s="7"/>
      <c r="EJ1114" s="7"/>
      <c r="EK1114" s="7"/>
      <c r="EL1114" s="7"/>
      <c r="EM1114" s="7"/>
      <c r="EN1114" s="7"/>
      <c r="EO1114" s="7"/>
      <c r="EP1114" s="7"/>
      <c r="EQ1114" s="7"/>
      <c r="ER1114" s="7"/>
      <c r="ES1114" s="7"/>
      <c r="ET1114" s="7"/>
      <c r="EU1114" s="7"/>
      <c r="EV1114" s="7"/>
      <c r="EW1114" s="7"/>
      <c r="EX1114" s="7"/>
      <c r="EY1114" s="7"/>
      <c r="EZ1114" s="7"/>
      <c r="FA1114" s="7"/>
      <c r="FB1114" s="7"/>
      <c r="FC1114" s="7"/>
      <c r="FD1114" s="7"/>
      <c r="FE1114" s="7"/>
      <c r="FF1114" s="7"/>
      <c r="FG1114" s="7"/>
      <c r="FH1114" s="7"/>
      <c r="FI1114" s="7"/>
      <c r="FJ1114" s="7"/>
      <c r="FK1114" s="7"/>
      <c r="FL1114" s="7"/>
      <c r="FM1114" s="7"/>
      <c r="FN1114" s="7"/>
      <c r="FO1114" s="7"/>
      <c r="FP1114" s="7"/>
      <c r="FQ1114" s="7"/>
      <c r="FR1114" s="7"/>
      <c r="FS1114" s="7"/>
      <c r="FT1114" s="7"/>
      <c r="FU1114" s="7"/>
      <c r="FV1114" s="7"/>
      <c r="FW1114" s="7"/>
      <c r="FX1114" s="7"/>
      <c r="FY1114" s="7"/>
      <c r="FZ1114" s="7"/>
      <c r="GA1114" s="7"/>
      <c r="GB1114" s="7"/>
      <c r="GC1114" s="7"/>
      <c r="GD1114" s="7"/>
      <c r="GE1114" s="7"/>
      <c r="GF1114" s="7"/>
      <c r="GG1114" s="7"/>
      <c r="GH1114" s="7"/>
      <c r="GI1114" s="7"/>
      <c r="GJ1114" s="7"/>
    </row>
    <row r="1115" spans="1:192" s="1" customFormat="1" x14ac:dyDescent="0.2">
      <c r="A1115" s="66"/>
      <c r="B1115" s="7"/>
      <c r="C1115" s="67"/>
      <c r="D1115" s="28"/>
      <c r="E1115" s="28"/>
      <c r="F1115" s="28"/>
      <c r="G1115" s="7"/>
      <c r="H1115" s="7"/>
      <c r="I1115" s="7"/>
      <c r="J1115" s="7"/>
      <c r="K1115" s="7"/>
      <c r="L1115" s="7"/>
      <c r="M1115" s="7"/>
      <c r="N1115" s="7"/>
      <c r="O1115" s="7"/>
      <c r="P1115" s="7"/>
      <c r="Q1115" s="7"/>
      <c r="R1115" s="7"/>
      <c r="S1115" s="7"/>
      <c r="T1115" s="7"/>
      <c r="U1115" s="7"/>
      <c r="V1115" s="7"/>
      <c r="W1115" s="7"/>
      <c r="X1115" s="7"/>
      <c r="Y1115" s="7"/>
      <c r="Z1115" s="7"/>
      <c r="AA1115" s="7"/>
      <c r="AB1115" s="7"/>
      <c r="AC1115" s="7"/>
      <c r="AD1115" s="7"/>
      <c r="AE1115" s="7"/>
      <c r="AF1115" s="7"/>
      <c r="AG1115" s="7"/>
      <c r="AH1115" s="7"/>
      <c r="AI1115" s="7"/>
      <c r="AJ1115" s="7"/>
      <c r="AK1115" s="7"/>
      <c r="AL1115" s="7"/>
      <c r="AM1115" s="7"/>
      <c r="AN1115" s="7"/>
      <c r="AO1115" s="7"/>
      <c r="AP1115" s="7"/>
      <c r="AQ1115" s="7"/>
      <c r="AR1115" s="7"/>
      <c r="AS1115" s="7"/>
      <c r="AT1115" s="7"/>
      <c r="AU1115" s="7"/>
      <c r="AV1115" s="7"/>
      <c r="AW1115" s="7"/>
      <c r="AX1115" s="7"/>
      <c r="AY1115" s="7"/>
      <c r="AZ1115" s="7"/>
      <c r="BA1115" s="7"/>
      <c r="BB1115" s="7"/>
      <c r="BC1115" s="7"/>
      <c r="BD1115" s="7"/>
      <c r="BE1115" s="7"/>
      <c r="BF1115" s="7"/>
      <c r="BG1115" s="7"/>
      <c r="BH1115" s="7"/>
      <c r="BI1115" s="7"/>
      <c r="BJ1115" s="7"/>
      <c r="BK1115" s="7"/>
      <c r="BL1115" s="7"/>
      <c r="BM1115" s="7"/>
      <c r="BN1115" s="7"/>
      <c r="BO1115" s="7"/>
      <c r="BP1115" s="7"/>
      <c r="BQ1115" s="7"/>
      <c r="BR1115" s="7"/>
      <c r="BS1115" s="7"/>
      <c r="BT1115" s="7"/>
      <c r="BU1115" s="7"/>
      <c r="BV1115" s="7"/>
      <c r="BW1115" s="7"/>
      <c r="BX1115" s="7"/>
      <c r="BY1115" s="7"/>
      <c r="BZ1115" s="7"/>
      <c r="CA1115" s="7"/>
      <c r="CB1115" s="7"/>
      <c r="CC1115" s="7"/>
      <c r="CD1115" s="7"/>
      <c r="CE1115" s="7"/>
      <c r="CF1115" s="7"/>
      <c r="CG1115" s="7"/>
      <c r="CH1115" s="7"/>
      <c r="CI1115" s="7"/>
      <c r="CJ1115" s="7"/>
      <c r="CK1115" s="7"/>
      <c r="CL1115" s="7"/>
      <c r="CM1115" s="7"/>
      <c r="CN1115" s="7"/>
      <c r="CO1115" s="7"/>
      <c r="CP1115" s="7"/>
      <c r="CQ1115" s="7"/>
      <c r="CR1115" s="7"/>
      <c r="CS1115" s="7"/>
      <c r="CT1115" s="7"/>
      <c r="CU1115" s="7"/>
      <c r="CV1115" s="7"/>
      <c r="CW1115" s="7"/>
      <c r="CX1115" s="7"/>
      <c r="CY1115" s="7"/>
      <c r="CZ1115" s="7"/>
      <c r="DA1115" s="7"/>
      <c r="DB1115" s="7"/>
      <c r="DC1115" s="7"/>
      <c r="DD1115" s="7"/>
      <c r="DE1115" s="7"/>
      <c r="DF1115" s="7"/>
      <c r="DG1115" s="7"/>
      <c r="DH1115" s="7"/>
      <c r="DI1115" s="7"/>
      <c r="DJ1115" s="7"/>
      <c r="DK1115" s="7"/>
      <c r="DL1115" s="7"/>
      <c r="DM1115" s="7"/>
      <c r="DN1115" s="7"/>
      <c r="DO1115" s="7"/>
      <c r="DP1115" s="7"/>
      <c r="DQ1115" s="7"/>
      <c r="DR1115" s="7"/>
      <c r="DS1115" s="7"/>
      <c r="DT1115" s="7"/>
      <c r="DU1115" s="7"/>
      <c r="DV1115" s="7"/>
      <c r="DW1115" s="7"/>
      <c r="DX1115" s="7"/>
      <c r="DY1115" s="7"/>
      <c r="DZ1115" s="7"/>
      <c r="EA1115" s="7"/>
      <c r="EB1115" s="7"/>
      <c r="EC1115" s="7"/>
      <c r="ED1115" s="7"/>
      <c r="EE1115" s="7"/>
      <c r="EF1115" s="7"/>
      <c r="EG1115" s="7"/>
      <c r="EH1115" s="7"/>
      <c r="EI1115" s="7"/>
      <c r="EJ1115" s="7"/>
      <c r="EK1115" s="7"/>
      <c r="EL1115" s="7"/>
      <c r="EM1115" s="7"/>
      <c r="EN1115" s="7"/>
      <c r="EO1115" s="7"/>
      <c r="EP1115" s="7"/>
      <c r="EQ1115" s="7"/>
      <c r="ER1115" s="7"/>
      <c r="ES1115" s="7"/>
      <c r="ET1115" s="7"/>
      <c r="EU1115" s="7"/>
      <c r="EV1115" s="7"/>
      <c r="EW1115" s="7"/>
      <c r="EX1115" s="7"/>
      <c r="EY1115" s="7"/>
      <c r="EZ1115" s="7"/>
      <c r="FA1115" s="7"/>
      <c r="FB1115" s="7"/>
      <c r="FC1115" s="7"/>
      <c r="FD1115" s="7"/>
      <c r="FE1115" s="7"/>
      <c r="FF1115" s="7"/>
      <c r="FG1115" s="7"/>
      <c r="FH1115" s="7"/>
      <c r="FI1115" s="7"/>
      <c r="FJ1115" s="7"/>
      <c r="FK1115" s="7"/>
      <c r="FL1115" s="7"/>
      <c r="FM1115" s="7"/>
      <c r="FN1115" s="7"/>
      <c r="FO1115" s="7"/>
      <c r="FP1115" s="7"/>
      <c r="FQ1115" s="7"/>
      <c r="FR1115" s="7"/>
      <c r="FS1115" s="7"/>
      <c r="FT1115" s="7"/>
      <c r="FU1115" s="7"/>
      <c r="FV1115" s="7"/>
      <c r="FW1115" s="7"/>
      <c r="FX1115" s="7"/>
      <c r="FY1115" s="7"/>
      <c r="FZ1115" s="7"/>
      <c r="GA1115" s="7"/>
      <c r="GB1115" s="7"/>
      <c r="GC1115" s="7"/>
      <c r="GD1115" s="7"/>
      <c r="GE1115" s="7"/>
      <c r="GF1115" s="7"/>
      <c r="GG1115" s="7"/>
      <c r="GH1115" s="7"/>
      <c r="GI1115" s="7"/>
      <c r="GJ1115" s="7"/>
    </row>
    <row r="1116" spans="1:192" s="1" customFormat="1" x14ac:dyDescent="0.2">
      <c r="A1116" s="66"/>
      <c r="B1116" s="7"/>
      <c r="C1116" s="67"/>
      <c r="D1116" s="28"/>
      <c r="E1116" s="28"/>
      <c r="F1116" s="28"/>
      <c r="G1116" s="7"/>
      <c r="H1116" s="7"/>
      <c r="I1116" s="7"/>
      <c r="J1116" s="7"/>
      <c r="K1116" s="7"/>
      <c r="L1116" s="7"/>
      <c r="M1116" s="7"/>
      <c r="N1116" s="7"/>
      <c r="O1116" s="7"/>
      <c r="P1116" s="7"/>
      <c r="Q1116" s="7"/>
      <c r="R1116" s="7"/>
      <c r="S1116" s="7"/>
      <c r="T1116" s="7"/>
      <c r="U1116" s="7"/>
      <c r="V1116" s="7"/>
      <c r="W1116" s="7"/>
      <c r="X1116" s="7"/>
      <c r="Y1116" s="7"/>
      <c r="Z1116" s="7"/>
      <c r="AA1116" s="7"/>
      <c r="AB1116" s="7"/>
      <c r="AC1116" s="7"/>
      <c r="AD1116" s="7"/>
      <c r="AE1116" s="7"/>
      <c r="AF1116" s="7"/>
      <c r="AG1116" s="7"/>
      <c r="AH1116" s="7"/>
      <c r="AI1116" s="7"/>
      <c r="AJ1116" s="7"/>
      <c r="AK1116" s="7"/>
      <c r="AL1116" s="7"/>
      <c r="AM1116" s="7"/>
      <c r="AN1116" s="7"/>
      <c r="AO1116" s="7"/>
      <c r="AP1116" s="7"/>
      <c r="AQ1116" s="7"/>
      <c r="AR1116" s="7"/>
      <c r="AS1116" s="7"/>
      <c r="AT1116" s="7"/>
      <c r="AU1116" s="7"/>
      <c r="AV1116" s="7"/>
      <c r="AW1116" s="7"/>
      <c r="AX1116" s="7"/>
      <c r="AY1116" s="7"/>
      <c r="AZ1116" s="7"/>
      <c r="BA1116" s="7"/>
      <c r="BB1116" s="7"/>
      <c r="BC1116" s="7"/>
      <c r="BD1116" s="7"/>
      <c r="BE1116" s="7"/>
      <c r="BF1116" s="7"/>
      <c r="BG1116" s="7"/>
      <c r="BH1116" s="7"/>
      <c r="BI1116" s="7"/>
      <c r="BJ1116" s="7"/>
      <c r="BK1116" s="7"/>
      <c r="BL1116" s="7"/>
      <c r="BM1116" s="7"/>
      <c r="BN1116" s="7"/>
      <c r="BO1116" s="7"/>
      <c r="BP1116" s="7"/>
      <c r="BQ1116" s="7"/>
      <c r="BR1116" s="7"/>
      <c r="BS1116" s="7"/>
      <c r="BT1116" s="7"/>
      <c r="BU1116" s="7"/>
      <c r="BV1116" s="7"/>
      <c r="BW1116" s="7"/>
      <c r="BX1116" s="7"/>
      <c r="BY1116" s="7"/>
      <c r="BZ1116" s="7"/>
      <c r="CA1116" s="7"/>
      <c r="CB1116" s="7"/>
      <c r="CC1116" s="7"/>
      <c r="CD1116" s="7"/>
      <c r="CE1116" s="7"/>
      <c r="CF1116" s="7"/>
      <c r="CG1116" s="7"/>
      <c r="CH1116" s="7"/>
      <c r="CI1116" s="7"/>
      <c r="CJ1116" s="7"/>
      <c r="CK1116" s="7"/>
      <c r="CL1116" s="7"/>
      <c r="CM1116" s="7"/>
      <c r="CN1116" s="7"/>
      <c r="CO1116" s="7"/>
      <c r="CP1116" s="7"/>
      <c r="CQ1116" s="7"/>
      <c r="CR1116" s="7"/>
      <c r="CS1116" s="7"/>
      <c r="CT1116" s="7"/>
      <c r="CU1116" s="7"/>
      <c r="CV1116" s="7"/>
      <c r="CW1116" s="7"/>
      <c r="CX1116" s="7"/>
      <c r="CY1116" s="7"/>
      <c r="CZ1116" s="7"/>
      <c r="DA1116" s="7"/>
      <c r="DB1116" s="7"/>
      <c r="DC1116" s="7"/>
      <c r="DD1116" s="7"/>
      <c r="DE1116" s="7"/>
      <c r="DF1116" s="7"/>
      <c r="DG1116" s="7"/>
      <c r="DH1116" s="7"/>
      <c r="DI1116" s="7"/>
      <c r="DJ1116" s="7"/>
      <c r="DK1116" s="7"/>
      <c r="DL1116" s="7"/>
      <c r="DM1116" s="7"/>
      <c r="DN1116" s="7"/>
      <c r="DO1116" s="7"/>
      <c r="DP1116" s="7"/>
      <c r="DQ1116" s="7"/>
      <c r="DR1116" s="7"/>
      <c r="DS1116" s="7"/>
      <c r="DT1116" s="7"/>
      <c r="DU1116" s="7"/>
      <c r="DV1116" s="7"/>
      <c r="DW1116" s="7"/>
      <c r="DX1116" s="7"/>
      <c r="DY1116" s="7"/>
      <c r="DZ1116" s="7"/>
      <c r="EA1116" s="7"/>
      <c r="EB1116" s="7"/>
      <c r="EC1116" s="7"/>
      <c r="ED1116" s="7"/>
      <c r="EE1116" s="7"/>
      <c r="EF1116" s="7"/>
      <c r="EG1116" s="7"/>
      <c r="EH1116" s="7"/>
      <c r="EI1116" s="7"/>
      <c r="EJ1116" s="7"/>
      <c r="EK1116" s="7"/>
      <c r="EL1116" s="7"/>
      <c r="EM1116" s="7"/>
      <c r="EN1116" s="7"/>
      <c r="EO1116" s="7"/>
      <c r="EP1116" s="7"/>
      <c r="EQ1116" s="7"/>
      <c r="ER1116" s="7"/>
      <c r="ES1116" s="7"/>
      <c r="ET1116" s="7"/>
      <c r="EU1116" s="7"/>
      <c r="EV1116" s="7"/>
      <c r="EW1116" s="7"/>
      <c r="EX1116" s="7"/>
      <c r="EY1116" s="7"/>
      <c r="EZ1116" s="7"/>
      <c r="FA1116" s="7"/>
      <c r="FB1116" s="7"/>
      <c r="FC1116" s="7"/>
      <c r="FD1116" s="7"/>
      <c r="FE1116" s="7"/>
      <c r="FF1116" s="7"/>
      <c r="FG1116" s="7"/>
      <c r="FH1116" s="7"/>
      <c r="FI1116" s="7"/>
      <c r="FJ1116" s="7"/>
      <c r="FK1116" s="7"/>
      <c r="FL1116" s="7"/>
      <c r="FM1116" s="7"/>
      <c r="FN1116" s="7"/>
      <c r="FO1116" s="7"/>
      <c r="FP1116" s="7"/>
      <c r="FQ1116" s="7"/>
      <c r="FR1116" s="7"/>
      <c r="FS1116" s="7"/>
      <c r="FT1116" s="7"/>
      <c r="FU1116" s="7"/>
      <c r="FV1116" s="7"/>
      <c r="FW1116" s="7"/>
      <c r="FX1116" s="7"/>
      <c r="FY1116" s="7"/>
      <c r="FZ1116" s="7"/>
      <c r="GA1116" s="7"/>
      <c r="GB1116" s="7"/>
      <c r="GC1116" s="7"/>
      <c r="GD1116" s="7"/>
      <c r="GE1116" s="7"/>
      <c r="GF1116" s="7"/>
      <c r="GG1116" s="7"/>
      <c r="GH1116" s="7"/>
      <c r="GI1116" s="7"/>
      <c r="GJ1116" s="7"/>
    </row>
    <row r="1117" spans="1:192" s="1" customFormat="1" x14ac:dyDescent="0.2">
      <c r="A1117" s="66"/>
      <c r="B1117" s="7"/>
      <c r="C1117" s="67"/>
      <c r="D1117" s="28"/>
      <c r="E1117" s="28"/>
      <c r="F1117" s="28"/>
      <c r="G1117" s="7"/>
      <c r="H1117" s="7"/>
      <c r="I1117" s="7"/>
      <c r="J1117" s="7"/>
      <c r="K1117" s="7"/>
      <c r="L1117" s="7"/>
      <c r="M1117" s="7"/>
      <c r="N1117" s="7"/>
      <c r="O1117" s="7"/>
      <c r="P1117" s="7"/>
      <c r="Q1117" s="7"/>
      <c r="R1117" s="7"/>
      <c r="S1117" s="7"/>
      <c r="T1117" s="7"/>
      <c r="U1117" s="7"/>
      <c r="V1117" s="7"/>
      <c r="W1117" s="7"/>
      <c r="X1117" s="7"/>
      <c r="Y1117" s="7"/>
      <c r="Z1117" s="7"/>
      <c r="AA1117" s="7"/>
      <c r="AB1117" s="7"/>
      <c r="AC1117" s="7"/>
      <c r="AD1117" s="7"/>
      <c r="AE1117" s="7"/>
      <c r="AF1117" s="7"/>
      <c r="AG1117" s="7"/>
      <c r="AH1117" s="7"/>
      <c r="AI1117" s="7"/>
      <c r="AJ1117" s="7"/>
      <c r="AK1117" s="7"/>
      <c r="AL1117" s="7"/>
      <c r="AM1117" s="7"/>
      <c r="AN1117" s="7"/>
      <c r="AO1117" s="7"/>
      <c r="AP1117" s="7"/>
      <c r="AQ1117" s="7"/>
      <c r="AR1117" s="7"/>
      <c r="AS1117" s="7"/>
      <c r="AT1117" s="7"/>
      <c r="AU1117" s="7"/>
      <c r="AV1117" s="7"/>
      <c r="AW1117" s="7"/>
      <c r="AX1117" s="7"/>
      <c r="AY1117" s="7"/>
      <c r="AZ1117" s="7"/>
      <c r="BA1117" s="7"/>
      <c r="BB1117" s="7"/>
      <c r="BC1117" s="7"/>
      <c r="BD1117" s="7"/>
      <c r="BE1117" s="7"/>
      <c r="BF1117" s="7"/>
      <c r="BG1117" s="7"/>
      <c r="BH1117" s="7"/>
      <c r="BI1117" s="7"/>
      <c r="BJ1117" s="7"/>
      <c r="BK1117" s="7"/>
      <c r="BL1117" s="7"/>
      <c r="BM1117" s="7"/>
      <c r="BN1117" s="7"/>
      <c r="BO1117" s="7"/>
      <c r="BP1117" s="7"/>
      <c r="BQ1117" s="7"/>
      <c r="BR1117" s="7"/>
      <c r="BS1117" s="7"/>
      <c r="BT1117" s="7"/>
      <c r="BU1117" s="7"/>
      <c r="BV1117" s="7"/>
      <c r="BW1117" s="7"/>
      <c r="BX1117" s="7"/>
      <c r="BY1117" s="7"/>
      <c r="BZ1117" s="7"/>
      <c r="CA1117" s="7"/>
      <c r="CB1117" s="7"/>
      <c r="CC1117" s="7"/>
      <c r="CD1117" s="7"/>
      <c r="CE1117" s="7"/>
      <c r="CF1117" s="7"/>
      <c r="CG1117" s="7"/>
      <c r="CH1117" s="7"/>
      <c r="CI1117" s="7"/>
      <c r="CJ1117" s="7"/>
      <c r="CK1117" s="7"/>
      <c r="CL1117" s="7"/>
      <c r="CM1117" s="7"/>
      <c r="CN1117" s="7"/>
      <c r="CO1117" s="7"/>
      <c r="CP1117" s="7"/>
      <c r="CQ1117" s="7"/>
      <c r="CR1117" s="7"/>
      <c r="CS1117" s="7"/>
      <c r="CT1117" s="7"/>
      <c r="CU1117" s="7"/>
      <c r="CV1117" s="7"/>
      <c r="CW1117" s="7"/>
      <c r="CX1117" s="7"/>
      <c r="CY1117" s="7"/>
      <c r="CZ1117" s="7"/>
      <c r="DA1117" s="7"/>
      <c r="DB1117" s="7"/>
      <c r="DC1117" s="7"/>
      <c r="DD1117" s="7"/>
      <c r="DE1117" s="7"/>
      <c r="DF1117" s="7"/>
      <c r="DG1117" s="7"/>
      <c r="DH1117" s="7"/>
      <c r="DI1117" s="7"/>
      <c r="DJ1117" s="7"/>
      <c r="DK1117" s="7"/>
      <c r="DL1117" s="7"/>
      <c r="DM1117" s="7"/>
      <c r="DN1117" s="7"/>
      <c r="DO1117" s="7"/>
      <c r="DP1117" s="7"/>
      <c r="DQ1117" s="7"/>
      <c r="DR1117" s="7"/>
      <c r="DS1117" s="7"/>
      <c r="DT1117" s="7"/>
      <c r="DU1117" s="7"/>
      <c r="DV1117" s="7"/>
      <c r="DW1117" s="7"/>
      <c r="DX1117" s="7"/>
      <c r="DY1117" s="7"/>
      <c r="DZ1117" s="7"/>
      <c r="EA1117" s="7"/>
      <c r="EB1117" s="7"/>
      <c r="EC1117" s="7"/>
      <c r="ED1117" s="7"/>
      <c r="EE1117" s="7"/>
      <c r="EF1117" s="7"/>
      <c r="EG1117" s="7"/>
      <c r="EH1117" s="7"/>
      <c r="EI1117" s="7"/>
      <c r="EJ1117" s="7"/>
      <c r="EK1117" s="7"/>
      <c r="EL1117" s="7"/>
      <c r="EM1117" s="7"/>
      <c r="EN1117" s="7"/>
      <c r="EO1117" s="7"/>
      <c r="EP1117" s="7"/>
      <c r="EQ1117" s="7"/>
      <c r="ER1117" s="7"/>
      <c r="ES1117" s="7"/>
      <c r="ET1117" s="7"/>
      <c r="EU1117" s="7"/>
      <c r="EV1117" s="7"/>
      <c r="EW1117" s="7"/>
      <c r="EX1117" s="7"/>
      <c r="EY1117" s="7"/>
      <c r="EZ1117" s="7"/>
      <c r="FA1117" s="7"/>
      <c r="FB1117" s="7"/>
      <c r="FC1117" s="7"/>
      <c r="FD1117" s="7"/>
      <c r="FE1117" s="7"/>
      <c r="FF1117" s="7"/>
      <c r="FG1117" s="7"/>
      <c r="FH1117" s="7"/>
      <c r="FI1117" s="7"/>
      <c r="FJ1117" s="7"/>
      <c r="FK1117" s="7"/>
      <c r="FL1117" s="7"/>
      <c r="FM1117" s="7"/>
      <c r="FN1117" s="7"/>
      <c r="FO1117" s="7"/>
      <c r="FP1117" s="7"/>
      <c r="FQ1117" s="7"/>
      <c r="FR1117" s="7"/>
      <c r="FS1117" s="7"/>
      <c r="FT1117" s="7"/>
      <c r="FU1117" s="7"/>
      <c r="FV1117" s="7"/>
      <c r="FW1117" s="7"/>
      <c r="FX1117" s="7"/>
      <c r="FY1117" s="7"/>
      <c r="FZ1117" s="7"/>
      <c r="GA1117" s="7"/>
      <c r="GB1117" s="7"/>
      <c r="GC1117" s="7"/>
      <c r="GD1117" s="7"/>
      <c r="GE1117" s="7"/>
      <c r="GF1117" s="7"/>
      <c r="GG1117" s="7"/>
      <c r="GH1117" s="7"/>
      <c r="GI1117" s="7"/>
      <c r="GJ1117" s="7"/>
    </row>
    <row r="1118" spans="1:192" s="1" customFormat="1" x14ac:dyDescent="0.2">
      <c r="A1118" s="66"/>
      <c r="B1118" s="7"/>
      <c r="C1118" s="67"/>
      <c r="D1118" s="28"/>
      <c r="E1118" s="28"/>
      <c r="F1118" s="28"/>
      <c r="G1118" s="7"/>
      <c r="H1118" s="7"/>
      <c r="I1118" s="7"/>
      <c r="J1118" s="7"/>
      <c r="K1118" s="7"/>
      <c r="L1118" s="7"/>
      <c r="M1118" s="7"/>
      <c r="N1118" s="7"/>
      <c r="O1118" s="7"/>
      <c r="P1118" s="7"/>
      <c r="Q1118" s="7"/>
      <c r="R1118" s="7"/>
      <c r="S1118" s="7"/>
      <c r="T1118" s="7"/>
      <c r="U1118" s="7"/>
      <c r="V1118" s="7"/>
      <c r="W1118" s="7"/>
      <c r="X1118" s="7"/>
      <c r="Y1118" s="7"/>
      <c r="Z1118" s="7"/>
      <c r="AA1118" s="7"/>
      <c r="AB1118" s="7"/>
      <c r="AC1118" s="7"/>
      <c r="AD1118" s="7"/>
      <c r="AE1118" s="7"/>
      <c r="AF1118" s="7"/>
      <c r="AG1118" s="7"/>
      <c r="AH1118" s="7"/>
      <c r="AI1118" s="7"/>
      <c r="AJ1118" s="7"/>
      <c r="AK1118" s="7"/>
      <c r="AL1118" s="7"/>
      <c r="AM1118" s="7"/>
      <c r="AN1118" s="7"/>
      <c r="AO1118" s="7"/>
      <c r="AP1118" s="7"/>
      <c r="AQ1118" s="7"/>
      <c r="AR1118" s="7"/>
      <c r="AS1118" s="7"/>
      <c r="AT1118" s="7"/>
      <c r="AU1118" s="7"/>
      <c r="AV1118" s="7"/>
      <c r="AW1118" s="7"/>
      <c r="AX1118" s="7"/>
      <c r="AY1118" s="7"/>
      <c r="AZ1118" s="7"/>
      <c r="BA1118" s="7"/>
      <c r="BB1118" s="7"/>
      <c r="BC1118" s="7"/>
      <c r="BD1118" s="7"/>
      <c r="BE1118" s="7"/>
      <c r="BF1118" s="7"/>
      <c r="BG1118" s="7"/>
      <c r="BH1118" s="7"/>
      <c r="BI1118" s="7"/>
      <c r="BJ1118" s="7"/>
      <c r="BK1118" s="7"/>
      <c r="BL1118" s="7"/>
      <c r="BM1118" s="7"/>
      <c r="BN1118" s="7"/>
      <c r="BO1118" s="7"/>
      <c r="BP1118" s="7"/>
      <c r="BQ1118" s="7"/>
      <c r="BR1118" s="7"/>
      <c r="BS1118" s="7"/>
      <c r="BT1118" s="7"/>
      <c r="BU1118" s="7"/>
      <c r="BV1118" s="7"/>
      <c r="BW1118" s="7"/>
      <c r="BX1118" s="7"/>
      <c r="BY1118" s="7"/>
      <c r="BZ1118" s="7"/>
      <c r="CA1118" s="7"/>
      <c r="CB1118" s="7"/>
      <c r="CC1118" s="7"/>
      <c r="CD1118" s="7"/>
      <c r="CE1118" s="7"/>
      <c r="CF1118" s="7"/>
      <c r="CG1118" s="7"/>
      <c r="CH1118" s="7"/>
      <c r="CI1118" s="7"/>
      <c r="CJ1118" s="7"/>
      <c r="CK1118" s="7"/>
      <c r="CL1118" s="7"/>
      <c r="CM1118" s="7"/>
      <c r="CN1118" s="7"/>
      <c r="CO1118" s="7"/>
      <c r="CP1118" s="7"/>
      <c r="CQ1118" s="7"/>
      <c r="CR1118" s="7"/>
      <c r="CS1118" s="7"/>
      <c r="CT1118" s="7"/>
      <c r="CU1118" s="7"/>
      <c r="CV1118" s="7"/>
      <c r="CW1118" s="7"/>
      <c r="CX1118" s="7"/>
      <c r="CY1118" s="7"/>
      <c r="CZ1118" s="7"/>
      <c r="DA1118" s="7"/>
      <c r="DB1118" s="7"/>
      <c r="DC1118" s="7"/>
      <c r="DD1118" s="7"/>
      <c r="DE1118" s="7"/>
      <c r="DF1118" s="7"/>
      <c r="DG1118" s="7"/>
      <c r="DH1118" s="7"/>
      <c r="DI1118" s="7"/>
      <c r="DJ1118" s="7"/>
      <c r="DK1118" s="7"/>
      <c r="DL1118" s="7"/>
      <c r="DM1118" s="7"/>
      <c r="DN1118" s="7"/>
      <c r="DO1118" s="7"/>
      <c r="DP1118" s="7"/>
      <c r="DQ1118" s="7"/>
      <c r="DR1118" s="7"/>
      <c r="DS1118" s="7"/>
      <c r="DT1118" s="7"/>
      <c r="DU1118" s="7"/>
      <c r="DV1118" s="7"/>
      <c r="DW1118" s="7"/>
      <c r="DX1118" s="7"/>
      <c r="DY1118" s="7"/>
      <c r="DZ1118" s="7"/>
      <c r="EA1118" s="7"/>
      <c r="EB1118" s="7"/>
      <c r="EC1118" s="7"/>
      <c r="ED1118" s="7"/>
      <c r="EE1118" s="7"/>
      <c r="EF1118" s="7"/>
      <c r="EG1118" s="7"/>
      <c r="EH1118" s="7"/>
      <c r="EI1118" s="7"/>
      <c r="EJ1118" s="7"/>
      <c r="EK1118" s="7"/>
      <c r="EL1118" s="7"/>
      <c r="EM1118" s="7"/>
      <c r="EN1118" s="7"/>
      <c r="EO1118" s="7"/>
      <c r="EP1118" s="7"/>
      <c r="EQ1118" s="7"/>
      <c r="ER1118" s="7"/>
      <c r="ES1118" s="7"/>
      <c r="ET1118" s="7"/>
      <c r="EU1118" s="7"/>
      <c r="EV1118" s="7"/>
      <c r="EW1118" s="7"/>
      <c r="EX1118" s="7"/>
      <c r="EY1118" s="7"/>
      <c r="EZ1118" s="7"/>
      <c r="FA1118" s="7"/>
      <c r="FB1118" s="7"/>
      <c r="FC1118" s="7"/>
      <c r="FD1118" s="7"/>
      <c r="FE1118" s="7"/>
      <c r="FF1118" s="7"/>
      <c r="FG1118" s="7"/>
      <c r="FH1118" s="7"/>
      <c r="FI1118" s="7"/>
      <c r="FJ1118" s="7"/>
      <c r="FK1118" s="7"/>
      <c r="FL1118" s="7"/>
      <c r="FM1118" s="7"/>
      <c r="FN1118" s="7"/>
      <c r="FO1118" s="7"/>
      <c r="FP1118" s="7"/>
      <c r="FQ1118" s="7"/>
      <c r="FR1118" s="7"/>
      <c r="FS1118" s="7"/>
      <c r="FT1118" s="7"/>
      <c r="FU1118" s="7"/>
      <c r="FV1118" s="7"/>
      <c r="FW1118" s="7"/>
      <c r="FX1118" s="7"/>
      <c r="FY1118" s="7"/>
      <c r="FZ1118" s="7"/>
      <c r="GA1118" s="7"/>
      <c r="GB1118" s="7"/>
      <c r="GC1118" s="7"/>
      <c r="GD1118" s="7"/>
      <c r="GE1118" s="7"/>
      <c r="GF1118" s="7"/>
      <c r="GG1118" s="7"/>
      <c r="GH1118" s="7"/>
      <c r="GI1118" s="7"/>
      <c r="GJ1118" s="7"/>
    </row>
    <row r="1119" spans="1:192" s="1" customFormat="1" x14ac:dyDescent="0.2">
      <c r="A1119" s="66"/>
      <c r="B1119" s="7"/>
      <c r="C1119" s="67"/>
      <c r="D1119" s="28"/>
      <c r="E1119" s="28"/>
      <c r="F1119" s="28"/>
      <c r="G1119" s="7"/>
      <c r="H1119" s="7"/>
      <c r="I1119" s="7"/>
      <c r="J1119" s="7"/>
      <c r="K1119" s="7"/>
      <c r="L1119" s="7"/>
      <c r="M1119" s="7"/>
      <c r="N1119" s="7"/>
      <c r="O1119" s="7"/>
      <c r="P1119" s="7"/>
      <c r="Q1119" s="7"/>
      <c r="R1119" s="7"/>
      <c r="S1119" s="7"/>
      <c r="T1119" s="7"/>
      <c r="U1119" s="7"/>
      <c r="V1119" s="7"/>
      <c r="W1119" s="7"/>
      <c r="X1119" s="7"/>
      <c r="Y1119" s="7"/>
      <c r="Z1119" s="7"/>
      <c r="AA1119" s="7"/>
      <c r="AB1119" s="7"/>
      <c r="AC1119" s="7"/>
      <c r="AD1119" s="7"/>
      <c r="AE1119" s="7"/>
      <c r="AF1119" s="7"/>
      <c r="AG1119" s="7"/>
      <c r="AH1119" s="7"/>
      <c r="AI1119" s="7"/>
      <c r="AJ1119" s="7"/>
      <c r="AK1119" s="7"/>
      <c r="AL1119" s="7"/>
      <c r="AM1119" s="7"/>
      <c r="AN1119" s="7"/>
      <c r="AO1119" s="7"/>
      <c r="AP1119" s="7"/>
      <c r="AQ1119" s="7"/>
      <c r="AR1119" s="7"/>
      <c r="AS1119" s="7"/>
      <c r="AT1119" s="7"/>
      <c r="AU1119" s="7"/>
      <c r="AV1119" s="7"/>
      <c r="AW1119" s="7"/>
      <c r="AX1119" s="7"/>
      <c r="AY1119" s="7"/>
      <c r="AZ1119" s="7"/>
      <c r="BA1119" s="7"/>
      <c r="BB1119" s="7"/>
      <c r="BC1119" s="7"/>
      <c r="BD1119" s="7"/>
      <c r="BE1119" s="7"/>
      <c r="BF1119" s="7"/>
      <c r="BG1119" s="7"/>
      <c r="BH1119" s="7"/>
      <c r="BI1119" s="7"/>
      <c r="BJ1119" s="7"/>
      <c r="BK1119" s="7"/>
      <c r="BL1119" s="7"/>
      <c r="BM1119" s="7"/>
      <c r="BN1119" s="7"/>
      <c r="BO1119" s="7"/>
      <c r="BP1119" s="7"/>
      <c r="BQ1119" s="7"/>
      <c r="BR1119" s="7"/>
      <c r="BS1119" s="7"/>
      <c r="BT1119" s="7"/>
      <c r="BU1119" s="7"/>
      <c r="BV1119" s="7"/>
      <c r="BW1119" s="7"/>
      <c r="BX1119" s="7"/>
      <c r="BY1119" s="7"/>
      <c r="BZ1119" s="7"/>
      <c r="CA1119" s="7"/>
      <c r="CB1119" s="7"/>
      <c r="CC1119" s="7"/>
      <c r="CD1119" s="7"/>
      <c r="CE1119" s="7"/>
      <c r="CF1119" s="7"/>
      <c r="CG1119" s="7"/>
      <c r="CH1119" s="7"/>
      <c r="CI1119" s="7"/>
      <c r="CJ1119" s="7"/>
      <c r="CK1119" s="7"/>
      <c r="CL1119" s="7"/>
      <c r="CM1119" s="7"/>
      <c r="CN1119" s="7"/>
      <c r="CO1119" s="7"/>
      <c r="CP1119" s="7"/>
      <c r="CQ1119" s="7"/>
      <c r="CR1119" s="7"/>
      <c r="CS1119" s="7"/>
      <c r="CT1119" s="7"/>
      <c r="CU1119" s="7"/>
      <c r="CV1119" s="7"/>
      <c r="CW1119" s="7"/>
      <c r="CX1119" s="7"/>
      <c r="CY1119" s="7"/>
      <c r="CZ1119" s="7"/>
      <c r="DA1119" s="7"/>
      <c r="DB1119" s="7"/>
      <c r="DC1119" s="7"/>
      <c r="DD1119" s="7"/>
      <c r="DE1119" s="7"/>
      <c r="DF1119" s="7"/>
      <c r="DG1119" s="7"/>
      <c r="DH1119" s="7"/>
      <c r="DI1119" s="7"/>
      <c r="DJ1119" s="7"/>
      <c r="DK1119" s="7"/>
      <c r="DL1119" s="7"/>
      <c r="DM1119" s="7"/>
      <c r="DN1119" s="7"/>
      <c r="DO1119" s="7"/>
      <c r="DP1119" s="7"/>
      <c r="DQ1119" s="7"/>
      <c r="DR1119" s="7"/>
      <c r="DS1119" s="7"/>
      <c r="DT1119" s="7"/>
      <c r="DU1119" s="7"/>
      <c r="DV1119" s="7"/>
      <c r="DW1119" s="7"/>
      <c r="DX1119" s="7"/>
      <c r="DY1119" s="7"/>
      <c r="DZ1119" s="7"/>
      <c r="EA1119" s="7"/>
      <c r="EB1119" s="7"/>
      <c r="EC1119" s="7"/>
      <c r="ED1119" s="7"/>
      <c r="EE1119" s="7"/>
      <c r="EF1119" s="7"/>
      <c r="EG1119" s="7"/>
      <c r="EH1119" s="7"/>
      <c r="EI1119" s="7"/>
      <c r="EJ1119" s="7"/>
      <c r="EK1119" s="7"/>
      <c r="EL1119" s="7"/>
      <c r="EM1119" s="7"/>
      <c r="EN1119" s="7"/>
      <c r="EO1119" s="7"/>
      <c r="EP1119" s="7"/>
      <c r="EQ1119" s="7"/>
      <c r="ER1119" s="7"/>
      <c r="ES1119" s="7"/>
      <c r="ET1119" s="7"/>
      <c r="EU1119" s="7"/>
      <c r="EV1119" s="7"/>
      <c r="EW1119" s="7"/>
      <c r="EX1119" s="7"/>
      <c r="EY1119" s="7"/>
      <c r="EZ1119" s="7"/>
      <c r="FA1119" s="7"/>
      <c r="FB1119" s="7"/>
      <c r="FC1119" s="7"/>
      <c r="FD1119" s="7"/>
      <c r="FE1119" s="7"/>
      <c r="FF1119" s="7"/>
      <c r="FG1119" s="7"/>
      <c r="FH1119" s="7"/>
      <c r="FI1119" s="7"/>
      <c r="FJ1119" s="7"/>
      <c r="FK1119" s="7"/>
      <c r="FL1119" s="7"/>
      <c r="FM1119" s="7"/>
      <c r="FN1119" s="7"/>
      <c r="FO1119" s="7"/>
      <c r="FP1119" s="7"/>
      <c r="FQ1119" s="7"/>
      <c r="FR1119" s="7"/>
      <c r="FS1119" s="7"/>
      <c r="FT1119" s="7"/>
      <c r="FU1119" s="7"/>
      <c r="FV1119" s="7"/>
      <c r="FW1119" s="7"/>
      <c r="FX1119" s="7"/>
      <c r="FY1119" s="7"/>
      <c r="FZ1119" s="7"/>
      <c r="GA1119" s="7"/>
      <c r="GB1119" s="7"/>
      <c r="GC1119" s="7"/>
      <c r="GD1119" s="7"/>
      <c r="GE1119" s="7"/>
      <c r="GF1119" s="7"/>
      <c r="GG1119" s="7"/>
      <c r="GH1119" s="7"/>
      <c r="GI1119" s="7"/>
      <c r="GJ1119" s="7"/>
    </row>
    <row r="1120" spans="1:192" s="1" customFormat="1" x14ac:dyDescent="0.2">
      <c r="A1120" s="66"/>
      <c r="B1120" s="7"/>
      <c r="C1120" s="67"/>
      <c r="D1120" s="28"/>
      <c r="E1120" s="28"/>
      <c r="F1120" s="28"/>
      <c r="G1120" s="7"/>
      <c r="H1120" s="7"/>
      <c r="I1120" s="7"/>
      <c r="J1120" s="7"/>
      <c r="K1120" s="7"/>
      <c r="L1120" s="7"/>
      <c r="M1120" s="7"/>
      <c r="N1120" s="7"/>
      <c r="O1120" s="7"/>
      <c r="P1120" s="7"/>
      <c r="Q1120" s="7"/>
      <c r="R1120" s="7"/>
      <c r="S1120" s="7"/>
      <c r="T1120" s="7"/>
      <c r="U1120" s="7"/>
      <c r="V1120" s="7"/>
      <c r="W1120" s="7"/>
      <c r="X1120" s="7"/>
      <c r="Y1120" s="7"/>
      <c r="Z1120" s="7"/>
      <c r="AA1120" s="7"/>
      <c r="AB1120" s="7"/>
      <c r="AC1120" s="7"/>
      <c r="AD1120" s="7"/>
      <c r="AE1120" s="7"/>
      <c r="AF1120" s="7"/>
      <c r="AG1120" s="7"/>
      <c r="AH1120" s="7"/>
      <c r="AI1120" s="7"/>
      <c r="AJ1120" s="7"/>
      <c r="AK1120" s="7"/>
      <c r="AL1120" s="7"/>
      <c r="AM1120" s="7"/>
      <c r="AN1120" s="7"/>
      <c r="AO1120" s="7"/>
      <c r="AP1120" s="7"/>
      <c r="AQ1120" s="7"/>
      <c r="AR1120" s="7"/>
      <c r="AS1120" s="7"/>
      <c r="AT1120" s="7"/>
      <c r="AU1120" s="7"/>
      <c r="AV1120" s="7"/>
      <c r="AW1120" s="7"/>
      <c r="AX1120" s="7"/>
      <c r="AY1120" s="7"/>
      <c r="AZ1120" s="7"/>
      <c r="BA1120" s="7"/>
      <c r="BB1120" s="7"/>
      <c r="BC1120" s="7"/>
      <c r="BD1120" s="7"/>
      <c r="BE1120" s="7"/>
      <c r="BF1120" s="7"/>
      <c r="BG1120" s="7"/>
      <c r="BH1120" s="7"/>
      <c r="BI1120" s="7"/>
      <c r="BJ1120" s="7"/>
      <c r="BK1120" s="7"/>
      <c r="BL1120" s="7"/>
      <c r="BM1120" s="7"/>
      <c r="BN1120" s="7"/>
      <c r="BO1120" s="7"/>
      <c r="BP1120" s="7"/>
      <c r="BQ1120" s="7"/>
      <c r="BR1120" s="7"/>
      <c r="BS1120" s="7"/>
      <c r="BT1120" s="7"/>
      <c r="BU1120" s="7"/>
      <c r="BV1120" s="7"/>
      <c r="BW1120" s="7"/>
      <c r="BX1120" s="7"/>
      <c r="BY1120" s="7"/>
      <c r="BZ1120" s="7"/>
      <c r="CA1120" s="7"/>
      <c r="CB1120" s="7"/>
      <c r="CC1120" s="7"/>
      <c r="CD1120" s="7"/>
      <c r="CE1120" s="7"/>
      <c r="CF1120" s="7"/>
      <c r="CG1120" s="7"/>
      <c r="CH1120" s="7"/>
      <c r="CI1120" s="7"/>
      <c r="CJ1120" s="7"/>
      <c r="CK1120" s="7"/>
      <c r="CL1120" s="7"/>
      <c r="CM1120" s="7"/>
      <c r="CN1120" s="7"/>
      <c r="CO1120" s="7"/>
      <c r="CP1120" s="7"/>
      <c r="CQ1120" s="7"/>
      <c r="CR1120" s="7"/>
      <c r="CS1120" s="7"/>
      <c r="CT1120" s="7"/>
      <c r="CU1120" s="7"/>
      <c r="CV1120" s="7"/>
      <c r="CW1120" s="7"/>
      <c r="CX1120" s="7"/>
      <c r="CY1120" s="7"/>
      <c r="CZ1120" s="7"/>
      <c r="DA1120" s="7"/>
      <c r="DB1120" s="7"/>
      <c r="DC1120" s="7"/>
      <c r="DD1120" s="7"/>
      <c r="DE1120" s="7"/>
      <c r="DF1120" s="7"/>
      <c r="DG1120" s="7"/>
      <c r="DH1120" s="7"/>
      <c r="DI1120" s="7"/>
      <c r="DJ1120" s="7"/>
      <c r="DK1120" s="7"/>
      <c r="DL1120" s="7"/>
      <c r="DM1120" s="7"/>
      <c r="DN1120" s="7"/>
      <c r="DO1120" s="7"/>
      <c r="DP1120" s="7"/>
      <c r="DQ1120" s="7"/>
      <c r="DR1120" s="7"/>
      <c r="DS1120" s="7"/>
      <c r="DT1120" s="7"/>
      <c r="DU1120" s="7"/>
      <c r="DV1120" s="7"/>
      <c r="DW1120" s="7"/>
      <c r="DX1120" s="7"/>
      <c r="DY1120" s="7"/>
      <c r="DZ1120" s="7"/>
      <c r="EA1120" s="7"/>
      <c r="EB1120" s="7"/>
      <c r="EC1120" s="7"/>
      <c r="ED1120" s="7"/>
      <c r="EE1120" s="7"/>
      <c r="EF1120" s="7"/>
      <c r="EG1120" s="7"/>
      <c r="EH1120" s="7"/>
      <c r="EI1120" s="7"/>
      <c r="EJ1120" s="7"/>
      <c r="EK1120" s="7"/>
      <c r="EL1120" s="7"/>
      <c r="EM1120" s="7"/>
      <c r="EN1120" s="7"/>
      <c r="EO1120" s="7"/>
      <c r="EP1120" s="7"/>
      <c r="EQ1120" s="7"/>
      <c r="ER1120" s="7"/>
      <c r="ES1120" s="7"/>
      <c r="ET1120" s="7"/>
      <c r="EU1120" s="7"/>
      <c r="EV1120" s="7"/>
      <c r="EW1120" s="7"/>
      <c r="EX1120" s="7"/>
      <c r="EY1120" s="7"/>
      <c r="EZ1120" s="7"/>
      <c r="FA1120" s="7"/>
      <c r="FB1120" s="7"/>
      <c r="FC1120" s="7"/>
      <c r="FD1120" s="7"/>
      <c r="FE1120" s="7"/>
      <c r="FF1120" s="7"/>
      <c r="FG1120" s="7"/>
      <c r="FH1120" s="7"/>
      <c r="FI1120" s="7"/>
      <c r="FJ1120" s="7"/>
      <c r="FK1120" s="7"/>
      <c r="FL1120" s="7"/>
      <c r="FM1120" s="7"/>
      <c r="FN1120" s="7"/>
      <c r="FO1120" s="7"/>
      <c r="FP1120" s="7"/>
      <c r="FQ1120" s="7"/>
      <c r="FR1120" s="7"/>
      <c r="FS1120" s="7"/>
      <c r="FT1120" s="7"/>
      <c r="FU1120" s="7"/>
      <c r="FV1120" s="7"/>
      <c r="FW1120" s="7"/>
      <c r="FX1120" s="7"/>
      <c r="FY1120" s="7"/>
      <c r="FZ1120" s="7"/>
      <c r="GA1120" s="7"/>
      <c r="GB1120" s="7"/>
      <c r="GC1120" s="7"/>
      <c r="GD1120" s="7"/>
      <c r="GE1120" s="7"/>
      <c r="GF1120" s="7"/>
      <c r="GG1120" s="7"/>
      <c r="GH1120" s="7"/>
      <c r="GI1120" s="7"/>
      <c r="GJ1120" s="7"/>
    </row>
    <row r="1121" spans="1:192" s="1" customFormat="1" x14ac:dyDescent="0.2">
      <c r="A1121" s="66"/>
      <c r="B1121" s="7"/>
      <c r="C1121" s="67"/>
      <c r="D1121" s="28"/>
      <c r="E1121" s="28"/>
      <c r="F1121" s="28"/>
      <c r="G1121" s="7"/>
      <c r="H1121" s="7"/>
      <c r="I1121" s="7"/>
      <c r="J1121" s="7"/>
      <c r="K1121" s="7"/>
      <c r="L1121" s="7"/>
      <c r="M1121" s="7"/>
      <c r="N1121" s="7"/>
      <c r="O1121" s="7"/>
      <c r="P1121" s="7"/>
      <c r="Q1121" s="7"/>
      <c r="R1121" s="7"/>
      <c r="S1121" s="7"/>
      <c r="T1121" s="7"/>
      <c r="U1121" s="7"/>
      <c r="V1121" s="7"/>
      <c r="W1121" s="7"/>
      <c r="X1121" s="7"/>
      <c r="Y1121" s="7"/>
      <c r="Z1121" s="7"/>
      <c r="AA1121" s="7"/>
      <c r="AB1121" s="7"/>
      <c r="AC1121" s="7"/>
      <c r="AD1121" s="7"/>
      <c r="AE1121" s="7"/>
      <c r="AF1121" s="7"/>
      <c r="AG1121" s="7"/>
      <c r="AH1121" s="7"/>
      <c r="AI1121" s="7"/>
      <c r="AJ1121" s="7"/>
      <c r="AK1121" s="7"/>
      <c r="AL1121" s="7"/>
      <c r="AM1121" s="7"/>
      <c r="AN1121" s="7"/>
      <c r="AO1121" s="7"/>
      <c r="AP1121" s="7"/>
      <c r="AQ1121" s="7"/>
      <c r="AR1121" s="7"/>
      <c r="AS1121" s="7"/>
      <c r="AT1121" s="7"/>
      <c r="AU1121" s="7"/>
      <c r="AV1121" s="7"/>
      <c r="AW1121" s="7"/>
      <c r="AX1121" s="7"/>
      <c r="AY1121" s="7"/>
      <c r="AZ1121" s="7"/>
      <c r="BA1121" s="7"/>
      <c r="BB1121" s="7"/>
      <c r="BC1121" s="7"/>
      <c r="BD1121" s="7"/>
      <c r="BE1121" s="7"/>
      <c r="BF1121" s="7"/>
      <c r="BG1121" s="7"/>
      <c r="BH1121" s="7"/>
      <c r="BI1121" s="7"/>
      <c r="BJ1121" s="7"/>
      <c r="BK1121" s="7"/>
      <c r="BL1121" s="7"/>
      <c r="BM1121" s="7"/>
      <c r="BN1121" s="7"/>
      <c r="BO1121" s="7"/>
      <c r="BP1121" s="7"/>
      <c r="BQ1121" s="7"/>
      <c r="BR1121" s="7"/>
      <c r="BS1121" s="7"/>
      <c r="BT1121" s="7"/>
      <c r="BU1121" s="7"/>
      <c r="BV1121" s="7"/>
      <c r="BW1121" s="7"/>
      <c r="BX1121" s="7"/>
      <c r="BY1121" s="7"/>
      <c r="BZ1121" s="7"/>
      <c r="CA1121" s="7"/>
      <c r="CB1121" s="7"/>
      <c r="CC1121" s="7"/>
      <c r="CD1121" s="7"/>
      <c r="CE1121" s="7"/>
      <c r="CF1121" s="7"/>
      <c r="CG1121" s="7"/>
      <c r="CH1121" s="7"/>
      <c r="CI1121" s="7"/>
      <c r="CJ1121" s="7"/>
      <c r="CK1121" s="7"/>
      <c r="CL1121" s="7"/>
      <c r="CM1121" s="7"/>
      <c r="CN1121" s="7"/>
      <c r="CO1121" s="7"/>
      <c r="CP1121" s="7"/>
      <c r="CQ1121" s="7"/>
      <c r="CR1121" s="7"/>
      <c r="CS1121" s="7"/>
      <c r="CT1121" s="7"/>
      <c r="CU1121" s="7"/>
      <c r="CV1121" s="7"/>
      <c r="CW1121" s="7"/>
      <c r="CX1121" s="7"/>
      <c r="CY1121" s="7"/>
      <c r="CZ1121" s="7"/>
      <c r="DA1121" s="7"/>
      <c r="DB1121" s="7"/>
      <c r="DC1121" s="7"/>
      <c r="DD1121" s="7"/>
      <c r="DE1121" s="7"/>
      <c r="DF1121" s="7"/>
      <c r="DG1121" s="7"/>
      <c r="DH1121" s="7"/>
      <c r="DI1121" s="7"/>
      <c r="DJ1121" s="7"/>
      <c r="DK1121" s="7"/>
      <c r="DL1121" s="7"/>
      <c r="DM1121" s="7"/>
      <c r="DN1121" s="7"/>
      <c r="DO1121" s="7"/>
      <c r="DP1121" s="7"/>
      <c r="DQ1121" s="7"/>
      <c r="DR1121" s="7"/>
      <c r="DS1121" s="7"/>
      <c r="DT1121" s="7"/>
      <c r="DU1121" s="7"/>
      <c r="DV1121" s="7"/>
      <c r="DW1121" s="7"/>
      <c r="DX1121" s="7"/>
      <c r="DY1121" s="7"/>
      <c r="DZ1121" s="7"/>
      <c r="EA1121" s="7"/>
      <c r="EB1121" s="7"/>
      <c r="EC1121" s="7"/>
      <c r="ED1121" s="7"/>
      <c r="EE1121" s="7"/>
      <c r="EF1121" s="7"/>
      <c r="EG1121" s="7"/>
      <c r="EH1121" s="7"/>
      <c r="EI1121" s="7"/>
      <c r="EJ1121" s="7"/>
      <c r="EK1121" s="7"/>
      <c r="EL1121" s="7"/>
      <c r="EM1121" s="7"/>
      <c r="EN1121" s="7"/>
      <c r="EO1121" s="7"/>
      <c r="EP1121" s="7"/>
      <c r="EQ1121" s="7"/>
      <c r="ER1121" s="7"/>
      <c r="ES1121" s="7"/>
      <c r="ET1121" s="7"/>
      <c r="EU1121" s="7"/>
      <c r="EV1121" s="7"/>
      <c r="EW1121" s="7"/>
      <c r="EX1121" s="7"/>
      <c r="EY1121" s="7"/>
      <c r="EZ1121" s="7"/>
      <c r="FA1121" s="7"/>
      <c r="FB1121" s="7"/>
      <c r="FC1121" s="7"/>
      <c r="FD1121" s="7"/>
      <c r="FE1121" s="7"/>
      <c r="FF1121" s="7"/>
      <c r="FG1121" s="7"/>
      <c r="FH1121" s="7"/>
      <c r="FI1121" s="7"/>
      <c r="FJ1121" s="7"/>
      <c r="FK1121" s="7"/>
      <c r="FL1121" s="7"/>
      <c r="FM1121" s="7"/>
      <c r="FN1121" s="7"/>
      <c r="FO1121" s="7"/>
      <c r="FP1121" s="7"/>
      <c r="FQ1121" s="7"/>
      <c r="FR1121" s="7"/>
      <c r="FS1121" s="7"/>
      <c r="FT1121" s="7"/>
      <c r="FU1121" s="7"/>
      <c r="FV1121" s="7"/>
      <c r="FW1121" s="7"/>
      <c r="FX1121" s="7"/>
      <c r="FY1121" s="7"/>
      <c r="FZ1121" s="7"/>
      <c r="GA1121" s="7"/>
      <c r="GB1121" s="7"/>
      <c r="GC1121" s="7"/>
      <c r="GD1121" s="7"/>
      <c r="GE1121" s="7"/>
      <c r="GF1121" s="7"/>
      <c r="GG1121" s="7"/>
      <c r="GH1121" s="7"/>
      <c r="GI1121" s="7"/>
      <c r="GJ1121" s="7"/>
    </row>
    <row r="1122" spans="1:192" s="1" customFormat="1" x14ac:dyDescent="0.2">
      <c r="A1122" s="66"/>
      <c r="B1122" s="7"/>
      <c r="C1122" s="67"/>
      <c r="D1122" s="28"/>
      <c r="E1122" s="28"/>
      <c r="F1122" s="28"/>
      <c r="G1122" s="7"/>
      <c r="H1122" s="7"/>
      <c r="I1122" s="7"/>
      <c r="J1122" s="7"/>
      <c r="K1122" s="7"/>
      <c r="L1122" s="7"/>
      <c r="M1122" s="7"/>
      <c r="N1122" s="7"/>
      <c r="O1122" s="7"/>
      <c r="P1122" s="7"/>
      <c r="Q1122" s="7"/>
      <c r="R1122" s="7"/>
      <c r="S1122" s="7"/>
      <c r="T1122" s="7"/>
      <c r="U1122" s="7"/>
      <c r="V1122" s="7"/>
      <c r="W1122" s="7"/>
      <c r="X1122" s="7"/>
      <c r="Y1122" s="7"/>
      <c r="Z1122" s="7"/>
      <c r="AA1122" s="7"/>
      <c r="AB1122" s="7"/>
      <c r="AC1122" s="7"/>
      <c r="AD1122" s="7"/>
      <c r="AE1122" s="7"/>
      <c r="AF1122" s="7"/>
      <c r="AG1122" s="7"/>
      <c r="AH1122" s="7"/>
      <c r="AI1122" s="7"/>
      <c r="AJ1122" s="7"/>
      <c r="AK1122" s="7"/>
      <c r="AL1122" s="7"/>
      <c r="AM1122" s="7"/>
      <c r="AN1122" s="7"/>
      <c r="AO1122" s="7"/>
      <c r="AP1122" s="7"/>
      <c r="AQ1122" s="7"/>
      <c r="AR1122" s="7"/>
      <c r="AS1122" s="7"/>
      <c r="AT1122" s="7"/>
      <c r="AU1122" s="7"/>
      <c r="AV1122" s="7"/>
      <c r="AW1122" s="7"/>
      <c r="AX1122" s="7"/>
      <c r="AY1122" s="7"/>
      <c r="AZ1122" s="7"/>
      <c r="BA1122" s="7"/>
      <c r="BB1122" s="7"/>
      <c r="BC1122" s="7"/>
      <c r="BD1122" s="7"/>
      <c r="BE1122" s="7"/>
      <c r="BF1122" s="7"/>
      <c r="BG1122" s="7"/>
      <c r="BH1122" s="7"/>
      <c r="BI1122" s="7"/>
      <c r="BJ1122" s="7"/>
      <c r="BK1122" s="7"/>
      <c r="BL1122" s="7"/>
      <c r="BM1122" s="7"/>
      <c r="BN1122" s="7"/>
      <c r="BO1122" s="7"/>
      <c r="BP1122" s="7"/>
      <c r="BQ1122" s="7"/>
      <c r="BR1122" s="7"/>
      <c r="BS1122" s="7"/>
      <c r="BT1122" s="7"/>
      <c r="BU1122" s="7"/>
      <c r="BV1122" s="7"/>
      <c r="BW1122" s="7"/>
      <c r="BX1122" s="7"/>
      <c r="BY1122" s="7"/>
      <c r="BZ1122" s="7"/>
      <c r="CA1122" s="7"/>
      <c r="CB1122" s="7"/>
      <c r="CC1122" s="7"/>
      <c r="CD1122" s="7"/>
      <c r="CE1122" s="7"/>
      <c r="CF1122" s="7"/>
      <c r="CG1122" s="7"/>
      <c r="CH1122" s="7"/>
      <c r="CI1122" s="7"/>
      <c r="CJ1122" s="7"/>
      <c r="CK1122" s="7"/>
      <c r="CL1122" s="7"/>
      <c r="CM1122" s="7"/>
      <c r="CN1122" s="7"/>
      <c r="CO1122" s="7"/>
      <c r="CP1122" s="7"/>
      <c r="CQ1122" s="7"/>
      <c r="CR1122" s="7"/>
      <c r="CS1122" s="7"/>
      <c r="CT1122" s="7"/>
      <c r="CU1122" s="7"/>
      <c r="CV1122" s="7"/>
      <c r="CW1122" s="7"/>
      <c r="CX1122" s="7"/>
      <c r="CY1122" s="7"/>
      <c r="CZ1122" s="7"/>
      <c r="DA1122" s="7"/>
      <c r="DB1122" s="7"/>
      <c r="DC1122" s="7"/>
      <c r="DD1122" s="7"/>
      <c r="DE1122" s="7"/>
      <c r="DF1122" s="7"/>
      <c r="DG1122" s="7"/>
      <c r="DH1122" s="7"/>
      <c r="DI1122" s="7"/>
      <c r="DJ1122" s="7"/>
      <c r="DK1122" s="7"/>
      <c r="DL1122" s="7"/>
      <c r="DM1122" s="7"/>
      <c r="DN1122" s="7"/>
      <c r="DO1122" s="7"/>
      <c r="DP1122" s="7"/>
      <c r="DQ1122" s="7"/>
      <c r="DR1122" s="7"/>
      <c r="DS1122" s="7"/>
      <c r="DT1122" s="7"/>
      <c r="DU1122" s="7"/>
      <c r="DV1122" s="7"/>
      <c r="DW1122" s="7"/>
      <c r="DX1122" s="7"/>
      <c r="DY1122" s="7"/>
      <c r="DZ1122" s="7"/>
      <c r="EA1122" s="7"/>
      <c r="EB1122" s="7"/>
      <c r="EC1122" s="7"/>
      <c r="ED1122" s="7"/>
      <c r="EE1122" s="7"/>
      <c r="EF1122" s="7"/>
      <c r="EG1122" s="7"/>
      <c r="EH1122" s="7"/>
      <c r="EI1122" s="7"/>
      <c r="EJ1122" s="7"/>
      <c r="EK1122" s="7"/>
      <c r="EL1122" s="7"/>
      <c r="EM1122" s="7"/>
      <c r="EN1122" s="7"/>
      <c r="EO1122" s="7"/>
      <c r="EP1122" s="7"/>
      <c r="EQ1122" s="7"/>
      <c r="ER1122" s="7"/>
      <c r="ES1122" s="7"/>
      <c r="ET1122" s="7"/>
      <c r="EU1122" s="7"/>
      <c r="EV1122" s="7"/>
      <c r="EW1122" s="7"/>
      <c r="EX1122" s="7"/>
      <c r="EY1122" s="7"/>
      <c r="EZ1122" s="7"/>
      <c r="FA1122" s="7"/>
      <c r="FB1122" s="7"/>
      <c r="FC1122" s="7"/>
      <c r="FD1122" s="7"/>
      <c r="FE1122" s="7"/>
      <c r="FF1122" s="7"/>
      <c r="FG1122" s="7"/>
      <c r="FH1122" s="7"/>
      <c r="FI1122" s="7"/>
      <c r="FJ1122" s="7"/>
      <c r="FK1122" s="7"/>
      <c r="FL1122" s="7"/>
      <c r="FM1122" s="7"/>
      <c r="FN1122" s="7"/>
      <c r="FO1122" s="7"/>
      <c r="FP1122" s="7"/>
      <c r="FQ1122" s="7"/>
      <c r="FR1122" s="7"/>
      <c r="FS1122" s="7"/>
      <c r="FT1122" s="7"/>
      <c r="FU1122" s="7"/>
      <c r="FV1122" s="7"/>
      <c r="FW1122" s="7"/>
      <c r="FX1122" s="7"/>
      <c r="FY1122" s="7"/>
      <c r="FZ1122" s="7"/>
      <c r="GA1122" s="7"/>
      <c r="GB1122" s="7"/>
      <c r="GC1122" s="7"/>
      <c r="GD1122" s="7"/>
      <c r="GE1122" s="7"/>
      <c r="GF1122" s="7"/>
      <c r="GG1122" s="7"/>
      <c r="GH1122" s="7"/>
      <c r="GI1122" s="7"/>
      <c r="GJ1122" s="7"/>
    </row>
    <row r="1123" spans="1:192" s="1" customFormat="1" x14ac:dyDescent="0.2">
      <c r="A1123" s="66"/>
      <c r="B1123" s="7"/>
      <c r="C1123" s="67"/>
      <c r="D1123" s="28"/>
      <c r="E1123" s="28"/>
      <c r="F1123" s="28"/>
      <c r="G1123" s="7"/>
      <c r="H1123" s="7"/>
      <c r="I1123" s="7"/>
      <c r="J1123" s="7"/>
      <c r="K1123" s="7"/>
      <c r="L1123" s="7"/>
      <c r="M1123" s="7"/>
      <c r="N1123" s="7"/>
      <c r="O1123" s="7"/>
      <c r="P1123" s="7"/>
      <c r="Q1123" s="7"/>
      <c r="R1123" s="7"/>
      <c r="S1123" s="7"/>
      <c r="T1123" s="7"/>
      <c r="U1123" s="7"/>
      <c r="V1123" s="7"/>
      <c r="W1123" s="7"/>
      <c r="X1123" s="7"/>
      <c r="Y1123" s="7"/>
      <c r="Z1123" s="7"/>
      <c r="AA1123" s="7"/>
      <c r="AB1123" s="7"/>
      <c r="AC1123" s="7"/>
      <c r="AD1123" s="7"/>
      <c r="AE1123" s="7"/>
      <c r="AF1123" s="7"/>
      <c r="AG1123" s="7"/>
      <c r="AH1123" s="7"/>
      <c r="AI1123" s="7"/>
      <c r="AJ1123" s="7"/>
      <c r="AK1123" s="7"/>
      <c r="AL1123" s="7"/>
      <c r="AM1123" s="7"/>
      <c r="AN1123" s="7"/>
      <c r="AO1123" s="7"/>
      <c r="AP1123" s="7"/>
      <c r="AQ1123" s="7"/>
      <c r="AR1123" s="7"/>
      <c r="AS1123" s="7"/>
      <c r="AT1123" s="7"/>
      <c r="AU1123" s="7"/>
      <c r="AV1123" s="7"/>
      <c r="AW1123" s="7"/>
      <c r="AX1123" s="7"/>
      <c r="AY1123" s="7"/>
      <c r="AZ1123" s="7"/>
      <c r="BA1123" s="7"/>
      <c r="BB1123" s="7"/>
      <c r="BC1123" s="7"/>
      <c r="BD1123" s="7"/>
      <c r="BE1123" s="7"/>
      <c r="BF1123" s="7"/>
      <c r="BG1123" s="7"/>
      <c r="BH1123" s="7"/>
      <c r="BI1123" s="7"/>
      <c r="BJ1123" s="7"/>
      <c r="BK1123" s="7"/>
      <c r="BL1123" s="7"/>
      <c r="BM1123" s="7"/>
      <c r="BN1123" s="7"/>
      <c r="BO1123" s="7"/>
      <c r="BP1123" s="7"/>
      <c r="BQ1123" s="7"/>
      <c r="BR1123" s="7"/>
      <c r="BS1123" s="7"/>
      <c r="BT1123" s="7"/>
      <c r="BU1123" s="7"/>
      <c r="BV1123" s="7"/>
      <c r="BW1123" s="7"/>
      <c r="BX1123" s="7"/>
      <c r="BY1123" s="7"/>
      <c r="BZ1123" s="7"/>
      <c r="CA1123" s="7"/>
      <c r="CB1123" s="7"/>
      <c r="CC1123" s="7"/>
      <c r="CD1123" s="7"/>
      <c r="CE1123" s="7"/>
      <c r="CF1123" s="7"/>
      <c r="CG1123" s="7"/>
      <c r="CH1123" s="7"/>
      <c r="CI1123" s="7"/>
      <c r="CJ1123" s="7"/>
      <c r="CK1123" s="7"/>
      <c r="CL1123" s="7"/>
      <c r="CM1123" s="7"/>
      <c r="CN1123" s="7"/>
      <c r="CO1123" s="7"/>
      <c r="CP1123" s="7"/>
      <c r="CQ1123" s="7"/>
      <c r="CR1123" s="7"/>
      <c r="CS1123" s="7"/>
      <c r="CT1123" s="7"/>
      <c r="CU1123" s="7"/>
      <c r="CV1123" s="7"/>
      <c r="CW1123" s="7"/>
      <c r="CX1123" s="7"/>
      <c r="CY1123" s="7"/>
      <c r="CZ1123" s="7"/>
      <c r="DA1123" s="7"/>
      <c r="DB1123" s="7"/>
      <c r="DC1123" s="7"/>
      <c r="DD1123" s="7"/>
      <c r="DE1123" s="7"/>
      <c r="DF1123" s="7"/>
      <c r="DG1123" s="7"/>
      <c r="DH1123" s="7"/>
      <c r="DI1123" s="7"/>
      <c r="DJ1123" s="7"/>
      <c r="DK1123" s="7"/>
      <c r="DL1123" s="7"/>
      <c r="DM1123" s="7"/>
      <c r="DN1123" s="7"/>
      <c r="DO1123" s="7"/>
      <c r="DP1123" s="7"/>
      <c r="DQ1123" s="7"/>
      <c r="DR1123" s="7"/>
      <c r="DS1123" s="7"/>
      <c r="DT1123" s="7"/>
      <c r="DU1123" s="7"/>
      <c r="DV1123" s="7"/>
      <c r="DW1123" s="7"/>
      <c r="DX1123" s="7"/>
      <c r="DY1123" s="7"/>
      <c r="DZ1123" s="7"/>
      <c r="EA1123" s="7"/>
      <c r="EB1123" s="7"/>
      <c r="EC1123" s="7"/>
      <c r="ED1123" s="7"/>
      <c r="EE1123" s="7"/>
      <c r="EF1123" s="7"/>
      <c r="EG1123" s="7"/>
      <c r="EH1123" s="7"/>
      <c r="EI1123" s="7"/>
      <c r="EJ1123" s="7"/>
      <c r="EK1123" s="7"/>
      <c r="EL1123" s="7"/>
      <c r="EM1123" s="7"/>
      <c r="EN1123" s="7"/>
      <c r="EO1123" s="7"/>
      <c r="EP1123" s="7"/>
      <c r="EQ1123" s="7"/>
      <c r="ER1123" s="7"/>
      <c r="ES1123" s="7"/>
      <c r="ET1123" s="7"/>
      <c r="EU1123" s="7"/>
      <c r="EV1123" s="7"/>
      <c r="EW1123" s="7"/>
      <c r="EX1123" s="7"/>
      <c r="EY1123" s="7"/>
      <c r="EZ1123" s="7"/>
      <c r="FA1123" s="7"/>
      <c r="FB1123" s="7"/>
      <c r="FC1123" s="7"/>
      <c r="FD1123" s="7"/>
      <c r="FE1123" s="7"/>
      <c r="FF1123" s="7"/>
      <c r="FG1123" s="7"/>
      <c r="FH1123" s="7"/>
      <c r="FI1123" s="7"/>
      <c r="FJ1123" s="7"/>
      <c r="FK1123" s="7"/>
      <c r="FL1123" s="7"/>
      <c r="FM1123" s="7"/>
      <c r="FN1123" s="7"/>
      <c r="FO1123" s="7"/>
      <c r="FP1123" s="7"/>
      <c r="FQ1123" s="7"/>
      <c r="FR1123" s="7"/>
      <c r="FS1123" s="7"/>
      <c r="FT1123" s="7"/>
      <c r="FU1123" s="7"/>
      <c r="FV1123" s="7"/>
      <c r="FW1123" s="7"/>
      <c r="FX1123" s="7"/>
      <c r="FY1123" s="7"/>
      <c r="FZ1123" s="7"/>
      <c r="GA1123" s="7"/>
      <c r="GB1123" s="7"/>
      <c r="GC1123" s="7"/>
      <c r="GD1123" s="7"/>
      <c r="GE1123" s="7"/>
      <c r="GF1123" s="7"/>
      <c r="GG1123" s="7"/>
      <c r="GH1123" s="7"/>
      <c r="GI1123" s="7"/>
      <c r="GJ1123" s="7"/>
    </row>
    <row r="1124" spans="1:192" s="1" customFormat="1" x14ac:dyDescent="0.2">
      <c r="A1124" s="66"/>
      <c r="B1124" s="7"/>
      <c r="C1124" s="67"/>
      <c r="D1124" s="28"/>
      <c r="E1124" s="28"/>
      <c r="F1124" s="28"/>
      <c r="G1124" s="7"/>
      <c r="H1124" s="7"/>
      <c r="I1124" s="7"/>
      <c r="J1124" s="7"/>
      <c r="K1124" s="7"/>
      <c r="L1124" s="7"/>
      <c r="M1124" s="7"/>
      <c r="N1124" s="7"/>
      <c r="O1124" s="7"/>
      <c r="P1124" s="7"/>
      <c r="Q1124" s="7"/>
      <c r="R1124" s="7"/>
      <c r="S1124" s="7"/>
      <c r="T1124" s="7"/>
      <c r="U1124" s="7"/>
      <c r="V1124" s="7"/>
      <c r="W1124" s="7"/>
      <c r="X1124" s="7"/>
      <c r="Y1124" s="7"/>
      <c r="Z1124" s="7"/>
      <c r="AA1124" s="7"/>
      <c r="AB1124" s="7"/>
      <c r="AC1124" s="7"/>
      <c r="AD1124" s="7"/>
      <c r="AE1124" s="7"/>
      <c r="AF1124" s="7"/>
      <c r="AG1124" s="7"/>
      <c r="AH1124" s="7"/>
      <c r="AI1124" s="7"/>
      <c r="AJ1124" s="7"/>
      <c r="AK1124" s="7"/>
      <c r="AL1124" s="7"/>
      <c r="AM1124" s="7"/>
      <c r="AN1124" s="7"/>
      <c r="AO1124" s="7"/>
      <c r="AP1124" s="7"/>
      <c r="AQ1124" s="7"/>
      <c r="AR1124" s="7"/>
      <c r="AS1124" s="7"/>
      <c r="AT1124" s="7"/>
      <c r="AU1124" s="7"/>
      <c r="AV1124" s="7"/>
      <c r="AW1124" s="7"/>
      <c r="AX1124" s="7"/>
      <c r="AY1124" s="7"/>
      <c r="AZ1124" s="7"/>
      <c r="BA1124" s="7"/>
      <c r="BB1124" s="7"/>
      <c r="BC1124" s="7"/>
      <c r="BD1124" s="7"/>
      <c r="BE1124" s="7"/>
      <c r="BF1124" s="7"/>
      <c r="BG1124" s="7"/>
      <c r="BH1124" s="7"/>
      <c r="BI1124" s="7"/>
      <c r="BJ1124" s="7"/>
      <c r="BK1124" s="7"/>
      <c r="BL1124" s="7"/>
      <c r="BM1124" s="7"/>
      <c r="BN1124" s="7"/>
      <c r="BO1124" s="7"/>
      <c r="BP1124" s="7"/>
      <c r="BQ1124" s="7"/>
      <c r="BR1124" s="7"/>
      <c r="BS1124" s="7"/>
      <c r="BT1124" s="7"/>
      <c r="BU1124" s="7"/>
      <c r="BV1124" s="7"/>
      <c r="BW1124" s="7"/>
      <c r="BX1124" s="7"/>
      <c r="BY1124" s="7"/>
      <c r="BZ1124" s="7"/>
      <c r="CA1124" s="7"/>
      <c r="CB1124" s="7"/>
      <c r="CC1124" s="7"/>
      <c r="CD1124" s="7"/>
      <c r="CE1124" s="7"/>
      <c r="CF1124" s="7"/>
      <c r="CG1124" s="7"/>
      <c r="CH1124" s="7"/>
      <c r="CI1124" s="7"/>
      <c r="CJ1124" s="7"/>
      <c r="CK1124" s="7"/>
      <c r="CL1124" s="7"/>
      <c r="CM1124" s="7"/>
      <c r="CN1124" s="7"/>
      <c r="CO1124" s="7"/>
      <c r="CP1124" s="7"/>
      <c r="CQ1124" s="7"/>
      <c r="CR1124" s="7"/>
      <c r="CS1124" s="7"/>
      <c r="CT1124" s="7"/>
      <c r="CU1124" s="7"/>
      <c r="CV1124" s="7"/>
      <c r="CW1124" s="7"/>
      <c r="CX1124" s="7"/>
      <c r="CY1124" s="7"/>
      <c r="CZ1124" s="7"/>
      <c r="DA1124" s="7"/>
      <c r="DB1124" s="7"/>
      <c r="DC1124" s="7"/>
      <c r="DD1124" s="7"/>
      <c r="DE1124" s="7"/>
      <c r="DF1124" s="7"/>
      <c r="DG1124" s="7"/>
      <c r="DH1124" s="7"/>
      <c r="DI1124" s="7"/>
      <c r="DJ1124" s="7"/>
      <c r="DK1124" s="7"/>
      <c r="DL1124" s="7"/>
      <c r="DM1124" s="7"/>
      <c r="DN1124" s="7"/>
      <c r="DO1124" s="7"/>
      <c r="DP1124" s="7"/>
      <c r="DQ1124" s="7"/>
      <c r="DR1124" s="7"/>
      <c r="DS1124" s="7"/>
      <c r="DT1124" s="7"/>
      <c r="DU1124" s="7"/>
      <c r="DV1124" s="7"/>
      <c r="DW1124" s="7"/>
      <c r="DX1124" s="7"/>
      <c r="DY1124" s="7"/>
      <c r="DZ1124" s="7"/>
      <c r="EA1124" s="7"/>
      <c r="EB1124" s="7"/>
      <c r="EC1124" s="7"/>
      <c r="ED1124" s="7"/>
      <c r="EE1124" s="7"/>
      <c r="EF1124" s="7"/>
      <c r="EG1124" s="7"/>
      <c r="EH1124" s="7"/>
      <c r="EI1124" s="7"/>
      <c r="EJ1124" s="7"/>
      <c r="EK1124" s="7"/>
      <c r="EL1124" s="7"/>
      <c r="EM1124" s="7"/>
      <c r="EN1124" s="7"/>
      <c r="EO1124" s="7"/>
      <c r="EP1124" s="7"/>
      <c r="EQ1124" s="7"/>
      <c r="ER1124" s="7"/>
      <c r="ES1124" s="7"/>
      <c r="ET1124" s="7"/>
      <c r="EU1124" s="7"/>
      <c r="EV1124" s="7"/>
      <c r="EW1124" s="7"/>
      <c r="EX1124" s="7"/>
      <c r="EY1124" s="7"/>
      <c r="EZ1124" s="7"/>
      <c r="FA1124" s="7"/>
      <c r="FB1124" s="7"/>
      <c r="FC1124" s="7"/>
      <c r="FD1124" s="7"/>
      <c r="FE1124" s="7"/>
      <c r="FF1124" s="7"/>
      <c r="FG1124" s="7"/>
      <c r="FH1124" s="7"/>
      <c r="FI1124" s="7"/>
      <c r="FJ1124" s="7"/>
      <c r="FK1124" s="7"/>
      <c r="FL1124" s="7"/>
      <c r="FM1124" s="7"/>
      <c r="FN1124" s="7"/>
      <c r="FO1124" s="7"/>
      <c r="FP1124" s="7"/>
      <c r="FQ1124" s="7"/>
      <c r="FR1124" s="7"/>
      <c r="FS1124" s="7"/>
      <c r="FT1124" s="7"/>
      <c r="FU1124" s="7"/>
      <c r="FV1124" s="7"/>
      <c r="FW1124" s="7"/>
      <c r="FX1124" s="7"/>
      <c r="FY1124" s="7"/>
      <c r="FZ1124" s="7"/>
      <c r="GA1124" s="7"/>
      <c r="GB1124" s="7"/>
      <c r="GC1124" s="7"/>
      <c r="GD1124" s="7"/>
      <c r="GE1124" s="7"/>
      <c r="GF1124" s="7"/>
      <c r="GG1124" s="7"/>
      <c r="GH1124" s="7"/>
      <c r="GI1124" s="7"/>
      <c r="GJ1124" s="7"/>
    </row>
    <row r="1125" spans="1:192" s="1" customFormat="1" x14ac:dyDescent="0.2">
      <c r="A1125" s="66"/>
      <c r="B1125" s="7"/>
      <c r="C1125" s="67"/>
      <c r="D1125" s="28"/>
      <c r="E1125" s="28"/>
      <c r="F1125" s="28"/>
      <c r="G1125" s="7"/>
      <c r="H1125" s="7"/>
      <c r="I1125" s="7"/>
      <c r="J1125" s="7"/>
      <c r="K1125" s="7"/>
      <c r="L1125" s="7"/>
      <c r="M1125" s="7"/>
      <c r="N1125" s="7"/>
      <c r="O1125" s="7"/>
      <c r="P1125" s="7"/>
      <c r="Q1125" s="7"/>
      <c r="R1125" s="7"/>
      <c r="S1125" s="7"/>
      <c r="T1125" s="7"/>
      <c r="U1125" s="7"/>
      <c r="V1125" s="7"/>
      <c r="W1125" s="7"/>
      <c r="X1125" s="7"/>
      <c r="Y1125" s="7"/>
      <c r="Z1125" s="7"/>
      <c r="AA1125" s="7"/>
      <c r="AB1125" s="7"/>
      <c r="AC1125" s="7"/>
      <c r="AD1125" s="7"/>
      <c r="AE1125" s="7"/>
      <c r="AF1125" s="7"/>
      <c r="AG1125" s="7"/>
      <c r="AH1125" s="7"/>
      <c r="AI1125" s="7"/>
      <c r="AJ1125" s="7"/>
      <c r="AK1125" s="7"/>
      <c r="AL1125" s="7"/>
      <c r="AM1125" s="7"/>
      <c r="AN1125" s="7"/>
      <c r="AO1125" s="7"/>
      <c r="AP1125" s="7"/>
      <c r="AQ1125" s="7"/>
      <c r="AR1125" s="7"/>
      <c r="AS1125" s="7"/>
      <c r="AT1125" s="7"/>
      <c r="AU1125" s="7"/>
      <c r="AV1125" s="7"/>
      <c r="AW1125" s="7"/>
      <c r="AX1125" s="7"/>
      <c r="AY1125" s="7"/>
      <c r="AZ1125" s="7"/>
      <c r="BA1125" s="7"/>
      <c r="BB1125" s="7"/>
      <c r="BC1125" s="7"/>
      <c r="BD1125" s="7"/>
      <c r="BE1125" s="7"/>
      <c r="BF1125" s="7"/>
      <c r="BG1125" s="7"/>
      <c r="BH1125" s="7"/>
      <c r="BI1125" s="7"/>
      <c r="BJ1125" s="7"/>
      <c r="BK1125" s="7"/>
      <c r="BL1125" s="7"/>
      <c r="BM1125" s="7"/>
      <c r="BN1125" s="7"/>
      <c r="BO1125" s="7"/>
      <c r="BP1125" s="7"/>
      <c r="BQ1125" s="7"/>
      <c r="BR1125" s="7"/>
      <c r="BS1125" s="7"/>
      <c r="BT1125" s="7"/>
      <c r="BU1125" s="7"/>
      <c r="BV1125" s="7"/>
      <c r="BW1125" s="7"/>
      <c r="BX1125" s="7"/>
      <c r="BY1125" s="7"/>
      <c r="BZ1125" s="7"/>
      <c r="CA1125" s="7"/>
      <c r="CB1125" s="7"/>
      <c r="CC1125" s="7"/>
      <c r="CD1125" s="7"/>
      <c r="CE1125" s="7"/>
      <c r="CF1125" s="7"/>
      <c r="CG1125" s="7"/>
      <c r="CH1125" s="7"/>
      <c r="CI1125" s="7"/>
      <c r="CJ1125" s="7"/>
      <c r="CK1125" s="7"/>
      <c r="CL1125" s="7"/>
      <c r="CM1125" s="7"/>
      <c r="CN1125" s="7"/>
      <c r="CO1125" s="7"/>
      <c r="CP1125" s="7"/>
      <c r="CQ1125" s="7"/>
      <c r="CR1125" s="7"/>
      <c r="CS1125" s="7"/>
      <c r="CT1125" s="7"/>
      <c r="CU1125" s="7"/>
      <c r="CV1125" s="7"/>
      <c r="CW1125" s="7"/>
      <c r="CX1125" s="7"/>
      <c r="CY1125" s="7"/>
      <c r="CZ1125" s="7"/>
      <c r="DA1125" s="7"/>
      <c r="DB1125" s="7"/>
      <c r="DC1125" s="7"/>
      <c r="DD1125" s="7"/>
      <c r="DE1125" s="7"/>
      <c r="DF1125" s="7"/>
      <c r="DG1125" s="7"/>
      <c r="DH1125" s="7"/>
      <c r="DI1125" s="7"/>
      <c r="DJ1125" s="7"/>
      <c r="DK1125" s="7"/>
      <c r="DL1125" s="7"/>
      <c r="DM1125" s="7"/>
      <c r="DN1125" s="7"/>
      <c r="DO1125" s="7"/>
      <c r="DP1125" s="7"/>
      <c r="DQ1125" s="7"/>
      <c r="DR1125" s="7"/>
      <c r="DS1125" s="7"/>
      <c r="DT1125" s="7"/>
      <c r="DU1125" s="7"/>
      <c r="DV1125" s="7"/>
      <c r="DW1125" s="7"/>
      <c r="DX1125" s="7"/>
      <c r="DY1125" s="7"/>
      <c r="DZ1125" s="7"/>
      <c r="EA1125" s="7"/>
      <c r="EB1125" s="7"/>
      <c r="EC1125" s="7"/>
      <c r="ED1125" s="7"/>
      <c r="EE1125" s="7"/>
      <c r="EF1125" s="7"/>
      <c r="EG1125" s="7"/>
      <c r="EH1125" s="7"/>
      <c r="EI1125" s="7"/>
      <c r="EJ1125" s="7"/>
      <c r="EK1125" s="7"/>
      <c r="EL1125" s="7"/>
      <c r="EM1125" s="7"/>
      <c r="EN1125" s="7"/>
      <c r="EO1125" s="7"/>
      <c r="EP1125" s="7"/>
      <c r="EQ1125" s="7"/>
      <c r="ER1125" s="7"/>
      <c r="ES1125" s="7"/>
      <c r="ET1125" s="7"/>
      <c r="EU1125" s="7"/>
      <c r="EV1125" s="7"/>
      <c r="EW1125" s="7"/>
      <c r="EX1125" s="7"/>
      <c r="EY1125" s="7"/>
      <c r="EZ1125" s="7"/>
      <c r="FA1125" s="7"/>
      <c r="FB1125" s="7"/>
      <c r="FC1125" s="7"/>
      <c r="FD1125" s="7"/>
      <c r="FE1125" s="7"/>
      <c r="FF1125" s="7"/>
      <c r="FG1125" s="7"/>
      <c r="FH1125" s="7"/>
      <c r="FI1125" s="7"/>
      <c r="FJ1125" s="7"/>
      <c r="FK1125" s="7"/>
      <c r="FL1125" s="7"/>
      <c r="FM1125" s="7"/>
      <c r="FN1125" s="7"/>
      <c r="FO1125" s="7"/>
      <c r="FP1125" s="7"/>
      <c r="FQ1125" s="7"/>
      <c r="FR1125" s="7"/>
      <c r="FS1125" s="7"/>
      <c r="FT1125" s="7"/>
      <c r="FU1125" s="7"/>
      <c r="FV1125" s="7"/>
      <c r="FW1125" s="7"/>
      <c r="FX1125" s="7"/>
      <c r="FY1125" s="7"/>
      <c r="FZ1125" s="7"/>
      <c r="GA1125" s="7"/>
      <c r="GB1125" s="7"/>
      <c r="GC1125" s="7"/>
      <c r="GD1125" s="7"/>
      <c r="GE1125" s="7"/>
      <c r="GF1125" s="7"/>
      <c r="GG1125" s="7"/>
      <c r="GH1125" s="7"/>
      <c r="GI1125" s="7"/>
      <c r="GJ1125" s="7"/>
    </row>
    <row r="1126" spans="1:192" s="1" customFormat="1" x14ac:dyDescent="0.2">
      <c r="A1126" s="66"/>
      <c r="B1126" s="7"/>
      <c r="C1126" s="67"/>
      <c r="D1126" s="28"/>
      <c r="E1126" s="28"/>
      <c r="F1126" s="28"/>
      <c r="G1126" s="7"/>
      <c r="H1126" s="7"/>
      <c r="I1126" s="7"/>
      <c r="J1126" s="7"/>
      <c r="K1126" s="7"/>
      <c r="L1126" s="7"/>
      <c r="M1126" s="7"/>
      <c r="N1126" s="7"/>
      <c r="O1126" s="7"/>
      <c r="P1126" s="7"/>
      <c r="Q1126" s="7"/>
      <c r="R1126" s="7"/>
      <c r="S1126" s="7"/>
      <c r="T1126" s="7"/>
      <c r="U1126" s="7"/>
      <c r="V1126" s="7"/>
      <c r="W1126" s="7"/>
      <c r="X1126" s="7"/>
      <c r="Y1126" s="7"/>
      <c r="Z1126" s="7"/>
      <c r="AA1126" s="7"/>
      <c r="AB1126" s="7"/>
      <c r="AC1126" s="7"/>
      <c r="AD1126" s="7"/>
      <c r="AE1126" s="7"/>
      <c r="AF1126" s="7"/>
      <c r="AG1126" s="7"/>
      <c r="AH1126" s="7"/>
      <c r="AI1126" s="7"/>
      <c r="AJ1126" s="7"/>
      <c r="AK1126" s="7"/>
      <c r="AL1126" s="7"/>
      <c r="AM1126" s="7"/>
      <c r="AN1126" s="7"/>
      <c r="AO1126" s="7"/>
      <c r="AP1126" s="7"/>
      <c r="AQ1126" s="7"/>
      <c r="AR1126" s="7"/>
      <c r="AS1126" s="7"/>
      <c r="AT1126" s="7"/>
      <c r="AU1126" s="7"/>
      <c r="AV1126" s="7"/>
      <c r="AW1126" s="7"/>
      <c r="AX1126" s="7"/>
      <c r="AY1126" s="7"/>
      <c r="AZ1126" s="7"/>
      <c r="BA1126" s="7"/>
      <c r="BB1126" s="7"/>
      <c r="BC1126" s="7"/>
      <c r="BD1126" s="7"/>
      <c r="BE1126" s="7"/>
      <c r="BF1126" s="7"/>
      <c r="BG1126" s="7"/>
      <c r="BH1126" s="7"/>
      <c r="BI1126" s="7"/>
      <c r="BJ1126" s="7"/>
      <c r="BK1126" s="7"/>
      <c r="BL1126" s="7"/>
      <c r="BM1126" s="7"/>
      <c r="BN1126" s="7"/>
      <c r="BO1126" s="7"/>
      <c r="BP1126" s="7"/>
      <c r="BQ1126" s="7"/>
      <c r="BR1126" s="7"/>
      <c r="BS1126" s="7"/>
      <c r="BT1126" s="7"/>
      <c r="BU1126" s="7"/>
      <c r="BV1126" s="7"/>
      <c r="BW1126" s="7"/>
      <c r="BX1126" s="7"/>
      <c r="BY1126" s="7"/>
      <c r="BZ1126" s="7"/>
      <c r="CA1126" s="7"/>
      <c r="CB1126" s="7"/>
      <c r="CC1126" s="7"/>
      <c r="CD1126" s="7"/>
      <c r="CE1126" s="7"/>
      <c r="CF1126" s="7"/>
      <c r="CG1126" s="7"/>
      <c r="CH1126" s="7"/>
      <c r="CI1126" s="7"/>
      <c r="CJ1126" s="7"/>
      <c r="CK1126" s="7"/>
      <c r="CL1126" s="7"/>
      <c r="CM1126" s="7"/>
      <c r="CN1126" s="7"/>
      <c r="CO1126" s="7"/>
      <c r="CP1126" s="7"/>
      <c r="CQ1126" s="7"/>
      <c r="CR1126" s="7"/>
      <c r="CS1126" s="7"/>
      <c r="CT1126" s="7"/>
      <c r="CU1126" s="7"/>
      <c r="CV1126" s="7"/>
      <c r="CW1126" s="7"/>
      <c r="CX1126" s="7"/>
      <c r="CY1126" s="7"/>
      <c r="CZ1126" s="7"/>
      <c r="DA1126" s="7"/>
      <c r="DB1126" s="7"/>
      <c r="DC1126" s="7"/>
      <c r="DD1126" s="7"/>
      <c r="DE1126" s="7"/>
      <c r="DF1126" s="7"/>
      <c r="DG1126" s="7"/>
      <c r="DH1126" s="7"/>
      <c r="DI1126" s="7"/>
      <c r="DJ1126" s="7"/>
      <c r="DK1126" s="7"/>
      <c r="DL1126" s="7"/>
      <c r="DM1126" s="7"/>
      <c r="DN1126" s="7"/>
      <c r="DO1126" s="7"/>
      <c r="DP1126" s="7"/>
      <c r="DQ1126" s="7"/>
      <c r="DR1126" s="7"/>
      <c r="DS1126" s="7"/>
      <c r="DT1126" s="7"/>
      <c r="DU1126" s="7"/>
      <c r="DV1126" s="7"/>
      <c r="DW1126" s="7"/>
      <c r="DX1126" s="7"/>
      <c r="DY1126" s="7"/>
      <c r="DZ1126" s="7"/>
      <c r="EA1126" s="7"/>
      <c r="EB1126" s="7"/>
      <c r="EC1126" s="7"/>
      <c r="ED1126" s="7"/>
      <c r="EE1126" s="7"/>
      <c r="EF1126" s="7"/>
      <c r="EG1126" s="7"/>
      <c r="EH1126" s="7"/>
      <c r="EI1126" s="7"/>
      <c r="EJ1126" s="7"/>
      <c r="EK1126" s="7"/>
      <c r="EL1126" s="7"/>
      <c r="EM1126" s="7"/>
      <c r="EN1126" s="7"/>
      <c r="EO1126" s="7"/>
      <c r="EP1126" s="7"/>
      <c r="EQ1126" s="7"/>
      <c r="ER1126" s="7"/>
      <c r="ES1126" s="7"/>
      <c r="ET1126" s="7"/>
      <c r="EU1126" s="7"/>
      <c r="EV1126" s="7"/>
      <c r="EW1126" s="7"/>
      <c r="EX1126" s="7"/>
      <c r="EY1126" s="7"/>
      <c r="EZ1126" s="7"/>
      <c r="FA1126" s="7"/>
      <c r="FB1126" s="7"/>
      <c r="FC1126" s="7"/>
      <c r="FD1126" s="7"/>
      <c r="FE1126" s="7"/>
      <c r="FF1126" s="7"/>
      <c r="FG1126" s="7"/>
      <c r="FH1126" s="7"/>
      <c r="FI1126" s="7"/>
      <c r="FJ1126" s="7"/>
      <c r="FK1126" s="7"/>
      <c r="FL1126" s="7"/>
      <c r="FM1126" s="7"/>
      <c r="FN1126" s="7"/>
      <c r="FO1126" s="7"/>
      <c r="FP1126" s="7"/>
      <c r="FQ1126" s="7"/>
      <c r="FR1126" s="7"/>
      <c r="FS1126" s="7"/>
      <c r="FT1126" s="7"/>
      <c r="FU1126" s="7"/>
      <c r="FV1126" s="7"/>
      <c r="FW1126" s="7"/>
      <c r="FX1126" s="7"/>
      <c r="FY1126" s="7"/>
      <c r="FZ1126" s="7"/>
      <c r="GA1126" s="7"/>
      <c r="GB1126" s="7"/>
      <c r="GC1126" s="7"/>
      <c r="GD1126" s="7"/>
      <c r="GE1126" s="7"/>
      <c r="GF1126" s="7"/>
      <c r="GG1126" s="7"/>
      <c r="GH1126" s="7"/>
      <c r="GI1126" s="7"/>
      <c r="GJ1126" s="7"/>
    </row>
    <row r="1127" spans="1:192" s="1" customFormat="1" x14ac:dyDescent="0.2">
      <c r="A1127" s="66"/>
      <c r="B1127" s="7"/>
      <c r="C1127" s="67"/>
      <c r="D1127" s="28"/>
      <c r="E1127" s="28"/>
      <c r="F1127" s="28"/>
      <c r="G1127" s="7"/>
      <c r="H1127" s="7"/>
      <c r="I1127" s="7"/>
      <c r="J1127" s="7"/>
      <c r="K1127" s="7"/>
      <c r="L1127" s="7"/>
      <c r="M1127" s="7"/>
      <c r="N1127" s="7"/>
      <c r="O1127" s="7"/>
      <c r="P1127" s="7"/>
      <c r="Q1127" s="7"/>
      <c r="R1127" s="7"/>
      <c r="S1127" s="7"/>
      <c r="T1127" s="7"/>
      <c r="U1127" s="7"/>
      <c r="V1127" s="7"/>
      <c r="W1127" s="7"/>
      <c r="X1127" s="7"/>
      <c r="Y1127" s="7"/>
      <c r="Z1127" s="7"/>
      <c r="AA1127" s="7"/>
      <c r="AB1127" s="7"/>
      <c r="AC1127" s="7"/>
      <c r="AD1127" s="7"/>
      <c r="AE1127" s="7"/>
      <c r="AF1127" s="7"/>
      <c r="AG1127" s="7"/>
      <c r="AH1127" s="7"/>
      <c r="AI1127" s="7"/>
      <c r="AJ1127" s="7"/>
      <c r="AK1127" s="7"/>
      <c r="AL1127" s="7"/>
      <c r="AM1127" s="7"/>
      <c r="AN1127" s="7"/>
      <c r="AO1127" s="7"/>
      <c r="AP1127" s="7"/>
      <c r="AQ1127" s="7"/>
      <c r="AR1127" s="7"/>
      <c r="AS1127" s="7"/>
      <c r="AT1127" s="7"/>
      <c r="AU1127" s="7"/>
      <c r="AV1127" s="7"/>
      <c r="AW1127" s="7"/>
      <c r="AX1127" s="7"/>
      <c r="AY1127" s="7"/>
      <c r="AZ1127" s="7"/>
      <c r="BA1127" s="7"/>
      <c r="BB1127" s="7"/>
      <c r="BC1127" s="7"/>
      <c r="BD1127" s="7"/>
      <c r="BE1127" s="7"/>
      <c r="BF1127" s="7"/>
      <c r="BG1127" s="7"/>
      <c r="BH1127" s="7"/>
      <c r="BI1127" s="7"/>
      <c r="BJ1127" s="7"/>
      <c r="BK1127" s="7"/>
      <c r="BL1127" s="7"/>
      <c r="BM1127" s="7"/>
      <c r="BN1127" s="7"/>
      <c r="BO1127" s="7"/>
      <c r="BP1127" s="7"/>
      <c r="BQ1127" s="7"/>
      <c r="BR1127" s="7"/>
      <c r="BS1127" s="7"/>
      <c r="BT1127" s="7"/>
      <c r="BU1127" s="7"/>
      <c r="BV1127" s="7"/>
      <c r="BW1127" s="7"/>
      <c r="BX1127" s="7"/>
      <c r="BY1127" s="7"/>
      <c r="BZ1127" s="7"/>
      <c r="CA1127" s="7"/>
      <c r="CB1127" s="7"/>
      <c r="CC1127" s="7"/>
      <c r="CD1127" s="7"/>
      <c r="CE1127" s="7"/>
      <c r="CF1127" s="7"/>
      <c r="CG1127" s="7"/>
      <c r="CH1127" s="7"/>
      <c r="CI1127" s="7"/>
      <c r="CJ1127" s="7"/>
      <c r="CK1127" s="7"/>
      <c r="CL1127" s="7"/>
      <c r="CM1127" s="7"/>
      <c r="CN1127" s="7"/>
      <c r="CO1127" s="7"/>
      <c r="CP1127" s="7"/>
      <c r="CQ1127" s="7"/>
      <c r="CR1127" s="7"/>
      <c r="CS1127" s="7"/>
      <c r="CT1127" s="7"/>
      <c r="CU1127" s="7"/>
      <c r="CV1127" s="7"/>
      <c r="CW1127" s="7"/>
      <c r="CX1127" s="7"/>
      <c r="CY1127" s="7"/>
      <c r="CZ1127" s="7"/>
      <c r="DA1127" s="7"/>
      <c r="DB1127" s="7"/>
      <c r="DC1127" s="7"/>
      <c r="DD1127" s="7"/>
      <c r="DE1127" s="7"/>
      <c r="DF1127" s="7"/>
      <c r="DG1127" s="7"/>
      <c r="DH1127" s="7"/>
      <c r="DI1127" s="7"/>
      <c r="DJ1127" s="7"/>
      <c r="DK1127" s="7"/>
      <c r="DL1127" s="7"/>
      <c r="DM1127" s="7"/>
      <c r="DN1127" s="7"/>
      <c r="DO1127" s="7"/>
      <c r="DP1127" s="7"/>
      <c r="DQ1127" s="7"/>
      <c r="DR1127" s="7"/>
      <c r="DS1127" s="7"/>
      <c r="DT1127" s="7"/>
      <c r="DU1127" s="7"/>
      <c r="DV1127" s="7"/>
      <c r="DW1127" s="7"/>
      <c r="DX1127" s="7"/>
      <c r="DY1127" s="7"/>
      <c r="DZ1127" s="7"/>
      <c r="EA1127" s="7"/>
      <c r="EB1127" s="7"/>
      <c r="EC1127" s="7"/>
      <c r="ED1127" s="7"/>
      <c r="EE1127" s="7"/>
      <c r="EF1127" s="7"/>
      <c r="EG1127" s="7"/>
      <c r="EH1127" s="7"/>
      <c r="EI1127" s="7"/>
      <c r="EJ1127" s="7"/>
      <c r="EK1127" s="7"/>
      <c r="EL1127" s="7"/>
      <c r="EM1127" s="7"/>
      <c r="EN1127" s="7"/>
      <c r="EO1127" s="7"/>
      <c r="EP1127" s="7"/>
      <c r="EQ1127" s="7"/>
      <c r="ER1127" s="7"/>
      <c r="ES1127" s="7"/>
      <c r="ET1127" s="7"/>
      <c r="EU1127" s="7"/>
      <c r="EV1127" s="7"/>
      <c r="EW1127" s="7"/>
      <c r="EX1127" s="7"/>
      <c r="EY1127" s="7"/>
      <c r="EZ1127" s="7"/>
      <c r="FA1127" s="7"/>
      <c r="FB1127" s="7"/>
      <c r="FC1127" s="7"/>
      <c r="FD1127" s="7"/>
      <c r="FE1127" s="7"/>
      <c r="FF1127" s="7"/>
      <c r="FG1127" s="7"/>
      <c r="FH1127" s="7"/>
      <c r="FI1127" s="7"/>
      <c r="FJ1127" s="7"/>
      <c r="FK1127" s="7"/>
      <c r="FL1127" s="7"/>
      <c r="FM1127" s="7"/>
      <c r="FN1127" s="7"/>
      <c r="FO1127" s="7"/>
      <c r="FP1127" s="7"/>
      <c r="FQ1127" s="7"/>
      <c r="FR1127" s="7"/>
      <c r="FS1127" s="7"/>
      <c r="FT1127" s="7"/>
      <c r="FU1127" s="7"/>
      <c r="FV1127" s="7"/>
      <c r="FW1127" s="7"/>
      <c r="FX1127" s="7"/>
      <c r="FY1127" s="7"/>
      <c r="FZ1127" s="7"/>
      <c r="GA1127" s="7"/>
      <c r="GB1127" s="7"/>
      <c r="GC1127" s="7"/>
      <c r="GD1127" s="7"/>
      <c r="GE1127" s="7"/>
      <c r="GF1127" s="7"/>
      <c r="GG1127" s="7"/>
      <c r="GH1127" s="7"/>
      <c r="GI1127" s="7"/>
      <c r="GJ1127" s="7"/>
    </row>
    <row r="1128" spans="1:192" s="1" customFormat="1" x14ac:dyDescent="0.2">
      <c r="A1128" s="66"/>
      <c r="B1128" s="7"/>
      <c r="C1128" s="67"/>
      <c r="D1128" s="28"/>
      <c r="E1128" s="28"/>
      <c r="F1128" s="28"/>
      <c r="G1128" s="7"/>
      <c r="H1128" s="7"/>
      <c r="I1128" s="7"/>
      <c r="J1128" s="7"/>
      <c r="K1128" s="7"/>
      <c r="L1128" s="7"/>
      <c r="M1128" s="7"/>
      <c r="N1128" s="7"/>
      <c r="O1128" s="7"/>
      <c r="P1128" s="7"/>
      <c r="Q1128" s="7"/>
      <c r="R1128" s="7"/>
      <c r="S1128" s="7"/>
      <c r="T1128" s="7"/>
      <c r="U1128" s="7"/>
      <c r="V1128" s="7"/>
      <c r="W1128" s="7"/>
      <c r="X1128" s="7"/>
      <c r="Y1128" s="7"/>
      <c r="Z1128" s="7"/>
      <c r="AA1128" s="7"/>
      <c r="AB1128" s="7"/>
      <c r="AC1128" s="7"/>
      <c r="AD1128" s="7"/>
      <c r="AE1128" s="7"/>
      <c r="AF1128" s="7"/>
      <c r="AG1128" s="7"/>
      <c r="AH1128" s="7"/>
      <c r="AI1128" s="7"/>
      <c r="AJ1128" s="7"/>
      <c r="AK1128" s="7"/>
      <c r="AL1128" s="7"/>
      <c r="AM1128" s="7"/>
      <c r="AN1128" s="7"/>
      <c r="AO1128" s="7"/>
      <c r="AP1128" s="7"/>
      <c r="AQ1128" s="7"/>
      <c r="AR1128" s="7"/>
      <c r="AS1128" s="7"/>
      <c r="AT1128" s="7"/>
      <c r="AU1128" s="7"/>
      <c r="AV1128" s="7"/>
      <c r="AW1128" s="7"/>
      <c r="AX1128" s="7"/>
      <c r="AY1128" s="7"/>
      <c r="AZ1128" s="7"/>
      <c r="BA1128" s="7"/>
      <c r="BB1128" s="7"/>
      <c r="BC1128" s="7"/>
      <c r="BD1128" s="7"/>
      <c r="BE1128" s="7"/>
      <c r="BF1128" s="7"/>
      <c r="BG1128" s="7"/>
      <c r="BH1128" s="7"/>
      <c r="BI1128" s="7"/>
      <c r="BJ1128" s="7"/>
      <c r="BK1128" s="7"/>
      <c r="BL1128" s="7"/>
      <c r="BM1128" s="7"/>
      <c r="BN1128" s="7"/>
      <c r="BO1128" s="7"/>
      <c r="BP1128" s="7"/>
      <c r="BQ1128" s="7"/>
      <c r="BR1128" s="7"/>
      <c r="BS1128" s="7"/>
      <c r="BT1128" s="7"/>
      <c r="BU1128" s="7"/>
      <c r="BV1128" s="7"/>
      <c r="BW1128" s="7"/>
      <c r="BX1128" s="7"/>
      <c r="BY1128" s="7"/>
      <c r="BZ1128" s="7"/>
      <c r="CA1128" s="7"/>
      <c r="CB1128" s="7"/>
      <c r="CC1128" s="7"/>
      <c r="CD1128" s="7"/>
      <c r="CE1128" s="7"/>
      <c r="CF1128" s="7"/>
      <c r="CG1128" s="7"/>
      <c r="CH1128" s="7"/>
      <c r="CI1128" s="7"/>
      <c r="CJ1128" s="7"/>
      <c r="CK1128" s="7"/>
      <c r="CL1128" s="7"/>
      <c r="CM1128" s="7"/>
      <c r="CN1128" s="7"/>
      <c r="CO1128" s="7"/>
      <c r="CP1128" s="7"/>
      <c r="CQ1128" s="7"/>
      <c r="CR1128" s="7"/>
      <c r="CS1128" s="7"/>
      <c r="CT1128" s="7"/>
      <c r="CU1128" s="7"/>
      <c r="CV1128" s="7"/>
      <c r="CW1128" s="7"/>
      <c r="CX1128" s="7"/>
      <c r="CY1128" s="7"/>
      <c r="CZ1128" s="7"/>
      <c r="DA1128" s="7"/>
      <c r="DB1128" s="7"/>
      <c r="DC1128" s="7"/>
      <c r="DD1128" s="7"/>
      <c r="DE1128" s="7"/>
      <c r="DF1128" s="7"/>
      <c r="DG1128" s="7"/>
      <c r="DH1128" s="7"/>
      <c r="DI1128" s="7"/>
      <c r="DJ1128" s="7"/>
      <c r="DK1128" s="7"/>
      <c r="DL1128" s="7"/>
      <c r="DM1128" s="7"/>
      <c r="DN1128" s="7"/>
      <c r="DO1128" s="7"/>
      <c r="DP1128" s="7"/>
      <c r="DQ1128" s="7"/>
      <c r="DR1128" s="7"/>
      <c r="DS1128" s="7"/>
      <c r="DT1128" s="7"/>
      <c r="DU1128" s="7"/>
      <c r="DV1128" s="7"/>
      <c r="DW1128" s="7"/>
      <c r="DX1128" s="7"/>
      <c r="DY1128" s="7"/>
      <c r="DZ1128" s="7"/>
      <c r="EA1128" s="7"/>
      <c r="EB1128" s="7"/>
      <c r="EC1128" s="7"/>
      <c r="ED1128" s="7"/>
      <c r="EE1128" s="7"/>
      <c r="EF1128" s="7"/>
      <c r="EG1128" s="7"/>
      <c r="EH1128" s="7"/>
      <c r="EI1128" s="7"/>
      <c r="EJ1128" s="7"/>
      <c r="EK1128" s="7"/>
      <c r="EL1128" s="7"/>
      <c r="EM1128" s="7"/>
      <c r="EN1128" s="7"/>
      <c r="EO1128" s="7"/>
      <c r="EP1128" s="7"/>
      <c r="EQ1128" s="7"/>
      <c r="ER1128" s="7"/>
      <c r="ES1128" s="7"/>
      <c r="ET1128" s="7"/>
      <c r="EU1128" s="7"/>
      <c r="EV1128" s="7"/>
      <c r="EW1128" s="7"/>
      <c r="EX1128" s="7"/>
      <c r="EY1128" s="7"/>
      <c r="EZ1128" s="7"/>
      <c r="FA1128" s="7"/>
      <c r="FB1128" s="7"/>
      <c r="FC1128" s="7"/>
      <c r="FD1128" s="7"/>
      <c r="FE1128" s="7"/>
      <c r="FF1128" s="7"/>
      <c r="FG1128" s="7"/>
      <c r="FH1128" s="7"/>
      <c r="FI1128" s="7"/>
      <c r="FJ1128" s="7"/>
      <c r="FK1128" s="7"/>
      <c r="FL1128" s="7"/>
      <c r="FM1128" s="7"/>
      <c r="FN1128" s="7"/>
      <c r="FO1128" s="7"/>
      <c r="FP1128" s="7"/>
      <c r="FQ1128" s="7"/>
      <c r="FR1128" s="7"/>
      <c r="FS1128" s="7"/>
      <c r="FT1128" s="7"/>
      <c r="FU1128" s="7"/>
      <c r="FV1128" s="7"/>
      <c r="FW1128" s="7"/>
      <c r="FX1128" s="7"/>
      <c r="FY1128" s="7"/>
      <c r="FZ1128" s="7"/>
      <c r="GA1128" s="7"/>
      <c r="GB1128" s="7"/>
      <c r="GC1128" s="7"/>
      <c r="GD1128" s="7"/>
      <c r="GE1128" s="7"/>
      <c r="GF1128" s="7"/>
      <c r="GG1128" s="7"/>
      <c r="GH1128" s="7"/>
      <c r="GI1128" s="7"/>
      <c r="GJ1128" s="7"/>
    </row>
    <row r="1129" spans="1:192" s="1" customFormat="1" x14ac:dyDescent="0.2">
      <c r="A1129" s="66"/>
      <c r="B1129" s="7"/>
      <c r="C1129" s="67"/>
      <c r="D1129" s="28"/>
      <c r="E1129" s="28"/>
      <c r="F1129" s="28"/>
      <c r="G1129" s="7"/>
      <c r="H1129" s="7"/>
      <c r="I1129" s="7"/>
      <c r="J1129" s="7"/>
      <c r="K1129" s="7"/>
      <c r="L1129" s="7"/>
      <c r="M1129" s="7"/>
      <c r="N1129" s="7"/>
      <c r="O1129" s="7"/>
      <c r="P1129" s="7"/>
      <c r="Q1129" s="7"/>
      <c r="R1129" s="7"/>
      <c r="S1129" s="7"/>
      <c r="T1129" s="7"/>
      <c r="U1129" s="7"/>
      <c r="V1129" s="7"/>
      <c r="W1129" s="7"/>
      <c r="X1129" s="7"/>
      <c r="Y1129" s="7"/>
      <c r="Z1129" s="7"/>
      <c r="AA1129" s="7"/>
      <c r="AB1129" s="7"/>
      <c r="AC1129" s="7"/>
      <c r="AD1129" s="7"/>
      <c r="AE1129" s="7"/>
      <c r="AF1129" s="7"/>
      <c r="AG1129" s="7"/>
      <c r="AH1129" s="7"/>
      <c r="AI1129" s="7"/>
      <c r="AJ1129" s="7"/>
      <c r="AK1129" s="7"/>
      <c r="AL1129" s="7"/>
      <c r="AM1129" s="7"/>
      <c r="AN1129" s="7"/>
      <c r="AO1129" s="7"/>
      <c r="AP1129" s="7"/>
      <c r="AQ1129" s="7"/>
      <c r="AR1129" s="7"/>
      <c r="AS1129" s="7"/>
      <c r="AT1129" s="7"/>
      <c r="AU1129" s="7"/>
      <c r="AV1129" s="7"/>
      <c r="AW1129" s="7"/>
      <c r="AX1129" s="7"/>
      <c r="AY1129" s="7"/>
      <c r="AZ1129" s="7"/>
      <c r="BA1129" s="7"/>
      <c r="BB1129" s="7"/>
      <c r="BC1129" s="7"/>
      <c r="BD1129" s="7"/>
      <c r="BE1129" s="7"/>
      <c r="BF1129" s="7"/>
      <c r="BG1129" s="7"/>
      <c r="BH1129" s="7"/>
      <c r="BI1129" s="7"/>
      <c r="BJ1129" s="7"/>
      <c r="BK1129" s="7"/>
      <c r="BL1129" s="7"/>
      <c r="BM1129" s="7"/>
      <c r="BN1129" s="7"/>
      <c r="BO1129" s="7"/>
      <c r="BP1129" s="7"/>
      <c r="BQ1129" s="7"/>
      <c r="BR1129" s="7"/>
      <c r="BS1129" s="7"/>
      <c r="BT1129" s="7"/>
      <c r="BU1129" s="7"/>
      <c r="BV1129" s="7"/>
      <c r="BW1129" s="7"/>
      <c r="BX1129" s="7"/>
      <c r="BY1129" s="7"/>
      <c r="BZ1129" s="7"/>
      <c r="CA1129" s="7"/>
      <c r="CB1129" s="7"/>
      <c r="CC1129" s="7"/>
      <c r="CD1129" s="7"/>
      <c r="CE1129" s="7"/>
      <c r="CF1129" s="7"/>
      <c r="CG1129" s="7"/>
      <c r="CH1129" s="7"/>
      <c r="CI1129" s="7"/>
      <c r="CJ1129" s="7"/>
      <c r="CK1129" s="7"/>
      <c r="CL1129" s="7"/>
      <c r="CM1129" s="7"/>
      <c r="CN1129" s="7"/>
      <c r="CO1129" s="7"/>
      <c r="CP1129" s="7"/>
      <c r="CQ1129" s="7"/>
      <c r="CR1129" s="7"/>
      <c r="CS1129" s="7"/>
      <c r="CT1129" s="7"/>
      <c r="CU1129" s="7"/>
      <c r="CV1129" s="7"/>
      <c r="CW1129" s="7"/>
      <c r="CX1129" s="7"/>
      <c r="CY1129" s="7"/>
      <c r="CZ1129" s="7"/>
      <c r="DA1129" s="7"/>
      <c r="DB1129" s="7"/>
      <c r="DC1129" s="7"/>
      <c r="DD1129" s="7"/>
      <c r="DE1129" s="7"/>
      <c r="DF1129" s="7"/>
      <c r="DG1129" s="7"/>
      <c r="DH1129" s="7"/>
      <c r="DI1129" s="7"/>
      <c r="DJ1129" s="7"/>
      <c r="DK1129" s="7"/>
      <c r="DL1129" s="7"/>
      <c r="DM1129" s="7"/>
      <c r="DN1129" s="7"/>
      <c r="DO1129" s="7"/>
      <c r="DP1129" s="7"/>
      <c r="DQ1129" s="7"/>
      <c r="DR1129" s="7"/>
      <c r="DS1129" s="7"/>
      <c r="DT1129" s="7"/>
      <c r="DU1129" s="7"/>
      <c r="DV1129" s="7"/>
      <c r="DW1129" s="7"/>
      <c r="DX1129" s="7"/>
      <c r="DY1129" s="7"/>
      <c r="DZ1129" s="7"/>
      <c r="EA1129" s="7"/>
      <c r="EB1129" s="7"/>
      <c r="EC1129" s="7"/>
      <c r="ED1129" s="7"/>
      <c r="EE1129" s="7"/>
      <c r="EF1129" s="7"/>
      <c r="EG1129" s="7"/>
      <c r="EH1129" s="7"/>
      <c r="EI1129" s="7"/>
      <c r="EJ1129" s="7"/>
      <c r="EK1129" s="7"/>
      <c r="EL1129" s="7"/>
      <c r="EM1129" s="7"/>
      <c r="EN1129" s="7"/>
      <c r="EO1129" s="7"/>
      <c r="EP1129" s="7"/>
      <c r="EQ1129" s="7"/>
      <c r="ER1129" s="7"/>
      <c r="ES1129" s="7"/>
      <c r="ET1129" s="7"/>
      <c r="EU1129" s="7"/>
      <c r="EV1129" s="7"/>
      <c r="EW1129" s="7"/>
      <c r="EX1129" s="7"/>
      <c r="EY1129" s="7"/>
      <c r="EZ1129" s="7"/>
      <c r="FA1129" s="7"/>
      <c r="FB1129" s="7"/>
      <c r="FC1129" s="7"/>
      <c r="FD1129" s="7"/>
      <c r="FE1129" s="7"/>
      <c r="FF1129" s="7"/>
      <c r="FG1129" s="7"/>
      <c r="FH1129" s="7"/>
      <c r="FI1129" s="7"/>
      <c r="FJ1129" s="7"/>
      <c r="FK1129" s="7"/>
      <c r="FL1129" s="7"/>
      <c r="FM1129" s="7"/>
      <c r="FN1129" s="7"/>
      <c r="FO1129" s="7"/>
      <c r="FP1129" s="7"/>
      <c r="FQ1129" s="7"/>
      <c r="FR1129" s="7"/>
      <c r="FS1129" s="7"/>
      <c r="FT1129" s="7"/>
      <c r="FU1129" s="7"/>
      <c r="FV1129" s="7"/>
      <c r="FW1129" s="7"/>
      <c r="FX1129" s="7"/>
      <c r="FY1129" s="7"/>
      <c r="FZ1129" s="7"/>
      <c r="GA1129" s="7"/>
      <c r="GB1129" s="7"/>
      <c r="GC1129" s="7"/>
      <c r="GD1129" s="7"/>
      <c r="GE1129" s="7"/>
      <c r="GF1129" s="7"/>
      <c r="GG1129" s="7"/>
      <c r="GH1129" s="7"/>
      <c r="GI1129" s="7"/>
      <c r="GJ1129" s="7"/>
    </row>
    <row r="1130" spans="1:192" s="1" customFormat="1" x14ac:dyDescent="0.2">
      <c r="A1130" s="66"/>
      <c r="B1130" s="7"/>
      <c r="C1130" s="67"/>
      <c r="D1130" s="28"/>
      <c r="E1130" s="28"/>
      <c r="F1130" s="28"/>
      <c r="G1130" s="7"/>
      <c r="H1130" s="7"/>
      <c r="I1130" s="7"/>
      <c r="J1130" s="7"/>
      <c r="K1130" s="7"/>
      <c r="L1130" s="7"/>
      <c r="M1130" s="7"/>
      <c r="N1130" s="7"/>
      <c r="O1130" s="7"/>
      <c r="P1130" s="7"/>
      <c r="Q1130" s="7"/>
      <c r="R1130" s="7"/>
      <c r="S1130" s="7"/>
      <c r="T1130" s="7"/>
      <c r="U1130" s="7"/>
      <c r="V1130" s="7"/>
      <c r="W1130" s="7"/>
      <c r="X1130" s="7"/>
      <c r="Y1130" s="7"/>
      <c r="Z1130" s="7"/>
      <c r="AA1130" s="7"/>
      <c r="AB1130" s="7"/>
      <c r="AC1130" s="7"/>
      <c r="AD1130" s="7"/>
      <c r="AE1130" s="7"/>
      <c r="AF1130" s="7"/>
      <c r="AG1130" s="7"/>
      <c r="AH1130" s="7"/>
      <c r="AI1130" s="7"/>
      <c r="AJ1130" s="7"/>
      <c r="AK1130" s="7"/>
      <c r="AL1130" s="7"/>
      <c r="AM1130" s="7"/>
      <c r="AN1130" s="7"/>
      <c r="AO1130" s="7"/>
      <c r="AP1130" s="7"/>
      <c r="AQ1130" s="7"/>
      <c r="AR1130" s="7"/>
      <c r="AS1130" s="7"/>
      <c r="AT1130" s="7"/>
      <c r="AU1130" s="7"/>
      <c r="AV1130" s="7"/>
      <c r="AW1130" s="7"/>
      <c r="AX1130" s="7"/>
      <c r="AY1130" s="7"/>
      <c r="AZ1130" s="7"/>
      <c r="BA1130" s="7"/>
      <c r="BB1130" s="7"/>
      <c r="BC1130" s="7"/>
      <c r="BD1130" s="7"/>
      <c r="BE1130" s="7"/>
      <c r="BF1130" s="7"/>
      <c r="BG1130" s="7"/>
      <c r="BH1130" s="7"/>
      <c r="BI1130" s="7"/>
      <c r="BJ1130" s="7"/>
      <c r="BK1130" s="7"/>
      <c r="BL1130" s="7"/>
      <c r="BM1130" s="7"/>
      <c r="BN1130" s="7"/>
      <c r="BO1130" s="7"/>
      <c r="BP1130" s="7"/>
      <c r="BQ1130" s="7"/>
      <c r="BR1130" s="7"/>
      <c r="BS1130" s="7"/>
      <c r="BT1130" s="7"/>
      <c r="BU1130" s="7"/>
      <c r="BV1130" s="7"/>
      <c r="BW1130" s="7"/>
      <c r="BX1130" s="7"/>
      <c r="BY1130" s="7"/>
      <c r="BZ1130" s="7"/>
      <c r="CA1130" s="7"/>
      <c r="CB1130" s="7"/>
      <c r="CC1130" s="7"/>
      <c r="CD1130" s="7"/>
      <c r="CE1130" s="7"/>
      <c r="CF1130" s="7"/>
      <c r="CG1130" s="7"/>
      <c r="CH1130" s="7"/>
      <c r="CI1130" s="7"/>
      <c r="CJ1130" s="7"/>
      <c r="CK1130" s="7"/>
      <c r="CL1130" s="7"/>
      <c r="CM1130" s="7"/>
      <c r="CN1130" s="7"/>
      <c r="CO1130" s="7"/>
      <c r="CP1130" s="7"/>
      <c r="CQ1130" s="7"/>
      <c r="CR1130" s="7"/>
      <c r="CS1130" s="7"/>
      <c r="CT1130" s="7"/>
      <c r="CU1130" s="7"/>
      <c r="CV1130" s="7"/>
      <c r="CW1130" s="7"/>
      <c r="CX1130" s="7"/>
      <c r="CY1130" s="7"/>
      <c r="CZ1130" s="7"/>
      <c r="DA1130" s="7"/>
      <c r="DB1130" s="7"/>
      <c r="DC1130" s="7"/>
      <c r="DD1130" s="7"/>
      <c r="DE1130" s="7"/>
      <c r="DF1130" s="7"/>
      <c r="DG1130" s="7"/>
      <c r="DH1130" s="7"/>
      <c r="DI1130" s="7"/>
      <c r="DJ1130" s="7"/>
      <c r="DK1130" s="7"/>
      <c r="DL1130" s="7"/>
      <c r="DM1130" s="7"/>
      <c r="DN1130" s="7"/>
      <c r="DO1130" s="7"/>
      <c r="DP1130" s="7"/>
      <c r="DQ1130" s="7"/>
      <c r="DR1130" s="7"/>
      <c r="DS1130" s="7"/>
      <c r="DT1130" s="7"/>
      <c r="DU1130" s="7"/>
      <c r="DV1130" s="7"/>
      <c r="DW1130" s="7"/>
      <c r="DX1130" s="7"/>
      <c r="DY1130" s="7"/>
      <c r="DZ1130" s="7"/>
      <c r="EA1130" s="7"/>
      <c r="EB1130" s="7"/>
      <c r="EC1130" s="7"/>
      <c r="ED1130" s="7"/>
      <c r="EE1130" s="7"/>
      <c r="EF1130" s="7"/>
      <c r="EG1130" s="7"/>
      <c r="EH1130" s="7"/>
      <c r="EI1130" s="7"/>
      <c r="EJ1130" s="7"/>
      <c r="EK1130" s="7"/>
      <c r="EL1130" s="7"/>
      <c r="EM1130" s="7"/>
      <c r="EN1130" s="7"/>
      <c r="EO1130" s="7"/>
      <c r="EP1130" s="7"/>
      <c r="EQ1130" s="7"/>
      <c r="ER1130" s="7"/>
      <c r="ES1130" s="7"/>
      <c r="ET1130" s="7"/>
      <c r="EU1130" s="7"/>
      <c r="EV1130" s="7"/>
      <c r="EW1130" s="7"/>
      <c r="EX1130" s="7"/>
      <c r="EY1130" s="7"/>
      <c r="EZ1130" s="7"/>
      <c r="FA1130" s="7"/>
      <c r="FB1130" s="7"/>
      <c r="FC1130" s="7"/>
      <c r="FD1130" s="7"/>
      <c r="FE1130" s="7"/>
      <c r="FF1130" s="7"/>
      <c r="FG1130" s="7"/>
      <c r="FH1130" s="7"/>
      <c r="FI1130" s="7"/>
      <c r="FJ1130" s="7"/>
      <c r="FK1130" s="7"/>
      <c r="FL1130" s="7"/>
      <c r="FM1130" s="7"/>
      <c r="FN1130" s="7"/>
      <c r="FO1130" s="7"/>
      <c r="FP1130" s="7"/>
      <c r="FQ1130" s="7"/>
      <c r="FR1130" s="7"/>
      <c r="FS1130" s="7"/>
      <c r="FT1130" s="7"/>
      <c r="FU1130" s="7"/>
      <c r="FV1130" s="7"/>
      <c r="FW1130" s="7"/>
      <c r="FX1130" s="7"/>
      <c r="FY1130" s="7"/>
      <c r="FZ1130" s="7"/>
      <c r="GA1130" s="7"/>
      <c r="GB1130" s="7"/>
      <c r="GC1130" s="7"/>
      <c r="GD1130" s="7"/>
      <c r="GE1130" s="7"/>
      <c r="GF1130" s="7"/>
      <c r="GG1130" s="7"/>
      <c r="GH1130" s="7"/>
      <c r="GI1130" s="7"/>
      <c r="GJ1130" s="7"/>
    </row>
    <row r="1131" spans="1:192" s="1" customFormat="1" x14ac:dyDescent="0.2">
      <c r="A1131" s="66"/>
      <c r="B1131" s="7"/>
      <c r="C1131" s="67"/>
      <c r="D1131" s="28"/>
      <c r="E1131" s="28"/>
      <c r="F1131" s="28"/>
      <c r="G1131" s="7"/>
      <c r="H1131" s="7"/>
      <c r="I1131" s="7"/>
      <c r="J1131" s="7"/>
      <c r="K1131" s="7"/>
      <c r="L1131" s="7"/>
      <c r="M1131" s="7"/>
      <c r="N1131" s="7"/>
      <c r="O1131" s="7"/>
      <c r="P1131" s="7"/>
      <c r="Q1131" s="7"/>
      <c r="R1131" s="7"/>
      <c r="S1131" s="7"/>
      <c r="T1131" s="7"/>
      <c r="U1131" s="7"/>
      <c r="V1131" s="7"/>
      <c r="W1131" s="7"/>
      <c r="X1131" s="7"/>
      <c r="Y1131" s="7"/>
      <c r="Z1131" s="7"/>
      <c r="AA1131" s="7"/>
      <c r="AB1131" s="7"/>
      <c r="AC1131" s="7"/>
      <c r="AD1131" s="7"/>
      <c r="AE1131" s="7"/>
      <c r="AF1131" s="7"/>
      <c r="AG1131" s="7"/>
      <c r="AH1131" s="7"/>
      <c r="AI1131" s="7"/>
      <c r="AJ1131" s="7"/>
      <c r="AK1131" s="7"/>
      <c r="AL1131" s="7"/>
      <c r="AM1131" s="7"/>
      <c r="AN1131" s="7"/>
      <c r="AO1131" s="7"/>
      <c r="AP1131" s="7"/>
      <c r="AQ1131" s="7"/>
      <c r="AR1131" s="7"/>
      <c r="AS1131" s="7"/>
      <c r="AT1131" s="7"/>
      <c r="AU1131" s="7"/>
      <c r="AV1131" s="7"/>
      <c r="AW1131" s="7"/>
      <c r="AX1131" s="7"/>
      <c r="AY1131" s="7"/>
      <c r="AZ1131" s="7"/>
      <c r="BA1131" s="7"/>
      <c r="BB1131" s="7"/>
      <c r="BC1131" s="7"/>
      <c r="BD1131" s="7"/>
      <c r="BE1131" s="7"/>
      <c r="BF1131" s="7"/>
      <c r="BG1131" s="7"/>
      <c r="BH1131" s="7"/>
      <c r="BI1131" s="7"/>
      <c r="BJ1131" s="7"/>
      <c r="BK1131" s="7"/>
      <c r="BL1131" s="7"/>
      <c r="BM1131" s="7"/>
      <c r="BN1131" s="7"/>
      <c r="BO1131" s="7"/>
      <c r="BP1131" s="7"/>
      <c r="BQ1131" s="7"/>
      <c r="BR1131" s="7"/>
      <c r="BS1131" s="7"/>
      <c r="BT1131" s="7"/>
      <c r="BU1131" s="7"/>
      <c r="BV1131" s="7"/>
      <c r="BW1131" s="7"/>
      <c r="BX1131" s="7"/>
      <c r="BY1131" s="7"/>
      <c r="BZ1131" s="7"/>
      <c r="CA1131" s="7"/>
      <c r="CB1131" s="7"/>
      <c r="CC1131" s="7"/>
      <c r="CD1131" s="7"/>
      <c r="CE1131" s="7"/>
      <c r="CF1131" s="7"/>
      <c r="CG1131" s="7"/>
      <c r="CH1131" s="7"/>
      <c r="CI1131" s="7"/>
      <c r="CJ1131" s="7"/>
      <c r="CK1131" s="7"/>
      <c r="CL1131" s="7"/>
      <c r="CM1131" s="7"/>
      <c r="CN1131" s="7"/>
      <c r="CO1131" s="7"/>
      <c r="CP1131" s="7"/>
      <c r="CQ1131" s="7"/>
      <c r="CR1131" s="7"/>
      <c r="CS1131" s="7"/>
      <c r="CT1131" s="7"/>
      <c r="CU1131" s="7"/>
      <c r="CV1131" s="7"/>
      <c r="CW1131" s="7"/>
      <c r="CX1131" s="7"/>
      <c r="CY1131" s="7"/>
      <c r="CZ1131" s="7"/>
      <c r="DA1131" s="7"/>
      <c r="DB1131" s="7"/>
      <c r="DC1131" s="7"/>
      <c r="DD1131" s="7"/>
      <c r="DE1131" s="7"/>
      <c r="DF1131" s="7"/>
      <c r="DG1131" s="7"/>
      <c r="DH1131" s="7"/>
      <c r="DI1131" s="7"/>
      <c r="DJ1131" s="7"/>
      <c r="DK1131" s="7"/>
      <c r="DL1131" s="7"/>
      <c r="DM1131" s="7"/>
      <c r="DN1131" s="7"/>
      <c r="DO1131" s="7"/>
      <c r="DP1131" s="7"/>
      <c r="DQ1131" s="7"/>
      <c r="DR1131" s="7"/>
      <c r="DS1131" s="7"/>
      <c r="DT1131" s="7"/>
      <c r="DU1131" s="7"/>
      <c r="DV1131" s="7"/>
      <c r="DW1131" s="7"/>
      <c r="DX1131" s="7"/>
      <c r="DY1131" s="7"/>
      <c r="DZ1131" s="7"/>
      <c r="EA1131" s="7"/>
      <c r="EB1131" s="7"/>
      <c r="EC1131" s="7"/>
      <c r="ED1131" s="7"/>
      <c r="EE1131" s="7"/>
      <c r="EF1131" s="7"/>
      <c r="EG1131" s="7"/>
      <c r="EH1131" s="7"/>
      <c r="EI1131" s="7"/>
      <c r="EJ1131" s="7"/>
      <c r="EK1131" s="7"/>
      <c r="EL1131" s="7"/>
      <c r="EM1131" s="7"/>
      <c r="EN1131" s="7"/>
      <c r="EO1131" s="7"/>
      <c r="EP1131" s="7"/>
      <c r="EQ1131" s="7"/>
      <c r="ER1131" s="7"/>
      <c r="ES1131" s="7"/>
      <c r="ET1131" s="7"/>
      <c r="EU1131" s="7"/>
      <c r="EV1131" s="7"/>
      <c r="EW1131" s="7"/>
      <c r="EX1131" s="7"/>
      <c r="EY1131" s="7"/>
      <c r="EZ1131" s="7"/>
      <c r="FA1131" s="7"/>
      <c r="FB1131" s="7"/>
      <c r="FC1131" s="7"/>
      <c r="FD1131" s="7"/>
      <c r="FE1131" s="7"/>
      <c r="FF1131" s="7"/>
      <c r="FG1131" s="7"/>
      <c r="FH1131" s="7"/>
      <c r="FI1131" s="7"/>
      <c r="FJ1131" s="7"/>
      <c r="FK1131" s="7"/>
      <c r="FL1131" s="7"/>
      <c r="FM1131" s="7"/>
      <c r="FN1131" s="7"/>
      <c r="FO1131" s="7"/>
      <c r="FP1131" s="7"/>
      <c r="FQ1131" s="7"/>
      <c r="FR1131" s="7"/>
      <c r="FS1131" s="7"/>
      <c r="FT1131" s="7"/>
      <c r="FU1131" s="7"/>
      <c r="FV1131" s="7"/>
      <c r="FW1131" s="7"/>
      <c r="FX1131" s="7"/>
      <c r="FY1131" s="7"/>
      <c r="FZ1131" s="7"/>
      <c r="GA1131" s="7"/>
      <c r="GB1131" s="7"/>
      <c r="GC1131" s="7"/>
      <c r="GD1131" s="7"/>
      <c r="GE1131" s="7"/>
      <c r="GF1131" s="7"/>
      <c r="GG1131" s="7"/>
      <c r="GH1131" s="7"/>
      <c r="GI1131" s="7"/>
      <c r="GJ1131" s="7"/>
    </row>
    <row r="1132" spans="1:192" s="1" customFormat="1" x14ac:dyDescent="0.2">
      <c r="A1132" s="66"/>
      <c r="B1132" s="7"/>
      <c r="C1132" s="67"/>
      <c r="D1132" s="28"/>
      <c r="E1132" s="28"/>
      <c r="F1132" s="28"/>
      <c r="G1132" s="7"/>
      <c r="H1132" s="7"/>
      <c r="I1132" s="7"/>
      <c r="J1132" s="7"/>
      <c r="K1132" s="7"/>
      <c r="L1132" s="7"/>
      <c r="M1132" s="7"/>
      <c r="N1132" s="7"/>
      <c r="O1132" s="7"/>
      <c r="P1132" s="7"/>
      <c r="Q1132" s="7"/>
      <c r="R1132" s="7"/>
      <c r="S1132" s="7"/>
      <c r="T1132" s="7"/>
      <c r="U1132" s="7"/>
      <c r="V1132" s="7"/>
      <c r="W1132" s="7"/>
      <c r="X1132" s="7"/>
      <c r="Y1132" s="7"/>
      <c r="Z1132" s="7"/>
      <c r="AA1132" s="7"/>
      <c r="AB1132" s="7"/>
      <c r="AC1132" s="7"/>
      <c r="AD1132" s="7"/>
      <c r="AE1132" s="7"/>
      <c r="AF1132" s="7"/>
      <c r="AG1132" s="7"/>
      <c r="AH1132" s="7"/>
      <c r="AI1132" s="7"/>
      <c r="AJ1132" s="7"/>
      <c r="AK1132" s="7"/>
      <c r="AL1132" s="7"/>
      <c r="AM1132" s="7"/>
      <c r="AN1132" s="7"/>
      <c r="AO1132" s="7"/>
      <c r="AP1132" s="7"/>
      <c r="AQ1132" s="7"/>
      <c r="AR1132" s="7"/>
      <c r="AS1132" s="7"/>
      <c r="AT1132" s="7"/>
      <c r="AU1132" s="7"/>
      <c r="AV1132" s="7"/>
      <c r="AW1132" s="7"/>
      <c r="AX1132" s="7"/>
      <c r="AY1132" s="7"/>
      <c r="AZ1132" s="7"/>
      <c r="BA1132" s="7"/>
      <c r="BB1132" s="7"/>
      <c r="BC1132" s="7"/>
      <c r="BD1132" s="7"/>
      <c r="BE1132" s="7"/>
      <c r="BF1132" s="7"/>
      <c r="BG1132" s="7"/>
      <c r="BH1132" s="7"/>
      <c r="BI1132" s="7"/>
      <c r="BJ1132" s="7"/>
      <c r="BK1132" s="7"/>
      <c r="BL1132" s="7"/>
      <c r="BM1132" s="7"/>
      <c r="BN1132" s="7"/>
      <c r="BO1132" s="7"/>
      <c r="BP1132" s="7"/>
      <c r="BQ1132" s="7"/>
      <c r="BR1132" s="7"/>
      <c r="BS1132" s="7"/>
      <c r="BT1132" s="7"/>
      <c r="BU1132" s="7"/>
      <c r="BV1132" s="7"/>
      <c r="BW1132" s="7"/>
      <c r="BX1132" s="7"/>
      <c r="BY1132" s="7"/>
      <c r="BZ1132" s="7"/>
      <c r="CA1132" s="7"/>
      <c r="CB1132" s="7"/>
      <c r="CC1132" s="7"/>
      <c r="CD1132" s="7"/>
      <c r="CE1132" s="7"/>
      <c r="CF1132" s="7"/>
      <c r="CG1132" s="7"/>
      <c r="CH1132" s="7"/>
      <c r="CI1132" s="7"/>
      <c r="CJ1132" s="7"/>
      <c r="CK1132" s="7"/>
      <c r="CL1132" s="7"/>
      <c r="CM1132" s="7"/>
      <c r="CN1132" s="7"/>
      <c r="CO1132" s="7"/>
      <c r="CP1132" s="7"/>
      <c r="CQ1132" s="7"/>
      <c r="CR1132" s="7"/>
      <c r="CS1132" s="7"/>
      <c r="CT1132" s="7"/>
      <c r="CU1132" s="7"/>
      <c r="CV1132" s="7"/>
      <c r="CW1132" s="7"/>
      <c r="CX1132" s="7"/>
      <c r="CY1132" s="7"/>
      <c r="CZ1132" s="7"/>
      <c r="DA1132" s="7"/>
      <c r="DB1132" s="7"/>
      <c r="DC1132" s="7"/>
      <c r="DD1132" s="7"/>
      <c r="DE1132" s="7"/>
      <c r="DF1132" s="7"/>
      <c r="DG1132" s="7"/>
      <c r="DH1132" s="7"/>
      <c r="DI1132" s="7"/>
      <c r="DJ1132" s="7"/>
      <c r="DK1132" s="7"/>
      <c r="DL1132" s="7"/>
      <c r="DM1132" s="7"/>
      <c r="DN1132" s="7"/>
      <c r="DO1132" s="7"/>
      <c r="DP1132" s="7"/>
      <c r="DQ1132" s="7"/>
      <c r="DR1132" s="7"/>
      <c r="DS1132" s="7"/>
      <c r="DT1132" s="7"/>
      <c r="DU1132" s="7"/>
      <c r="DV1132" s="7"/>
      <c r="DW1132" s="7"/>
      <c r="DX1132" s="7"/>
      <c r="DY1132" s="7"/>
      <c r="DZ1132" s="7"/>
      <c r="EA1132" s="7"/>
      <c r="EB1132" s="7"/>
      <c r="EC1132" s="7"/>
      <c r="ED1132" s="7"/>
      <c r="EE1132" s="7"/>
      <c r="EF1132" s="7"/>
      <c r="EG1132" s="7"/>
      <c r="EH1132" s="7"/>
      <c r="EI1132" s="7"/>
      <c r="EJ1132" s="7"/>
      <c r="EK1132" s="7"/>
      <c r="EL1132" s="7"/>
      <c r="EM1132" s="7"/>
      <c r="EN1132" s="7"/>
      <c r="EO1132" s="7"/>
      <c r="EP1132" s="7"/>
      <c r="EQ1132" s="7"/>
      <c r="ER1132" s="7"/>
      <c r="ES1132" s="7"/>
      <c r="ET1132" s="7"/>
      <c r="EU1132" s="7"/>
      <c r="EV1132" s="7"/>
      <c r="EW1132" s="7"/>
      <c r="EX1132" s="7"/>
      <c r="EY1132" s="7"/>
      <c r="EZ1132" s="7"/>
      <c r="FA1132" s="7"/>
      <c r="FB1132" s="7"/>
      <c r="FC1132" s="7"/>
      <c r="FD1132" s="7"/>
      <c r="FE1132" s="7"/>
      <c r="FF1132" s="7"/>
      <c r="FG1132" s="7"/>
      <c r="FH1132" s="7"/>
      <c r="FI1132" s="7"/>
      <c r="FJ1132" s="7"/>
      <c r="FK1132" s="7"/>
      <c r="FL1132" s="7"/>
      <c r="FM1132" s="7"/>
      <c r="FN1132" s="7"/>
      <c r="FO1132" s="7"/>
      <c r="FP1132" s="7"/>
      <c r="FQ1132" s="7"/>
      <c r="FR1132" s="7"/>
      <c r="FS1132" s="7"/>
      <c r="FT1132" s="7"/>
      <c r="FU1132" s="7"/>
      <c r="FV1132" s="7"/>
      <c r="FW1132" s="7"/>
      <c r="FX1132" s="7"/>
      <c r="FY1132" s="7"/>
      <c r="FZ1132" s="7"/>
      <c r="GA1132" s="7"/>
      <c r="GB1132" s="7"/>
      <c r="GC1132" s="7"/>
      <c r="GD1132" s="7"/>
      <c r="GE1132" s="7"/>
      <c r="GF1132" s="7"/>
      <c r="GG1132" s="7"/>
      <c r="GH1132" s="7"/>
      <c r="GI1132" s="7"/>
      <c r="GJ1132" s="7"/>
    </row>
    <row r="1133" spans="1:192" s="1" customFormat="1" x14ac:dyDescent="0.2">
      <c r="A1133" s="66"/>
      <c r="B1133" s="7"/>
      <c r="C1133" s="67"/>
      <c r="D1133" s="28"/>
      <c r="E1133" s="28"/>
      <c r="F1133" s="28"/>
      <c r="G1133" s="7"/>
      <c r="H1133" s="7"/>
      <c r="I1133" s="7"/>
      <c r="J1133" s="7"/>
      <c r="K1133" s="7"/>
      <c r="L1133" s="7"/>
      <c r="M1133" s="7"/>
      <c r="N1133" s="7"/>
      <c r="O1133" s="7"/>
      <c r="P1133" s="7"/>
      <c r="Q1133" s="7"/>
      <c r="R1133" s="7"/>
      <c r="S1133" s="7"/>
      <c r="T1133" s="7"/>
      <c r="U1133" s="7"/>
      <c r="V1133" s="7"/>
      <c r="W1133" s="7"/>
      <c r="X1133" s="7"/>
      <c r="Y1133" s="7"/>
      <c r="Z1133" s="7"/>
      <c r="AA1133" s="7"/>
      <c r="AB1133" s="7"/>
      <c r="AC1133" s="7"/>
      <c r="AD1133" s="7"/>
      <c r="AE1133" s="7"/>
      <c r="AF1133" s="7"/>
      <c r="AG1133" s="7"/>
      <c r="AH1133" s="7"/>
      <c r="AI1133" s="7"/>
      <c r="AJ1133" s="7"/>
      <c r="AK1133" s="7"/>
      <c r="AL1133" s="7"/>
      <c r="AM1133" s="7"/>
      <c r="AN1133" s="7"/>
      <c r="AO1133" s="7"/>
      <c r="AP1133" s="7"/>
      <c r="AQ1133" s="7"/>
      <c r="AR1133" s="7"/>
      <c r="AS1133" s="7"/>
      <c r="AT1133" s="7"/>
      <c r="AU1133" s="7"/>
      <c r="AV1133" s="7"/>
      <c r="AW1133" s="7"/>
      <c r="AX1133" s="7"/>
      <c r="AY1133" s="7"/>
      <c r="AZ1133" s="7"/>
      <c r="BA1133" s="7"/>
      <c r="BB1133" s="7"/>
      <c r="BC1133" s="7"/>
      <c r="BD1133" s="7"/>
      <c r="BE1133" s="7"/>
      <c r="BF1133" s="7"/>
      <c r="BG1133" s="7"/>
      <c r="BH1133" s="7"/>
      <c r="BI1133" s="7"/>
      <c r="BJ1133" s="7"/>
      <c r="BK1133" s="7"/>
      <c r="BL1133" s="7"/>
      <c r="BM1133" s="7"/>
      <c r="BN1133" s="7"/>
      <c r="BO1133" s="7"/>
      <c r="BP1133" s="7"/>
      <c r="BQ1133" s="7"/>
      <c r="BR1133" s="7"/>
      <c r="BS1133" s="7"/>
      <c r="BT1133" s="7"/>
      <c r="BU1133" s="7"/>
      <c r="BV1133" s="7"/>
      <c r="BW1133" s="7"/>
      <c r="BX1133" s="7"/>
      <c r="BY1133" s="7"/>
      <c r="BZ1133" s="7"/>
      <c r="CA1133" s="7"/>
      <c r="CB1133" s="7"/>
      <c r="CC1133" s="7"/>
      <c r="CD1133" s="7"/>
      <c r="CE1133" s="7"/>
      <c r="CF1133" s="7"/>
      <c r="CG1133" s="7"/>
      <c r="CH1133" s="7"/>
      <c r="CI1133" s="7"/>
      <c r="CJ1133" s="7"/>
      <c r="CK1133" s="7"/>
      <c r="CL1133" s="7"/>
      <c r="CM1133" s="7"/>
      <c r="CN1133" s="7"/>
      <c r="CO1133" s="7"/>
      <c r="CP1133" s="7"/>
      <c r="CQ1133" s="7"/>
      <c r="CR1133" s="7"/>
      <c r="CS1133" s="7"/>
      <c r="CT1133" s="7"/>
      <c r="CU1133" s="7"/>
      <c r="CV1133" s="7"/>
      <c r="CW1133" s="7"/>
      <c r="CX1133" s="7"/>
      <c r="CY1133" s="7"/>
      <c r="CZ1133" s="7"/>
      <c r="DA1133" s="7"/>
      <c r="DB1133" s="7"/>
      <c r="DC1133" s="7"/>
      <c r="DD1133" s="7"/>
      <c r="DE1133" s="7"/>
      <c r="DF1133" s="7"/>
      <c r="DG1133" s="7"/>
      <c r="DH1133" s="7"/>
      <c r="DI1133" s="7"/>
      <c r="DJ1133" s="7"/>
      <c r="DK1133" s="7"/>
      <c r="DL1133" s="7"/>
      <c r="DM1133" s="7"/>
      <c r="DN1133" s="7"/>
      <c r="DO1133" s="7"/>
      <c r="DP1133" s="7"/>
      <c r="DQ1133" s="7"/>
      <c r="DR1133" s="7"/>
      <c r="DS1133" s="7"/>
      <c r="DT1133" s="7"/>
      <c r="DU1133" s="7"/>
      <c r="DV1133" s="7"/>
      <c r="DW1133" s="7"/>
      <c r="DX1133" s="7"/>
      <c r="DY1133" s="7"/>
      <c r="DZ1133" s="7"/>
      <c r="EA1133" s="7"/>
      <c r="EB1133" s="7"/>
      <c r="EC1133" s="7"/>
      <c r="ED1133" s="7"/>
      <c r="EE1133" s="7"/>
      <c r="EF1133" s="7"/>
      <c r="EG1133" s="7"/>
      <c r="EH1133" s="7"/>
      <c r="EI1133" s="7"/>
      <c r="EJ1133" s="7"/>
      <c r="EK1133" s="7"/>
      <c r="EL1133" s="7"/>
      <c r="EM1133" s="7"/>
      <c r="EN1133" s="7"/>
      <c r="EO1133" s="7"/>
      <c r="EP1133" s="7"/>
      <c r="EQ1133" s="7"/>
      <c r="ER1133" s="7"/>
      <c r="ES1133" s="7"/>
      <c r="ET1133" s="7"/>
      <c r="EU1133" s="7"/>
      <c r="EV1133" s="7"/>
      <c r="EW1133" s="7"/>
      <c r="EX1133" s="7"/>
      <c r="EY1133" s="7"/>
      <c r="EZ1133" s="7"/>
      <c r="FA1133" s="7"/>
      <c r="FB1133" s="7"/>
      <c r="FC1133" s="7"/>
      <c r="FD1133" s="7"/>
      <c r="FE1133" s="7"/>
      <c r="FF1133" s="7"/>
      <c r="FG1133" s="7"/>
      <c r="FH1133" s="7"/>
      <c r="FI1133" s="7"/>
      <c r="FJ1133" s="7"/>
      <c r="FK1133" s="7"/>
      <c r="FL1133" s="7"/>
      <c r="FM1133" s="7"/>
      <c r="FN1133" s="7"/>
      <c r="FO1133" s="7"/>
      <c r="FP1133" s="7"/>
      <c r="FQ1133" s="7"/>
      <c r="FR1133" s="7"/>
      <c r="FS1133" s="7"/>
      <c r="FT1133" s="7"/>
      <c r="FU1133" s="7"/>
      <c r="FV1133" s="7"/>
      <c r="FW1133" s="7"/>
      <c r="FX1133" s="7"/>
      <c r="FY1133" s="7"/>
      <c r="FZ1133" s="7"/>
      <c r="GA1133" s="7"/>
      <c r="GB1133" s="7"/>
      <c r="GC1133" s="7"/>
      <c r="GD1133" s="7"/>
      <c r="GE1133" s="7"/>
      <c r="GF1133" s="7"/>
      <c r="GG1133" s="7"/>
      <c r="GH1133" s="7"/>
      <c r="GI1133" s="7"/>
      <c r="GJ1133" s="7"/>
    </row>
    <row r="1134" spans="1:192" s="1" customFormat="1" x14ac:dyDescent="0.2">
      <c r="A1134" s="66"/>
      <c r="B1134" s="7"/>
      <c r="C1134" s="67"/>
      <c r="D1134" s="28"/>
      <c r="E1134" s="28"/>
      <c r="F1134" s="28"/>
      <c r="G1134" s="7"/>
      <c r="H1134" s="7"/>
      <c r="I1134" s="7"/>
      <c r="J1134" s="7"/>
      <c r="K1134" s="7"/>
      <c r="L1134" s="7"/>
      <c r="M1134" s="7"/>
      <c r="N1134" s="7"/>
      <c r="O1134" s="7"/>
      <c r="P1134" s="7"/>
      <c r="Q1134" s="7"/>
      <c r="R1134" s="7"/>
      <c r="S1134" s="7"/>
      <c r="T1134" s="7"/>
      <c r="U1134" s="7"/>
      <c r="V1134" s="7"/>
      <c r="W1134" s="7"/>
      <c r="X1134" s="7"/>
      <c r="Y1134" s="7"/>
      <c r="Z1134" s="7"/>
      <c r="AA1134" s="7"/>
      <c r="AB1134" s="7"/>
      <c r="AC1134" s="7"/>
      <c r="AD1134" s="7"/>
      <c r="AE1134" s="7"/>
      <c r="AF1134" s="7"/>
      <c r="AG1134" s="7"/>
      <c r="AH1134" s="7"/>
      <c r="AI1134" s="7"/>
      <c r="AJ1134" s="7"/>
      <c r="AK1134" s="7"/>
      <c r="AL1134" s="7"/>
      <c r="AM1134" s="7"/>
      <c r="AN1134" s="7"/>
      <c r="AO1134" s="7"/>
      <c r="AP1134" s="7"/>
      <c r="AQ1134" s="7"/>
      <c r="AR1134" s="7"/>
      <c r="AS1134" s="7"/>
      <c r="AT1134" s="7"/>
      <c r="AU1134" s="7"/>
      <c r="AV1134" s="7"/>
      <c r="AW1134" s="7"/>
      <c r="AX1134" s="7"/>
      <c r="AY1134" s="7"/>
      <c r="AZ1134" s="7"/>
      <c r="BA1134" s="7"/>
      <c r="BB1134" s="7"/>
      <c r="BC1134" s="7"/>
      <c r="BD1134" s="7"/>
      <c r="BE1134" s="7"/>
      <c r="BF1134" s="7"/>
      <c r="BG1134" s="7"/>
      <c r="BH1134" s="7"/>
      <c r="BI1134" s="7"/>
      <c r="BJ1134" s="7"/>
      <c r="BK1134" s="7"/>
      <c r="BL1134" s="7"/>
      <c r="BM1134" s="7"/>
      <c r="BN1134" s="7"/>
      <c r="BO1134" s="7"/>
      <c r="BP1134" s="7"/>
      <c r="BQ1134" s="7"/>
      <c r="BR1134" s="7"/>
      <c r="BS1134" s="7"/>
      <c r="BT1134" s="7"/>
      <c r="BU1134" s="7"/>
      <c r="BV1134" s="7"/>
      <c r="BW1134" s="7"/>
      <c r="BX1134" s="7"/>
      <c r="BY1134" s="7"/>
      <c r="BZ1134" s="7"/>
      <c r="CA1134" s="7"/>
      <c r="CB1134" s="7"/>
      <c r="CC1134" s="7"/>
      <c r="CD1134" s="7"/>
      <c r="CE1134" s="7"/>
      <c r="CF1134" s="7"/>
      <c r="CG1134" s="7"/>
      <c r="CH1134" s="7"/>
      <c r="CI1134" s="7"/>
      <c r="CJ1134" s="7"/>
      <c r="CK1134" s="7"/>
      <c r="CL1134" s="7"/>
      <c r="CM1134" s="7"/>
      <c r="CN1134" s="7"/>
      <c r="CO1134" s="7"/>
      <c r="CP1134" s="7"/>
      <c r="CQ1134" s="7"/>
      <c r="CR1134" s="7"/>
      <c r="CS1134" s="7"/>
      <c r="CT1134" s="7"/>
      <c r="CU1134" s="7"/>
      <c r="CV1134" s="7"/>
      <c r="CW1134" s="7"/>
      <c r="CX1134" s="7"/>
      <c r="CY1134" s="7"/>
      <c r="CZ1134" s="7"/>
      <c r="DA1134" s="7"/>
      <c r="DB1134" s="7"/>
      <c r="DC1134" s="7"/>
      <c r="DD1134" s="7"/>
      <c r="DE1134" s="7"/>
      <c r="DF1134" s="7"/>
      <c r="DG1134" s="7"/>
      <c r="DH1134" s="7"/>
      <c r="DI1134" s="7"/>
      <c r="DJ1134" s="7"/>
      <c r="DK1134" s="7"/>
      <c r="DL1134" s="7"/>
      <c r="DM1134" s="7"/>
      <c r="DN1134" s="7"/>
      <c r="DO1134" s="7"/>
      <c r="DP1134" s="7"/>
      <c r="DQ1134" s="7"/>
      <c r="DR1134" s="7"/>
      <c r="DS1134" s="7"/>
      <c r="DT1134" s="7"/>
      <c r="DU1134" s="7"/>
      <c r="DV1134" s="7"/>
      <c r="DW1134" s="7"/>
      <c r="DX1134" s="7"/>
      <c r="DY1134" s="7"/>
      <c r="DZ1134" s="7"/>
      <c r="EA1134" s="7"/>
      <c r="EB1134" s="7"/>
      <c r="EC1134" s="7"/>
      <c r="ED1134" s="7"/>
      <c r="EE1134" s="7"/>
      <c r="EF1134" s="7"/>
      <c r="EG1134" s="7"/>
      <c r="EH1134" s="7"/>
      <c r="EI1134" s="7"/>
      <c r="EJ1134" s="7"/>
      <c r="EK1134" s="7"/>
      <c r="EL1134" s="7"/>
      <c r="EM1134" s="7"/>
      <c r="EN1134" s="7"/>
      <c r="EO1134" s="7"/>
      <c r="EP1134" s="7"/>
      <c r="EQ1134" s="7"/>
      <c r="ER1134" s="7"/>
      <c r="ES1134" s="7"/>
      <c r="ET1134" s="7"/>
      <c r="EU1134" s="7"/>
      <c r="EV1134" s="7"/>
      <c r="EW1134" s="7"/>
      <c r="EX1134" s="7"/>
      <c r="EY1134" s="7"/>
      <c r="EZ1134" s="7"/>
      <c r="FA1134" s="7"/>
      <c r="FB1134" s="7"/>
      <c r="FC1134" s="7"/>
      <c r="FD1134" s="7"/>
      <c r="FE1134" s="7"/>
      <c r="FF1134" s="7"/>
      <c r="FG1134" s="7"/>
      <c r="FH1134" s="7"/>
      <c r="FI1134" s="7"/>
      <c r="FJ1134" s="7"/>
      <c r="FK1134" s="7"/>
      <c r="FL1134" s="7"/>
      <c r="FM1134" s="7"/>
      <c r="FN1134" s="7"/>
      <c r="FO1134" s="7"/>
      <c r="FP1134" s="7"/>
      <c r="FQ1134" s="7"/>
      <c r="FR1134" s="7"/>
      <c r="FS1134" s="7"/>
      <c r="FT1134" s="7"/>
      <c r="FU1134" s="7"/>
      <c r="FV1134" s="7"/>
      <c r="FW1134" s="7"/>
      <c r="FX1134" s="7"/>
      <c r="FY1134" s="7"/>
      <c r="FZ1134" s="7"/>
      <c r="GA1134" s="7"/>
      <c r="GB1134" s="7"/>
      <c r="GC1134" s="7"/>
      <c r="GD1134" s="7"/>
      <c r="GE1134" s="7"/>
      <c r="GF1134" s="7"/>
      <c r="GG1134" s="7"/>
      <c r="GH1134" s="7"/>
      <c r="GI1134" s="7"/>
      <c r="GJ1134" s="7"/>
    </row>
    <row r="1135" spans="1:192" s="1" customFormat="1" x14ac:dyDescent="0.2">
      <c r="A1135" s="66"/>
      <c r="B1135" s="7"/>
      <c r="C1135" s="67"/>
      <c r="D1135" s="28"/>
      <c r="E1135" s="28"/>
      <c r="F1135" s="28"/>
      <c r="G1135" s="7"/>
      <c r="H1135" s="7"/>
      <c r="I1135" s="7"/>
      <c r="J1135" s="7"/>
      <c r="K1135" s="7"/>
      <c r="L1135" s="7"/>
      <c r="M1135" s="7"/>
      <c r="N1135" s="7"/>
      <c r="O1135" s="7"/>
      <c r="P1135" s="7"/>
      <c r="Q1135" s="7"/>
      <c r="R1135" s="7"/>
      <c r="S1135" s="7"/>
      <c r="T1135" s="7"/>
      <c r="U1135" s="7"/>
      <c r="V1135" s="7"/>
      <c r="W1135" s="7"/>
      <c r="X1135" s="7"/>
      <c r="Y1135" s="7"/>
      <c r="Z1135" s="7"/>
      <c r="AA1135" s="7"/>
      <c r="AB1135" s="7"/>
      <c r="AC1135" s="7"/>
      <c r="AD1135" s="7"/>
      <c r="AE1135" s="7"/>
      <c r="AF1135" s="7"/>
      <c r="AG1135" s="7"/>
      <c r="AH1135" s="7"/>
      <c r="AI1135" s="7"/>
      <c r="AJ1135" s="7"/>
      <c r="AK1135" s="7"/>
      <c r="AL1135" s="7"/>
      <c r="AM1135" s="7"/>
      <c r="AN1135" s="7"/>
      <c r="AO1135" s="7"/>
      <c r="AP1135" s="7"/>
      <c r="AQ1135" s="7"/>
      <c r="AR1135" s="7"/>
      <c r="AS1135" s="7"/>
      <c r="AT1135" s="7"/>
      <c r="AU1135" s="7"/>
      <c r="AV1135" s="7"/>
      <c r="AW1135" s="7"/>
      <c r="AX1135" s="7"/>
      <c r="AY1135" s="7"/>
      <c r="AZ1135" s="7"/>
      <c r="BA1135" s="7"/>
      <c r="BB1135" s="7"/>
      <c r="BC1135" s="7"/>
      <c r="BD1135" s="7"/>
      <c r="BE1135" s="7"/>
      <c r="BF1135" s="7"/>
      <c r="BG1135" s="7"/>
      <c r="BH1135" s="7"/>
      <c r="BI1135" s="7"/>
      <c r="BJ1135" s="7"/>
      <c r="BK1135" s="7"/>
      <c r="BL1135" s="7"/>
      <c r="BM1135" s="7"/>
      <c r="BN1135" s="7"/>
      <c r="BO1135" s="7"/>
      <c r="BP1135" s="7"/>
      <c r="BQ1135" s="7"/>
      <c r="BR1135" s="7"/>
      <c r="BS1135" s="7"/>
      <c r="BT1135" s="7"/>
      <c r="BU1135" s="7"/>
      <c r="BV1135" s="7"/>
      <c r="BW1135" s="7"/>
      <c r="BX1135" s="7"/>
      <c r="BY1135" s="7"/>
      <c r="BZ1135" s="7"/>
      <c r="CA1135" s="7"/>
      <c r="CB1135" s="7"/>
      <c r="CC1135" s="7"/>
      <c r="CD1135" s="7"/>
      <c r="CE1135" s="7"/>
      <c r="CF1135" s="7"/>
      <c r="CG1135" s="7"/>
      <c r="CH1135" s="7"/>
      <c r="CI1135" s="7"/>
      <c r="CJ1135" s="7"/>
      <c r="CK1135" s="7"/>
      <c r="CL1135" s="7"/>
      <c r="CM1135" s="7"/>
      <c r="CN1135" s="7"/>
      <c r="CO1135" s="7"/>
      <c r="CP1135" s="7"/>
      <c r="CQ1135" s="7"/>
      <c r="CR1135" s="7"/>
      <c r="CS1135" s="7"/>
      <c r="CT1135" s="7"/>
      <c r="CU1135" s="7"/>
      <c r="CV1135" s="7"/>
      <c r="CW1135" s="7"/>
      <c r="CX1135" s="7"/>
      <c r="CY1135" s="7"/>
      <c r="CZ1135" s="7"/>
      <c r="DA1135" s="7"/>
      <c r="DB1135" s="7"/>
      <c r="DC1135" s="7"/>
      <c r="DD1135" s="7"/>
      <c r="DE1135" s="7"/>
      <c r="DF1135" s="7"/>
      <c r="DG1135" s="7"/>
      <c r="DH1135" s="7"/>
      <c r="DI1135" s="7"/>
      <c r="DJ1135" s="7"/>
      <c r="DK1135" s="7"/>
      <c r="DL1135" s="7"/>
      <c r="DM1135" s="7"/>
      <c r="DN1135" s="7"/>
      <c r="DO1135" s="7"/>
      <c r="DP1135" s="7"/>
      <c r="DQ1135" s="7"/>
      <c r="DR1135" s="7"/>
      <c r="DS1135" s="7"/>
      <c r="DT1135" s="7"/>
      <c r="DU1135" s="7"/>
      <c r="DV1135" s="7"/>
      <c r="DW1135" s="7"/>
      <c r="DX1135" s="7"/>
      <c r="DY1135" s="7"/>
      <c r="DZ1135" s="7"/>
      <c r="EA1135" s="7"/>
      <c r="EB1135" s="7"/>
      <c r="EC1135" s="7"/>
      <c r="ED1135" s="7"/>
      <c r="EE1135" s="7"/>
      <c r="EF1135" s="7"/>
      <c r="EG1135" s="7"/>
      <c r="EH1135" s="7"/>
      <c r="EI1135" s="7"/>
      <c r="EJ1135" s="7"/>
      <c r="EK1135" s="7"/>
      <c r="EL1135" s="7"/>
      <c r="EM1135" s="7"/>
      <c r="EN1135" s="7"/>
      <c r="EO1135" s="7"/>
      <c r="EP1135" s="7"/>
      <c r="EQ1135" s="7"/>
      <c r="ER1135" s="7"/>
      <c r="ES1135" s="7"/>
      <c r="ET1135" s="7"/>
      <c r="EU1135" s="7"/>
      <c r="EV1135" s="7"/>
      <c r="EW1135" s="7"/>
      <c r="EX1135" s="7"/>
      <c r="EY1135" s="7"/>
      <c r="EZ1135" s="7"/>
      <c r="FA1135" s="7"/>
      <c r="FB1135" s="7"/>
      <c r="FC1135" s="7"/>
      <c r="FD1135" s="7"/>
      <c r="FE1135" s="7"/>
      <c r="FF1135" s="7"/>
      <c r="FG1135" s="7"/>
      <c r="FH1135" s="7"/>
      <c r="FI1135" s="7"/>
      <c r="FJ1135" s="7"/>
      <c r="FK1135" s="7"/>
      <c r="FL1135" s="7"/>
      <c r="FM1135" s="7"/>
      <c r="FN1135" s="7"/>
      <c r="FO1135" s="7"/>
      <c r="FP1135" s="7"/>
      <c r="FQ1135" s="7"/>
      <c r="FR1135" s="7"/>
      <c r="FS1135" s="7"/>
      <c r="FT1135" s="7"/>
      <c r="FU1135" s="7"/>
      <c r="FV1135" s="7"/>
      <c r="FW1135" s="7"/>
      <c r="FX1135" s="7"/>
      <c r="FY1135" s="7"/>
      <c r="FZ1135" s="7"/>
      <c r="GA1135" s="7"/>
      <c r="GB1135" s="7"/>
      <c r="GC1135" s="7"/>
      <c r="GD1135" s="7"/>
      <c r="GE1135" s="7"/>
      <c r="GF1135" s="7"/>
      <c r="GG1135" s="7"/>
      <c r="GH1135" s="7"/>
      <c r="GI1135" s="7"/>
      <c r="GJ1135" s="7"/>
    </row>
    <row r="1136" spans="1:192" s="1" customFormat="1" x14ac:dyDescent="0.2">
      <c r="A1136" s="66"/>
      <c r="B1136" s="7"/>
      <c r="C1136" s="67"/>
      <c r="D1136" s="28"/>
      <c r="E1136" s="28"/>
      <c r="F1136" s="28"/>
      <c r="G1136" s="7"/>
      <c r="H1136" s="7"/>
      <c r="I1136" s="7"/>
      <c r="J1136" s="7"/>
      <c r="K1136" s="7"/>
      <c r="L1136" s="7"/>
      <c r="M1136" s="7"/>
      <c r="N1136" s="7"/>
      <c r="O1136" s="7"/>
      <c r="P1136" s="7"/>
      <c r="Q1136" s="7"/>
      <c r="R1136" s="7"/>
      <c r="S1136" s="7"/>
      <c r="T1136" s="7"/>
      <c r="U1136" s="7"/>
      <c r="V1136" s="7"/>
      <c r="W1136" s="7"/>
      <c r="X1136" s="7"/>
      <c r="Y1136" s="7"/>
      <c r="Z1136" s="7"/>
      <c r="AA1136" s="7"/>
      <c r="AB1136" s="7"/>
      <c r="AC1136" s="7"/>
      <c r="AD1136" s="7"/>
      <c r="AE1136" s="7"/>
      <c r="AF1136" s="7"/>
      <c r="AG1136" s="7"/>
      <c r="AH1136" s="7"/>
      <c r="AI1136" s="7"/>
      <c r="AJ1136" s="7"/>
      <c r="AK1136" s="7"/>
      <c r="AL1136" s="7"/>
      <c r="AM1136" s="7"/>
      <c r="AN1136" s="7"/>
      <c r="AO1136" s="7"/>
      <c r="AP1136" s="7"/>
      <c r="AQ1136" s="7"/>
      <c r="AR1136" s="7"/>
      <c r="AS1136" s="7"/>
      <c r="AT1136" s="7"/>
      <c r="AU1136" s="7"/>
      <c r="AV1136" s="7"/>
      <c r="AW1136" s="7"/>
      <c r="AX1136" s="7"/>
      <c r="AY1136" s="7"/>
      <c r="AZ1136" s="7"/>
      <c r="BA1136" s="7"/>
      <c r="BB1136" s="7"/>
      <c r="BC1136" s="7"/>
      <c r="BD1136" s="7"/>
      <c r="BE1136" s="7"/>
      <c r="BF1136" s="7"/>
      <c r="BG1136" s="7"/>
      <c r="BH1136" s="7"/>
      <c r="BI1136" s="7"/>
      <c r="BJ1136" s="7"/>
      <c r="BK1136" s="7"/>
      <c r="BL1136" s="7"/>
      <c r="BM1136" s="7"/>
      <c r="BN1136" s="7"/>
      <c r="BO1136" s="7"/>
      <c r="BP1136" s="7"/>
      <c r="BQ1136" s="7"/>
      <c r="BR1136" s="7"/>
      <c r="BS1136" s="7"/>
      <c r="BT1136" s="7"/>
      <c r="BU1136" s="7"/>
      <c r="BV1136" s="7"/>
      <c r="BW1136" s="7"/>
      <c r="BX1136" s="7"/>
      <c r="BY1136" s="7"/>
      <c r="BZ1136" s="7"/>
      <c r="CA1136" s="7"/>
      <c r="CB1136" s="7"/>
      <c r="CC1136" s="7"/>
      <c r="CD1136" s="7"/>
      <c r="CE1136" s="7"/>
      <c r="CF1136" s="7"/>
      <c r="CG1136" s="7"/>
      <c r="CH1136" s="7"/>
      <c r="CI1136" s="7"/>
      <c r="CJ1136" s="7"/>
      <c r="CK1136" s="7"/>
      <c r="CL1136" s="7"/>
      <c r="CM1136" s="7"/>
      <c r="CN1136" s="7"/>
      <c r="CO1136" s="7"/>
      <c r="CP1136" s="7"/>
      <c r="CQ1136" s="7"/>
      <c r="CR1136" s="7"/>
      <c r="CS1136" s="7"/>
      <c r="CT1136" s="7"/>
      <c r="CU1136" s="7"/>
      <c r="CV1136" s="7"/>
      <c r="CW1136" s="7"/>
      <c r="CX1136" s="7"/>
      <c r="CY1136" s="7"/>
      <c r="CZ1136" s="7"/>
      <c r="DA1136" s="7"/>
      <c r="DB1136" s="7"/>
      <c r="DC1136" s="7"/>
      <c r="DD1136" s="7"/>
      <c r="DE1136" s="7"/>
      <c r="DF1136" s="7"/>
      <c r="DG1136" s="7"/>
      <c r="DH1136" s="7"/>
      <c r="DI1136" s="7"/>
      <c r="DJ1136" s="7"/>
      <c r="DK1136" s="7"/>
      <c r="DL1136" s="7"/>
      <c r="DM1136" s="7"/>
      <c r="DN1136" s="7"/>
      <c r="DO1136" s="7"/>
      <c r="DP1136" s="7"/>
      <c r="DQ1136" s="7"/>
      <c r="DR1136" s="7"/>
      <c r="DS1136" s="7"/>
      <c r="DT1136" s="7"/>
      <c r="DU1136" s="7"/>
      <c r="DV1136" s="7"/>
      <c r="DW1136" s="7"/>
      <c r="DX1136" s="7"/>
      <c r="DY1136" s="7"/>
      <c r="DZ1136" s="7"/>
      <c r="EA1136" s="7"/>
      <c r="EB1136" s="7"/>
      <c r="EC1136" s="7"/>
      <c r="ED1136" s="7"/>
      <c r="EE1136" s="7"/>
      <c r="EF1136" s="7"/>
      <c r="EG1136" s="7"/>
      <c r="EH1136" s="7"/>
      <c r="EI1136" s="7"/>
      <c r="EJ1136" s="7"/>
      <c r="EK1136" s="7"/>
      <c r="EL1136" s="7"/>
      <c r="EM1136" s="7"/>
      <c r="EN1136" s="7"/>
      <c r="EO1136" s="7"/>
      <c r="EP1136" s="7"/>
      <c r="EQ1136" s="7"/>
      <c r="ER1136" s="7"/>
      <c r="ES1136" s="7"/>
      <c r="ET1136" s="7"/>
      <c r="EU1136" s="7"/>
      <c r="EV1136" s="7"/>
      <c r="EW1136" s="7"/>
      <c r="EX1136" s="7"/>
      <c r="EY1136" s="7"/>
      <c r="EZ1136" s="7"/>
      <c r="FA1136" s="7"/>
      <c r="FB1136" s="7"/>
      <c r="FC1136" s="7"/>
      <c r="FD1136" s="7"/>
      <c r="FE1136" s="7"/>
      <c r="FF1136" s="7"/>
      <c r="FG1136" s="7"/>
      <c r="FH1136" s="7"/>
      <c r="FI1136" s="7"/>
      <c r="FJ1136" s="7"/>
      <c r="FK1136" s="7"/>
      <c r="FL1136" s="7"/>
      <c r="FM1136" s="7"/>
      <c r="FN1136" s="7"/>
      <c r="FO1136" s="7"/>
      <c r="FP1136" s="7"/>
      <c r="FQ1136" s="7"/>
      <c r="FR1136" s="7"/>
      <c r="FS1136" s="7"/>
      <c r="FT1136" s="7"/>
      <c r="FU1136" s="7"/>
      <c r="FV1136" s="7"/>
      <c r="FW1136" s="7"/>
      <c r="FX1136" s="7"/>
      <c r="FY1136" s="7"/>
      <c r="FZ1136" s="7"/>
      <c r="GA1136" s="7"/>
      <c r="GB1136" s="7"/>
      <c r="GC1136" s="7"/>
      <c r="GD1136" s="7"/>
      <c r="GE1136" s="7"/>
      <c r="GF1136" s="7"/>
      <c r="GG1136" s="7"/>
      <c r="GH1136" s="7"/>
      <c r="GI1136" s="7"/>
      <c r="GJ1136" s="7"/>
    </row>
    <row r="1137" spans="1:192" s="1" customFormat="1" x14ac:dyDescent="0.2">
      <c r="A1137" s="66"/>
      <c r="B1137" s="7"/>
      <c r="C1137" s="67"/>
      <c r="D1137" s="28"/>
      <c r="E1137" s="28"/>
      <c r="F1137" s="28"/>
      <c r="G1137" s="7"/>
      <c r="H1137" s="7"/>
      <c r="I1137" s="7"/>
      <c r="J1137" s="7"/>
      <c r="K1137" s="7"/>
      <c r="L1137" s="7"/>
      <c r="M1137" s="7"/>
      <c r="N1137" s="7"/>
      <c r="O1137" s="7"/>
      <c r="P1137" s="7"/>
      <c r="Q1137" s="7"/>
      <c r="R1137" s="7"/>
      <c r="S1137" s="7"/>
      <c r="T1137" s="7"/>
      <c r="U1137" s="7"/>
      <c r="V1137" s="7"/>
      <c r="W1137" s="7"/>
      <c r="X1137" s="7"/>
      <c r="Y1137" s="7"/>
      <c r="Z1137" s="7"/>
      <c r="AA1137" s="7"/>
      <c r="AB1137" s="7"/>
      <c r="AC1137" s="7"/>
      <c r="AD1137" s="7"/>
      <c r="AE1137" s="7"/>
      <c r="AF1137" s="7"/>
      <c r="AG1137" s="7"/>
      <c r="AH1137" s="7"/>
      <c r="AI1137" s="7"/>
      <c r="AJ1137" s="7"/>
      <c r="AK1137" s="7"/>
      <c r="AL1137" s="7"/>
      <c r="AM1137" s="7"/>
      <c r="AN1137" s="7"/>
      <c r="AO1137" s="7"/>
      <c r="AP1137" s="7"/>
      <c r="AQ1137" s="7"/>
      <c r="AR1137" s="7"/>
      <c r="AS1137" s="7"/>
      <c r="AT1137" s="7"/>
      <c r="AU1137" s="7"/>
      <c r="AV1137" s="7"/>
      <c r="AW1137" s="7"/>
      <c r="AX1137" s="7"/>
      <c r="AY1137" s="7"/>
      <c r="AZ1137" s="7"/>
      <c r="BA1137" s="7"/>
      <c r="BB1137" s="7"/>
      <c r="BC1137" s="7"/>
      <c r="BD1137" s="7"/>
      <c r="BE1137" s="7"/>
      <c r="BF1137" s="7"/>
      <c r="BG1137" s="7"/>
      <c r="BH1137" s="7"/>
      <c r="BI1137" s="7"/>
      <c r="BJ1137" s="7"/>
      <c r="BK1137" s="7"/>
      <c r="BL1137" s="7"/>
      <c r="BM1137" s="7"/>
      <c r="BN1137" s="7"/>
      <c r="BO1137" s="7"/>
      <c r="BP1137" s="7"/>
      <c r="BQ1137" s="7"/>
      <c r="BR1137" s="7"/>
      <c r="BS1137" s="7"/>
      <c r="BT1137" s="7"/>
      <c r="BU1137" s="7"/>
      <c r="BV1137" s="7"/>
      <c r="BW1137" s="7"/>
      <c r="BX1137" s="7"/>
      <c r="BY1137" s="7"/>
      <c r="BZ1137" s="7"/>
      <c r="CA1137" s="7"/>
      <c r="CB1137" s="7"/>
      <c r="CC1137" s="7"/>
      <c r="CD1137" s="7"/>
      <c r="CE1137" s="7"/>
      <c r="CF1137" s="7"/>
      <c r="CG1137" s="7"/>
      <c r="CH1137" s="7"/>
      <c r="CI1137" s="7"/>
      <c r="CJ1137" s="7"/>
      <c r="CK1137" s="7"/>
      <c r="CL1137" s="7"/>
      <c r="CM1137" s="7"/>
      <c r="CN1137" s="7"/>
      <c r="CO1137" s="7"/>
      <c r="CP1137" s="7"/>
      <c r="CQ1137" s="7"/>
      <c r="CR1137" s="7"/>
      <c r="CS1137" s="7"/>
      <c r="CT1137" s="7"/>
      <c r="CU1137" s="7"/>
      <c r="CV1137" s="7"/>
      <c r="CW1137" s="7"/>
      <c r="CX1137" s="7"/>
      <c r="CY1137" s="7"/>
      <c r="CZ1137" s="7"/>
      <c r="DA1137" s="7"/>
      <c r="DB1137" s="7"/>
      <c r="DC1137" s="7"/>
      <c r="DD1137" s="7"/>
      <c r="DE1137" s="7"/>
      <c r="DF1137" s="7"/>
      <c r="DG1137" s="7"/>
      <c r="DH1137" s="7"/>
      <c r="DI1137" s="7"/>
      <c r="DJ1137" s="7"/>
      <c r="DK1137" s="7"/>
      <c r="DL1137" s="7"/>
      <c r="DM1137" s="7"/>
      <c r="DN1137" s="7"/>
      <c r="DO1137" s="7"/>
      <c r="DP1137" s="7"/>
      <c r="DQ1137" s="7"/>
      <c r="DR1137" s="7"/>
      <c r="DS1137" s="7"/>
      <c r="DT1137" s="7"/>
      <c r="DU1137" s="7"/>
      <c r="DV1137" s="7"/>
      <c r="DW1137" s="7"/>
      <c r="DX1137" s="7"/>
      <c r="DY1137" s="7"/>
      <c r="DZ1137" s="7"/>
      <c r="EA1137" s="7"/>
      <c r="EB1137" s="7"/>
      <c r="EC1137" s="7"/>
      <c r="ED1137" s="7"/>
      <c r="EE1137" s="7"/>
      <c r="EF1137" s="7"/>
      <c r="EG1137" s="7"/>
      <c r="EH1137" s="7"/>
      <c r="EI1137" s="7"/>
      <c r="EJ1137" s="7"/>
      <c r="EK1137" s="7"/>
      <c r="EL1137" s="7"/>
      <c r="EM1137" s="7"/>
      <c r="EN1137" s="7"/>
      <c r="EO1137" s="7"/>
      <c r="EP1137" s="7"/>
      <c r="EQ1137" s="7"/>
      <c r="ER1137" s="7"/>
      <c r="ES1137" s="7"/>
      <c r="ET1137" s="7"/>
      <c r="EU1137" s="7"/>
      <c r="EV1137" s="7"/>
      <c r="EW1137" s="7"/>
      <c r="EX1137" s="7"/>
      <c r="EY1137" s="7"/>
      <c r="EZ1137" s="7"/>
      <c r="FA1137" s="7"/>
      <c r="FB1137" s="7"/>
      <c r="FC1137" s="7"/>
      <c r="FD1137" s="7"/>
      <c r="FE1137" s="7"/>
      <c r="FF1137" s="7"/>
      <c r="FG1137" s="7"/>
      <c r="FH1137" s="7"/>
      <c r="FI1137" s="7"/>
      <c r="FJ1137" s="7"/>
      <c r="FK1137" s="7"/>
      <c r="FL1137" s="7"/>
      <c r="FM1137" s="7"/>
      <c r="FN1137" s="7"/>
      <c r="FO1137" s="7"/>
      <c r="FP1137" s="7"/>
      <c r="FQ1137" s="7"/>
      <c r="FR1137" s="7"/>
      <c r="FS1137" s="7"/>
      <c r="FT1137" s="7"/>
      <c r="FU1137" s="7"/>
      <c r="FV1137" s="7"/>
      <c r="FW1137" s="7"/>
      <c r="FX1137" s="7"/>
      <c r="FY1137" s="7"/>
      <c r="FZ1137" s="7"/>
      <c r="GA1137" s="7"/>
      <c r="GB1137" s="7"/>
      <c r="GC1137" s="7"/>
      <c r="GD1137" s="7"/>
      <c r="GE1137" s="7"/>
      <c r="GF1137" s="7"/>
      <c r="GG1137" s="7"/>
      <c r="GH1137" s="7"/>
      <c r="GI1137" s="7"/>
      <c r="GJ1137" s="7"/>
    </row>
    <row r="1138" spans="1:192" s="1" customFormat="1" x14ac:dyDescent="0.2">
      <c r="A1138" s="66"/>
      <c r="B1138" s="7"/>
      <c r="C1138" s="67"/>
      <c r="D1138" s="28"/>
      <c r="E1138" s="28"/>
      <c r="F1138" s="28"/>
      <c r="G1138" s="7"/>
      <c r="H1138" s="7"/>
      <c r="I1138" s="7"/>
      <c r="J1138" s="7"/>
      <c r="K1138" s="7"/>
      <c r="L1138" s="7"/>
      <c r="M1138" s="7"/>
      <c r="N1138" s="7"/>
      <c r="O1138" s="7"/>
      <c r="P1138" s="7"/>
      <c r="Q1138" s="7"/>
      <c r="R1138" s="7"/>
      <c r="S1138" s="7"/>
      <c r="T1138" s="7"/>
      <c r="U1138" s="7"/>
      <c r="V1138" s="7"/>
      <c r="W1138" s="7"/>
      <c r="X1138" s="7"/>
      <c r="Y1138" s="7"/>
      <c r="Z1138" s="7"/>
      <c r="AA1138" s="7"/>
      <c r="AB1138" s="7"/>
      <c r="AC1138" s="7"/>
      <c r="AD1138" s="7"/>
      <c r="AE1138" s="7"/>
      <c r="AF1138" s="7"/>
      <c r="AG1138" s="7"/>
      <c r="AH1138" s="7"/>
      <c r="AI1138" s="7"/>
      <c r="AJ1138" s="7"/>
      <c r="AK1138" s="7"/>
      <c r="AL1138" s="7"/>
      <c r="AM1138" s="7"/>
      <c r="AN1138" s="7"/>
      <c r="AO1138" s="7"/>
      <c r="AP1138" s="7"/>
      <c r="AQ1138" s="7"/>
      <c r="AR1138" s="7"/>
      <c r="AS1138" s="7"/>
      <c r="AT1138" s="7"/>
      <c r="AU1138" s="7"/>
      <c r="AV1138" s="7"/>
      <c r="AW1138" s="7"/>
      <c r="AX1138" s="7"/>
      <c r="AY1138" s="7"/>
      <c r="AZ1138" s="7"/>
      <c r="BA1138" s="7"/>
      <c r="BB1138" s="7"/>
      <c r="BC1138" s="7"/>
      <c r="BD1138" s="7"/>
      <c r="BE1138" s="7"/>
      <c r="BF1138" s="7"/>
      <c r="BG1138" s="7"/>
      <c r="BH1138" s="7"/>
      <c r="BI1138" s="7"/>
      <c r="BJ1138" s="7"/>
      <c r="BK1138" s="7"/>
      <c r="BL1138" s="7"/>
      <c r="BM1138" s="7"/>
      <c r="BN1138" s="7"/>
      <c r="BO1138" s="7"/>
      <c r="BP1138" s="7"/>
      <c r="BQ1138" s="7"/>
      <c r="BR1138" s="7"/>
      <c r="BS1138" s="7"/>
      <c r="BT1138" s="7"/>
      <c r="BU1138" s="7"/>
      <c r="BV1138" s="7"/>
      <c r="BW1138" s="7"/>
      <c r="BX1138" s="7"/>
      <c r="BY1138" s="7"/>
      <c r="BZ1138" s="7"/>
      <c r="CA1138" s="7"/>
      <c r="CB1138" s="7"/>
      <c r="CC1138" s="7"/>
      <c r="CD1138" s="7"/>
      <c r="CE1138" s="7"/>
      <c r="CF1138" s="7"/>
      <c r="CG1138" s="7"/>
      <c r="CH1138" s="7"/>
      <c r="CI1138" s="7"/>
      <c r="CJ1138" s="7"/>
      <c r="CK1138" s="7"/>
      <c r="CL1138" s="7"/>
      <c r="CM1138" s="7"/>
      <c r="CN1138" s="7"/>
      <c r="CO1138" s="7"/>
      <c r="CP1138" s="7"/>
      <c r="CQ1138" s="7"/>
      <c r="CR1138" s="7"/>
      <c r="CS1138" s="7"/>
      <c r="CT1138" s="7"/>
      <c r="CU1138" s="7"/>
      <c r="CV1138" s="7"/>
      <c r="CW1138" s="7"/>
      <c r="CX1138" s="7"/>
      <c r="CY1138" s="7"/>
      <c r="CZ1138" s="7"/>
      <c r="DA1138" s="7"/>
      <c r="DB1138" s="7"/>
      <c r="DC1138" s="7"/>
      <c r="DD1138" s="7"/>
      <c r="DE1138" s="7"/>
      <c r="DF1138" s="7"/>
      <c r="DG1138" s="7"/>
      <c r="DH1138" s="7"/>
      <c r="DI1138" s="7"/>
      <c r="DJ1138" s="7"/>
      <c r="DK1138" s="7"/>
      <c r="DL1138" s="7"/>
      <c r="DM1138" s="7"/>
      <c r="DN1138" s="7"/>
      <c r="DO1138" s="7"/>
      <c r="DP1138" s="7"/>
      <c r="DQ1138" s="7"/>
      <c r="DR1138" s="7"/>
      <c r="DS1138" s="7"/>
      <c r="DT1138" s="7"/>
      <c r="DU1138" s="7"/>
      <c r="DV1138" s="7"/>
      <c r="DW1138" s="7"/>
      <c r="DX1138" s="7"/>
      <c r="DY1138" s="7"/>
      <c r="DZ1138" s="7"/>
      <c r="EA1138" s="7"/>
      <c r="EB1138" s="7"/>
      <c r="EC1138" s="7"/>
      <c r="ED1138" s="7"/>
      <c r="EE1138" s="7"/>
      <c r="EF1138" s="7"/>
      <c r="EG1138" s="7"/>
      <c r="EH1138" s="7"/>
      <c r="EI1138" s="7"/>
      <c r="EJ1138" s="7"/>
      <c r="EK1138" s="7"/>
      <c r="EL1138" s="7"/>
      <c r="EM1138" s="7"/>
      <c r="EN1138" s="7"/>
      <c r="EO1138" s="7"/>
      <c r="EP1138" s="7"/>
      <c r="EQ1138" s="7"/>
      <c r="ER1138" s="7"/>
      <c r="ES1138" s="7"/>
      <c r="ET1138" s="7"/>
      <c r="EU1138" s="7"/>
      <c r="EV1138" s="7"/>
      <c r="EW1138" s="7"/>
      <c r="EX1138" s="7"/>
      <c r="EY1138" s="7"/>
      <c r="EZ1138" s="7"/>
      <c r="FA1138" s="7"/>
      <c r="FB1138" s="7"/>
      <c r="FC1138" s="7"/>
      <c r="FD1138" s="7"/>
      <c r="FE1138" s="7"/>
      <c r="FF1138" s="7"/>
      <c r="FG1138" s="7"/>
      <c r="FH1138" s="7"/>
      <c r="FI1138" s="7"/>
      <c r="FJ1138" s="7"/>
      <c r="FK1138" s="7"/>
      <c r="FL1138" s="7"/>
      <c r="FM1138" s="7"/>
      <c r="FN1138" s="7"/>
      <c r="FO1138" s="7"/>
      <c r="FP1138" s="7"/>
      <c r="FQ1138" s="7"/>
      <c r="FR1138" s="7"/>
      <c r="FS1138" s="7"/>
      <c r="FT1138" s="7"/>
      <c r="FU1138" s="7"/>
      <c r="FV1138" s="7"/>
      <c r="FW1138" s="7"/>
      <c r="FX1138" s="7"/>
      <c r="FY1138" s="7"/>
      <c r="FZ1138" s="7"/>
      <c r="GA1138" s="7"/>
      <c r="GB1138" s="7"/>
      <c r="GC1138" s="7"/>
      <c r="GD1138" s="7"/>
      <c r="GE1138" s="7"/>
      <c r="GF1138" s="7"/>
      <c r="GG1138" s="7"/>
      <c r="GH1138" s="7"/>
      <c r="GI1138" s="7"/>
      <c r="GJ1138" s="7"/>
    </row>
    <row r="1139" spans="1:192" s="1" customFormat="1" x14ac:dyDescent="0.2">
      <c r="A1139" s="66"/>
      <c r="B1139" s="7"/>
      <c r="C1139" s="67"/>
      <c r="D1139" s="28"/>
      <c r="E1139" s="28"/>
      <c r="F1139" s="28"/>
      <c r="G1139" s="7"/>
      <c r="H1139" s="7"/>
      <c r="I1139" s="7"/>
      <c r="J1139" s="7"/>
      <c r="K1139" s="7"/>
      <c r="L1139" s="7"/>
      <c r="M1139" s="7"/>
      <c r="N1139" s="7"/>
      <c r="O1139" s="7"/>
      <c r="P1139" s="7"/>
      <c r="Q1139" s="7"/>
      <c r="R1139" s="7"/>
      <c r="S1139" s="7"/>
      <c r="T1139" s="7"/>
      <c r="U1139" s="7"/>
      <c r="V1139" s="7"/>
      <c r="W1139" s="7"/>
      <c r="X1139" s="7"/>
      <c r="Y1139" s="7"/>
      <c r="Z1139" s="7"/>
      <c r="AA1139" s="7"/>
      <c r="AB1139" s="7"/>
      <c r="AC1139" s="7"/>
      <c r="AD1139" s="7"/>
      <c r="AE1139" s="7"/>
      <c r="AF1139" s="7"/>
      <c r="AG1139" s="7"/>
      <c r="AH1139" s="7"/>
      <c r="AI1139" s="7"/>
      <c r="AJ1139" s="7"/>
      <c r="AK1139" s="7"/>
      <c r="AL1139" s="7"/>
      <c r="AM1139" s="7"/>
      <c r="AN1139" s="7"/>
      <c r="AO1139" s="7"/>
      <c r="AP1139" s="7"/>
      <c r="AQ1139" s="7"/>
      <c r="AR1139" s="7"/>
      <c r="AS1139" s="7"/>
      <c r="AT1139" s="7"/>
      <c r="AU1139" s="7"/>
      <c r="AV1139" s="7"/>
      <c r="AW1139" s="7"/>
      <c r="AX1139" s="7"/>
      <c r="AY1139" s="7"/>
      <c r="AZ1139" s="7"/>
      <c r="BA1139" s="7"/>
      <c r="BB1139" s="7"/>
      <c r="BC1139" s="7"/>
      <c r="BD1139" s="7"/>
      <c r="BE1139" s="7"/>
      <c r="BF1139" s="7"/>
      <c r="BG1139" s="7"/>
      <c r="BH1139" s="7"/>
      <c r="BI1139" s="7"/>
      <c r="BJ1139" s="7"/>
      <c r="BK1139" s="7"/>
      <c r="BL1139" s="7"/>
      <c r="BM1139" s="7"/>
      <c r="BN1139" s="7"/>
      <c r="BO1139" s="7"/>
      <c r="BP1139" s="7"/>
      <c r="BQ1139" s="7"/>
      <c r="BR1139" s="7"/>
      <c r="BS1139" s="7"/>
      <c r="BT1139" s="7"/>
      <c r="BU1139" s="7"/>
      <c r="BV1139" s="7"/>
      <c r="BW1139" s="7"/>
      <c r="BX1139" s="7"/>
      <c r="BY1139" s="7"/>
      <c r="BZ1139" s="7"/>
      <c r="CA1139" s="7"/>
      <c r="CB1139" s="7"/>
      <c r="CC1139" s="7"/>
      <c r="CD1139" s="7"/>
      <c r="CE1139" s="7"/>
      <c r="CF1139" s="7"/>
      <c r="CG1139" s="7"/>
      <c r="CH1139" s="7"/>
      <c r="CI1139" s="7"/>
      <c r="CJ1139" s="7"/>
      <c r="CK1139" s="7"/>
      <c r="CL1139" s="7"/>
      <c r="CM1139" s="7"/>
      <c r="CN1139" s="7"/>
      <c r="CO1139" s="7"/>
      <c r="CP1139" s="7"/>
      <c r="CQ1139" s="7"/>
      <c r="CR1139" s="7"/>
      <c r="CS1139" s="7"/>
      <c r="CT1139" s="7"/>
      <c r="CU1139" s="7"/>
      <c r="CV1139" s="7"/>
      <c r="CW1139" s="7"/>
      <c r="CX1139" s="7"/>
      <c r="CY1139" s="7"/>
      <c r="CZ1139" s="7"/>
      <c r="DA1139" s="7"/>
      <c r="DB1139" s="7"/>
      <c r="DC1139" s="7"/>
      <c r="DD1139" s="7"/>
      <c r="DE1139" s="7"/>
      <c r="DF1139" s="7"/>
      <c r="DG1139" s="7"/>
      <c r="DH1139" s="7"/>
      <c r="DI1139" s="7"/>
      <c r="DJ1139" s="7"/>
      <c r="DK1139" s="7"/>
      <c r="DL1139" s="7"/>
      <c r="DM1139" s="7"/>
      <c r="DN1139" s="7"/>
      <c r="DO1139" s="7"/>
      <c r="DP1139" s="7"/>
      <c r="DQ1139" s="7"/>
      <c r="DR1139" s="7"/>
      <c r="DS1139" s="7"/>
      <c r="DT1139" s="7"/>
      <c r="DU1139" s="7"/>
      <c r="DV1139" s="7"/>
      <c r="DW1139" s="7"/>
      <c r="DX1139" s="7"/>
      <c r="DY1139" s="7"/>
      <c r="DZ1139" s="7"/>
      <c r="EA1139" s="7"/>
      <c r="EB1139" s="7"/>
      <c r="EC1139" s="7"/>
      <c r="ED1139" s="7"/>
      <c r="EE1139" s="7"/>
      <c r="EF1139" s="7"/>
      <c r="EG1139" s="7"/>
      <c r="EH1139" s="7"/>
      <c r="EI1139" s="7"/>
      <c r="EJ1139" s="7"/>
      <c r="EK1139" s="7"/>
      <c r="EL1139" s="7"/>
      <c r="EM1139" s="7"/>
      <c r="EN1139" s="7"/>
      <c r="EO1139" s="7"/>
      <c r="EP1139" s="7"/>
      <c r="EQ1139" s="7"/>
      <c r="ER1139" s="7"/>
      <c r="ES1139" s="7"/>
      <c r="ET1139" s="7"/>
      <c r="EU1139" s="7"/>
      <c r="EV1139" s="7"/>
      <c r="EW1139" s="7"/>
      <c r="EX1139" s="7"/>
      <c r="EY1139" s="7"/>
      <c r="EZ1139" s="7"/>
      <c r="FA1139" s="7"/>
      <c r="FB1139" s="7"/>
      <c r="FC1139" s="7"/>
      <c r="FD1139" s="7"/>
      <c r="FE1139" s="7"/>
      <c r="FF1139" s="7"/>
      <c r="FG1139" s="7"/>
      <c r="FH1139" s="7"/>
      <c r="FI1139" s="7"/>
      <c r="FJ1139" s="7"/>
      <c r="FK1139" s="7"/>
      <c r="FL1139" s="7"/>
      <c r="FM1139" s="7"/>
      <c r="FN1139" s="7"/>
      <c r="FO1139" s="7"/>
      <c r="FP1139" s="7"/>
      <c r="FQ1139" s="7"/>
      <c r="FR1139" s="7"/>
      <c r="FS1139" s="7"/>
      <c r="FT1139" s="7"/>
      <c r="FU1139" s="7"/>
      <c r="FV1139" s="7"/>
      <c r="FW1139" s="7"/>
      <c r="FX1139" s="7"/>
      <c r="FY1139" s="7"/>
      <c r="FZ1139" s="7"/>
      <c r="GA1139" s="7"/>
      <c r="GB1139" s="7"/>
      <c r="GC1139" s="7"/>
      <c r="GD1139" s="7"/>
      <c r="GE1139" s="7"/>
      <c r="GF1139" s="7"/>
      <c r="GG1139" s="7"/>
      <c r="GH1139" s="7"/>
      <c r="GI1139" s="7"/>
      <c r="GJ1139" s="7"/>
    </row>
    <row r="1140" spans="1:192" s="1" customFormat="1" x14ac:dyDescent="0.2">
      <c r="A1140" s="66"/>
      <c r="B1140" s="7"/>
      <c r="C1140" s="67"/>
      <c r="D1140" s="28"/>
      <c r="E1140" s="28"/>
      <c r="F1140" s="28"/>
      <c r="G1140" s="7"/>
      <c r="H1140" s="7"/>
      <c r="I1140" s="7"/>
      <c r="J1140" s="7"/>
      <c r="K1140" s="7"/>
      <c r="L1140" s="7"/>
      <c r="M1140" s="7"/>
      <c r="N1140" s="7"/>
      <c r="O1140" s="7"/>
      <c r="P1140" s="7"/>
      <c r="Q1140" s="7"/>
      <c r="R1140" s="7"/>
      <c r="S1140" s="7"/>
      <c r="T1140" s="7"/>
      <c r="U1140" s="7"/>
      <c r="V1140" s="7"/>
      <c r="W1140" s="7"/>
      <c r="X1140" s="7"/>
      <c r="Y1140" s="7"/>
      <c r="Z1140" s="7"/>
      <c r="AA1140" s="7"/>
      <c r="AB1140" s="7"/>
      <c r="AC1140" s="7"/>
      <c r="AD1140" s="7"/>
      <c r="AE1140" s="7"/>
      <c r="AF1140" s="7"/>
      <c r="AG1140" s="7"/>
      <c r="AH1140" s="7"/>
      <c r="AI1140" s="7"/>
      <c r="AJ1140" s="7"/>
      <c r="AK1140" s="7"/>
      <c r="AL1140" s="7"/>
      <c r="AM1140" s="7"/>
      <c r="AN1140" s="7"/>
      <c r="AO1140" s="7"/>
      <c r="AP1140" s="7"/>
      <c r="AQ1140" s="7"/>
      <c r="AR1140" s="7"/>
      <c r="AS1140" s="7"/>
      <c r="AT1140" s="7"/>
      <c r="AU1140" s="7"/>
      <c r="AV1140" s="7"/>
      <c r="AW1140" s="7"/>
      <c r="AX1140" s="7"/>
      <c r="AY1140" s="7"/>
      <c r="AZ1140" s="7"/>
      <c r="BA1140" s="7"/>
      <c r="BB1140" s="7"/>
      <c r="BC1140" s="7"/>
      <c r="BD1140" s="7"/>
      <c r="BE1140" s="7"/>
      <c r="BF1140" s="7"/>
      <c r="BG1140" s="7"/>
      <c r="BH1140" s="7"/>
      <c r="BI1140" s="7"/>
      <c r="BJ1140" s="7"/>
      <c r="BK1140" s="7"/>
      <c r="BL1140" s="7"/>
      <c r="BM1140" s="7"/>
      <c r="BN1140" s="7"/>
      <c r="BO1140" s="7"/>
      <c r="BP1140" s="7"/>
      <c r="BQ1140" s="7"/>
      <c r="BR1140" s="7"/>
      <c r="BS1140" s="7"/>
      <c r="BT1140" s="7"/>
      <c r="BU1140" s="7"/>
      <c r="BV1140" s="7"/>
      <c r="BW1140" s="7"/>
      <c r="BX1140" s="7"/>
      <c r="BY1140" s="7"/>
      <c r="BZ1140" s="7"/>
      <c r="CA1140" s="7"/>
      <c r="CB1140" s="7"/>
      <c r="CC1140" s="7"/>
      <c r="CD1140" s="7"/>
      <c r="CE1140" s="7"/>
      <c r="CF1140" s="7"/>
      <c r="CG1140" s="7"/>
      <c r="CH1140" s="7"/>
      <c r="CI1140" s="7"/>
      <c r="CJ1140" s="7"/>
      <c r="CK1140" s="7"/>
      <c r="CL1140" s="7"/>
      <c r="CM1140" s="7"/>
      <c r="CN1140" s="7"/>
      <c r="CO1140" s="7"/>
      <c r="CP1140" s="7"/>
      <c r="CQ1140" s="7"/>
      <c r="CR1140" s="7"/>
      <c r="CS1140" s="7"/>
      <c r="CT1140" s="7"/>
      <c r="CU1140" s="7"/>
      <c r="CV1140" s="7"/>
      <c r="CW1140" s="7"/>
      <c r="CX1140" s="7"/>
      <c r="CY1140" s="7"/>
      <c r="CZ1140" s="7"/>
      <c r="DA1140" s="7"/>
      <c r="DB1140" s="7"/>
      <c r="DC1140" s="7"/>
      <c r="DD1140" s="7"/>
      <c r="DE1140" s="7"/>
      <c r="DF1140" s="7"/>
      <c r="DG1140" s="7"/>
      <c r="DH1140" s="7"/>
      <c r="DI1140" s="7"/>
      <c r="DJ1140" s="7"/>
      <c r="DK1140" s="7"/>
      <c r="DL1140" s="7"/>
      <c r="DM1140" s="7"/>
      <c r="DN1140" s="7"/>
      <c r="DO1140" s="7"/>
      <c r="DP1140" s="7"/>
      <c r="DQ1140" s="7"/>
      <c r="DR1140" s="7"/>
      <c r="DS1140" s="7"/>
      <c r="DT1140" s="7"/>
      <c r="DU1140" s="7"/>
      <c r="DV1140" s="7"/>
      <c r="DW1140" s="7"/>
      <c r="DX1140" s="7"/>
      <c r="DY1140" s="7"/>
      <c r="DZ1140" s="7"/>
      <c r="EA1140" s="7"/>
      <c r="EB1140" s="7"/>
      <c r="EC1140" s="7"/>
      <c r="ED1140" s="7"/>
      <c r="EE1140" s="7"/>
      <c r="EF1140" s="7"/>
      <c r="EG1140" s="7"/>
      <c r="EH1140" s="7"/>
      <c r="EI1140" s="7"/>
      <c r="EJ1140" s="7"/>
      <c r="EK1140" s="7"/>
      <c r="EL1140" s="7"/>
      <c r="EM1140" s="7"/>
      <c r="EN1140" s="7"/>
      <c r="EO1140" s="7"/>
      <c r="EP1140" s="7"/>
      <c r="EQ1140" s="7"/>
      <c r="ER1140" s="7"/>
      <c r="ES1140" s="7"/>
      <c r="ET1140" s="7"/>
      <c r="EU1140" s="7"/>
      <c r="EV1140" s="7"/>
      <c r="EW1140" s="7"/>
      <c r="EX1140" s="7"/>
      <c r="EY1140" s="7"/>
      <c r="EZ1140" s="7"/>
      <c r="FA1140" s="7"/>
      <c r="FB1140" s="7"/>
      <c r="FC1140" s="7"/>
      <c r="FD1140" s="7"/>
      <c r="FE1140" s="7"/>
      <c r="FF1140" s="7"/>
      <c r="FG1140" s="7"/>
      <c r="FH1140" s="7"/>
      <c r="FI1140" s="7"/>
      <c r="FJ1140" s="7"/>
      <c r="FK1140" s="7"/>
      <c r="FL1140" s="7"/>
      <c r="FM1140" s="7"/>
      <c r="FN1140" s="7"/>
      <c r="FO1140" s="7"/>
      <c r="FP1140" s="7"/>
      <c r="FQ1140" s="7"/>
      <c r="FR1140" s="7"/>
      <c r="FS1140" s="7"/>
      <c r="FT1140" s="7"/>
      <c r="FU1140" s="7"/>
      <c r="FV1140" s="7"/>
      <c r="FW1140" s="7"/>
      <c r="FX1140" s="7"/>
      <c r="FY1140" s="7"/>
      <c r="FZ1140" s="7"/>
      <c r="GA1140" s="7"/>
      <c r="GB1140" s="7"/>
      <c r="GC1140" s="7"/>
      <c r="GD1140" s="7"/>
      <c r="GE1140" s="7"/>
      <c r="GF1140" s="7"/>
      <c r="GG1140" s="7"/>
      <c r="GH1140" s="7"/>
      <c r="GI1140" s="7"/>
      <c r="GJ1140" s="7"/>
    </row>
    <row r="1141" spans="1:192" s="1" customFormat="1" x14ac:dyDescent="0.2">
      <c r="A1141" s="66"/>
      <c r="B1141" s="7"/>
      <c r="C1141" s="67"/>
      <c r="D1141" s="28"/>
      <c r="E1141" s="28"/>
      <c r="F1141" s="28"/>
      <c r="G1141" s="7"/>
      <c r="H1141" s="7"/>
      <c r="I1141" s="7"/>
      <c r="J1141" s="7"/>
      <c r="K1141" s="7"/>
      <c r="L1141" s="7"/>
      <c r="M1141" s="7"/>
      <c r="N1141" s="7"/>
      <c r="O1141" s="7"/>
      <c r="P1141" s="7"/>
      <c r="Q1141" s="7"/>
      <c r="R1141" s="7"/>
      <c r="S1141" s="7"/>
      <c r="T1141" s="7"/>
      <c r="U1141" s="7"/>
      <c r="V1141" s="7"/>
      <c r="W1141" s="7"/>
      <c r="X1141" s="7"/>
      <c r="Y1141" s="7"/>
      <c r="Z1141" s="7"/>
      <c r="AA1141" s="7"/>
      <c r="AB1141" s="7"/>
      <c r="AC1141" s="7"/>
      <c r="AD1141" s="7"/>
      <c r="AE1141" s="7"/>
      <c r="AF1141" s="7"/>
      <c r="AG1141" s="7"/>
      <c r="AH1141" s="7"/>
      <c r="AI1141" s="7"/>
      <c r="AJ1141" s="7"/>
      <c r="AK1141" s="7"/>
      <c r="AL1141" s="7"/>
      <c r="AM1141" s="7"/>
      <c r="AN1141" s="7"/>
      <c r="AO1141" s="7"/>
      <c r="AP1141" s="7"/>
      <c r="AQ1141" s="7"/>
      <c r="AR1141" s="7"/>
      <c r="AS1141" s="7"/>
      <c r="AT1141" s="7"/>
      <c r="AU1141" s="7"/>
      <c r="AV1141" s="7"/>
      <c r="AW1141" s="7"/>
      <c r="AX1141" s="7"/>
      <c r="AY1141" s="7"/>
      <c r="AZ1141" s="7"/>
      <c r="BA1141" s="7"/>
      <c r="BB1141" s="7"/>
      <c r="BC1141" s="7"/>
      <c r="BD1141" s="7"/>
      <c r="BE1141" s="7"/>
      <c r="BF1141" s="7"/>
      <c r="BG1141" s="7"/>
      <c r="BH1141" s="7"/>
      <c r="BI1141" s="7"/>
      <c r="BJ1141" s="7"/>
      <c r="BK1141" s="7"/>
      <c r="BL1141" s="7"/>
      <c r="BM1141" s="7"/>
      <c r="BN1141" s="7"/>
      <c r="BO1141" s="7"/>
      <c r="BP1141" s="7"/>
      <c r="BQ1141" s="7"/>
      <c r="BR1141" s="7"/>
      <c r="BS1141" s="7"/>
      <c r="BT1141" s="7"/>
      <c r="BU1141" s="7"/>
      <c r="BV1141" s="7"/>
      <c r="BW1141" s="7"/>
      <c r="BX1141" s="7"/>
      <c r="BY1141" s="7"/>
      <c r="BZ1141" s="7"/>
      <c r="CA1141" s="7"/>
      <c r="CB1141" s="7"/>
      <c r="CC1141" s="7"/>
      <c r="CD1141" s="7"/>
      <c r="CE1141" s="7"/>
      <c r="CF1141" s="7"/>
      <c r="CG1141" s="7"/>
      <c r="CH1141" s="7"/>
      <c r="CI1141" s="7"/>
      <c r="CJ1141" s="7"/>
      <c r="CK1141" s="7"/>
      <c r="CL1141" s="7"/>
      <c r="CM1141" s="7"/>
      <c r="CN1141" s="7"/>
      <c r="CO1141" s="7"/>
      <c r="CP1141" s="7"/>
      <c r="CQ1141" s="7"/>
      <c r="CR1141" s="7"/>
      <c r="CS1141" s="7"/>
      <c r="CT1141" s="7"/>
      <c r="CU1141" s="7"/>
      <c r="CV1141" s="7"/>
      <c r="CW1141" s="7"/>
      <c r="CX1141" s="7"/>
      <c r="CY1141" s="7"/>
      <c r="CZ1141" s="7"/>
      <c r="DA1141" s="7"/>
      <c r="DB1141" s="7"/>
      <c r="DC1141" s="7"/>
      <c r="DD1141" s="7"/>
      <c r="DE1141" s="7"/>
      <c r="DF1141" s="7"/>
      <c r="DG1141" s="7"/>
      <c r="DH1141" s="7"/>
      <c r="DI1141" s="7"/>
      <c r="DJ1141" s="7"/>
      <c r="DK1141" s="7"/>
      <c r="DL1141" s="7"/>
      <c r="DM1141" s="7"/>
      <c r="DN1141" s="7"/>
      <c r="DO1141" s="7"/>
      <c r="DP1141" s="7"/>
      <c r="DQ1141" s="7"/>
      <c r="DR1141" s="7"/>
      <c r="DS1141" s="7"/>
      <c r="DT1141" s="7"/>
      <c r="DU1141" s="7"/>
      <c r="DV1141" s="7"/>
      <c r="DW1141" s="7"/>
      <c r="DX1141" s="7"/>
      <c r="DY1141" s="7"/>
      <c r="DZ1141" s="7"/>
      <c r="EA1141" s="7"/>
      <c r="EB1141" s="7"/>
      <c r="EC1141" s="7"/>
      <c r="ED1141" s="7"/>
      <c r="EE1141" s="7"/>
      <c r="EF1141" s="7"/>
      <c r="EG1141" s="7"/>
      <c r="EH1141" s="7"/>
      <c r="EI1141" s="7"/>
      <c r="EJ1141" s="7"/>
      <c r="EK1141" s="7"/>
      <c r="EL1141" s="7"/>
      <c r="EM1141" s="7"/>
      <c r="EN1141" s="7"/>
      <c r="EO1141" s="7"/>
      <c r="EP1141" s="7"/>
      <c r="EQ1141" s="7"/>
      <c r="ER1141" s="7"/>
      <c r="ES1141" s="7"/>
      <c r="ET1141" s="7"/>
      <c r="EU1141" s="7"/>
      <c r="EV1141" s="7"/>
      <c r="EW1141" s="7"/>
      <c r="EX1141" s="7"/>
      <c r="EY1141" s="7"/>
      <c r="EZ1141" s="7"/>
      <c r="FA1141" s="7"/>
      <c r="FB1141" s="7"/>
      <c r="FC1141" s="7"/>
      <c r="FD1141" s="7"/>
      <c r="FE1141" s="7"/>
      <c r="FF1141" s="7"/>
      <c r="FG1141" s="7"/>
      <c r="FH1141" s="7"/>
      <c r="FI1141" s="7"/>
      <c r="FJ1141" s="7"/>
      <c r="FK1141" s="7"/>
      <c r="FL1141" s="7"/>
      <c r="FM1141" s="7"/>
      <c r="FN1141" s="7"/>
      <c r="FO1141" s="7"/>
      <c r="FP1141" s="7"/>
      <c r="FQ1141" s="7"/>
      <c r="FR1141" s="7"/>
      <c r="FS1141" s="7"/>
      <c r="FT1141" s="7"/>
      <c r="FU1141" s="7"/>
      <c r="FV1141" s="7"/>
      <c r="FW1141" s="7"/>
      <c r="FX1141" s="7"/>
      <c r="FY1141" s="7"/>
      <c r="FZ1141" s="7"/>
      <c r="GA1141" s="7"/>
      <c r="GB1141" s="7"/>
      <c r="GC1141" s="7"/>
      <c r="GD1141" s="7"/>
      <c r="GE1141" s="7"/>
      <c r="GF1141" s="7"/>
      <c r="GG1141" s="7"/>
      <c r="GH1141" s="7"/>
      <c r="GI1141" s="7"/>
      <c r="GJ1141" s="7"/>
    </row>
    <row r="1142" spans="1:192" s="1" customFormat="1" x14ac:dyDescent="0.2">
      <c r="A1142" s="66"/>
      <c r="B1142" s="7"/>
      <c r="C1142" s="67"/>
      <c r="D1142" s="28"/>
      <c r="E1142" s="28"/>
      <c r="F1142" s="28"/>
      <c r="G1142" s="7"/>
      <c r="H1142" s="7"/>
      <c r="I1142" s="7"/>
      <c r="J1142" s="7"/>
      <c r="K1142" s="7"/>
      <c r="L1142" s="7"/>
      <c r="M1142" s="7"/>
      <c r="N1142" s="7"/>
      <c r="O1142" s="7"/>
      <c r="P1142" s="7"/>
      <c r="Q1142" s="7"/>
      <c r="R1142" s="7"/>
      <c r="S1142" s="7"/>
      <c r="T1142" s="7"/>
      <c r="U1142" s="7"/>
      <c r="V1142" s="7"/>
      <c r="W1142" s="7"/>
      <c r="X1142" s="7"/>
      <c r="Y1142" s="7"/>
      <c r="Z1142" s="7"/>
      <c r="AA1142" s="7"/>
      <c r="AB1142" s="7"/>
      <c r="AC1142" s="7"/>
      <c r="AD1142" s="7"/>
      <c r="AE1142" s="7"/>
      <c r="AF1142" s="7"/>
      <c r="AG1142" s="7"/>
      <c r="AH1142" s="7"/>
      <c r="AI1142" s="7"/>
      <c r="AJ1142" s="7"/>
      <c r="AK1142" s="7"/>
      <c r="AL1142" s="7"/>
      <c r="AM1142" s="7"/>
      <c r="AN1142" s="7"/>
      <c r="AO1142" s="7"/>
      <c r="AP1142" s="7"/>
      <c r="AQ1142" s="7"/>
      <c r="AR1142" s="7"/>
      <c r="AS1142" s="7"/>
      <c r="AT1142" s="7"/>
      <c r="AU1142" s="7"/>
      <c r="AV1142" s="7"/>
      <c r="AW1142" s="7"/>
      <c r="AX1142" s="7"/>
      <c r="AY1142" s="7"/>
      <c r="AZ1142" s="7"/>
      <c r="BA1142" s="7"/>
      <c r="BB1142" s="7"/>
      <c r="BC1142" s="7"/>
      <c r="BD1142" s="7"/>
      <c r="BE1142" s="7"/>
      <c r="BF1142" s="7"/>
      <c r="BG1142" s="7"/>
      <c r="BH1142" s="7"/>
      <c r="BI1142" s="7"/>
      <c r="BJ1142" s="7"/>
      <c r="BK1142" s="7"/>
      <c r="BL1142" s="7"/>
      <c r="BM1142" s="7"/>
      <c r="BN1142" s="7"/>
      <c r="BO1142" s="7"/>
      <c r="BP1142" s="7"/>
      <c r="BQ1142" s="7"/>
      <c r="BR1142" s="7"/>
      <c r="BS1142" s="7"/>
      <c r="BT1142" s="7"/>
      <c r="BU1142" s="7"/>
      <c r="BV1142" s="7"/>
      <c r="BW1142" s="7"/>
      <c r="BX1142" s="7"/>
      <c r="BY1142" s="7"/>
      <c r="BZ1142" s="7"/>
      <c r="CA1142" s="7"/>
      <c r="CB1142" s="7"/>
      <c r="CC1142" s="7"/>
      <c r="CD1142" s="7"/>
      <c r="CE1142" s="7"/>
      <c r="CF1142" s="7"/>
      <c r="CG1142" s="7"/>
      <c r="CH1142" s="7"/>
      <c r="CI1142" s="7"/>
      <c r="CJ1142" s="7"/>
      <c r="CK1142" s="7"/>
      <c r="CL1142" s="7"/>
      <c r="CM1142" s="7"/>
      <c r="CN1142" s="7"/>
      <c r="CO1142" s="7"/>
      <c r="CP1142" s="7"/>
      <c r="CQ1142" s="7"/>
      <c r="CR1142" s="7"/>
      <c r="CS1142" s="7"/>
      <c r="CT1142" s="7"/>
      <c r="CU1142" s="7"/>
      <c r="CV1142" s="7"/>
      <c r="CW1142" s="7"/>
      <c r="CX1142" s="7"/>
      <c r="CY1142" s="7"/>
      <c r="CZ1142" s="7"/>
      <c r="DA1142" s="7"/>
      <c r="DB1142" s="7"/>
      <c r="DC1142" s="7"/>
      <c r="DD1142" s="7"/>
      <c r="DE1142" s="7"/>
      <c r="DF1142" s="7"/>
      <c r="DG1142" s="7"/>
      <c r="DH1142" s="7"/>
      <c r="DI1142" s="7"/>
      <c r="DJ1142" s="7"/>
      <c r="DK1142" s="7"/>
      <c r="DL1142" s="7"/>
      <c r="DM1142" s="7"/>
      <c r="DN1142" s="7"/>
      <c r="DO1142" s="7"/>
      <c r="DP1142" s="7"/>
      <c r="DQ1142" s="7"/>
      <c r="DR1142" s="7"/>
      <c r="DS1142" s="7"/>
      <c r="DT1142" s="7"/>
      <c r="DU1142" s="7"/>
      <c r="DV1142" s="7"/>
      <c r="DW1142" s="7"/>
      <c r="DX1142" s="7"/>
      <c r="DY1142" s="7"/>
      <c r="DZ1142" s="7"/>
      <c r="EA1142" s="7"/>
      <c r="EB1142" s="7"/>
      <c r="EC1142" s="7"/>
      <c r="ED1142" s="7"/>
      <c r="EE1142" s="7"/>
      <c r="EF1142" s="7"/>
      <c r="EG1142" s="7"/>
      <c r="EH1142" s="7"/>
      <c r="EI1142" s="7"/>
      <c r="EJ1142" s="7"/>
      <c r="EK1142" s="7"/>
      <c r="EL1142" s="7"/>
      <c r="EM1142" s="7"/>
      <c r="EN1142" s="7"/>
      <c r="EO1142" s="7"/>
      <c r="EP1142" s="7"/>
      <c r="EQ1142" s="7"/>
      <c r="ER1142" s="7"/>
      <c r="ES1142" s="7"/>
      <c r="ET1142" s="7"/>
      <c r="EU1142" s="7"/>
      <c r="EV1142" s="7"/>
      <c r="EW1142" s="7"/>
      <c r="EX1142" s="7"/>
      <c r="EY1142" s="7"/>
      <c r="EZ1142" s="7"/>
      <c r="FA1142" s="7"/>
      <c r="FB1142" s="7"/>
      <c r="FC1142" s="7"/>
      <c r="FD1142" s="7"/>
      <c r="FE1142" s="7"/>
      <c r="FF1142" s="7"/>
      <c r="FG1142" s="7"/>
      <c r="FH1142" s="7"/>
      <c r="FI1142" s="7"/>
      <c r="FJ1142" s="7"/>
      <c r="FK1142" s="7"/>
      <c r="FL1142" s="7"/>
      <c r="FM1142" s="7"/>
      <c r="FN1142" s="7"/>
      <c r="FO1142" s="7"/>
      <c r="FP1142" s="7"/>
      <c r="FQ1142" s="7"/>
      <c r="FR1142" s="7"/>
      <c r="FS1142" s="7"/>
      <c r="FT1142" s="7"/>
      <c r="FU1142" s="7"/>
      <c r="FV1142" s="7"/>
      <c r="FW1142" s="7"/>
      <c r="FX1142" s="7"/>
      <c r="FY1142" s="7"/>
      <c r="FZ1142" s="7"/>
      <c r="GA1142" s="7"/>
      <c r="GB1142" s="7"/>
      <c r="GC1142" s="7"/>
      <c r="GD1142" s="7"/>
      <c r="GE1142" s="7"/>
      <c r="GF1142" s="7"/>
      <c r="GG1142" s="7"/>
      <c r="GH1142" s="7"/>
      <c r="GI1142" s="7"/>
      <c r="GJ1142" s="7"/>
    </row>
    <row r="1143" spans="1:192" s="1" customFormat="1" x14ac:dyDescent="0.2">
      <c r="A1143" s="66"/>
      <c r="B1143" s="7"/>
      <c r="C1143" s="67"/>
      <c r="D1143" s="28"/>
      <c r="E1143" s="28"/>
      <c r="F1143" s="28"/>
      <c r="G1143" s="7"/>
      <c r="H1143" s="7"/>
      <c r="I1143" s="7"/>
      <c r="J1143" s="7"/>
      <c r="K1143" s="7"/>
      <c r="L1143" s="7"/>
      <c r="M1143" s="7"/>
      <c r="N1143" s="7"/>
      <c r="O1143" s="7"/>
      <c r="P1143" s="7"/>
      <c r="Q1143" s="7"/>
      <c r="R1143" s="7"/>
      <c r="S1143" s="7"/>
      <c r="T1143" s="7"/>
      <c r="U1143" s="7"/>
      <c r="V1143" s="7"/>
      <c r="W1143" s="7"/>
      <c r="X1143" s="7"/>
      <c r="Y1143" s="7"/>
      <c r="Z1143" s="7"/>
      <c r="AA1143" s="7"/>
      <c r="AB1143" s="7"/>
      <c r="AC1143" s="7"/>
      <c r="AD1143" s="7"/>
      <c r="AE1143" s="7"/>
      <c r="AF1143" s="7"/>
      <c r="AG1143" s="7"/>
      <c r="AH1143" s="7"/>
      <c r="AI1143" s="7"/>
      <c r="AJ1143" s="7"/>
      <c r="AK1143" s="7"/>
      <c r="AL1143" s="7"/>
      <c r="AM1143" s="7"/>
      <c r="AN1143" s="7"/>
      <c r="AO1143" s="7"/>
      <c r="AP1143" s="7"/>
      <c r="AQ1143" s="7"/>
      <c r="AR1143" s="7"/>
      <c r="AS1143" s="7"/>
      <c r="AT1143" s="7"/>
      <c r="AU1143" s="7"/>
      <c r="AV1143" s="7"/>
      <c r="AW1143" s="7"/>
      <c r="AX1143" s="7"/>
      <c r="AY1143" s="7"/>
      <c r="AZ1143" s="7"/>
      <c r="BA1143" s="7"/>
      <c r="BB1143" s="7"/>
      <c r="BC1143" s="7"/>
      <c r="BD1143" s="7"/>
      <c r="BE1143" s="7"/>
      <c r="BF1143" s="7"/>
      <c r="BG1143" s="7"/>
      <c r="BH1143" s="7"/>
      <c r="BI1143" s="7"/>
      <c r="BJ1143" s="7"/>
      <c r="BK1143" s="7"/>
      <c r="BL1143" s="7"/>
      <c r="BM1143" s="7"/>
      <c r="BN1143" s="7"/>
      <c r="BO1143" s="7"/>
      <c r="BP1143" s="7"/>
      <c r="BQ1143" s="7"/>
      <c r="BR1143" s="7"/>
      <c r="BS1143" s="7"/>
      <c r="BT1143" s="7"/>
      <c r="BU1143" s="7"/>
      <c r="BV1143" s="7"/>
      <c r="BW1143" s="7"/>
      <c r="BX1143" s="7"/>
      <c r="BY1143" s="7"/>
      <c r="BZ1143" s="7"/>
      <c r="CA1143" s="7"/>
      <c r="CB1143" s="7"/>
      <c r="CC1143" s="7"/>
      <c r="CD1143" s="7"/>
      <c r="CE1143" s="7"/>
      <c r="CF1143" s="7"/>
      <c r="CG1143" s="7"/>
      <c r="CH1143" s="7"/>
      <c r="CI1143" s="7"/>
      <c r="CJ1143" s="7"/>
      <c r="CK1143" s="7"/>
      <c r="CL1143" s="7"/>
      <c r="CM1143" s="7"/>
      <c r="CN1143" s="7"/>
      <c r="CO1143" s="7"/>
      <c r="CP1143" s="7"/>
      <c r="CQ1143" s="7"/>
      <c r="CR1143" s="7"/>
      <c r="CS1143" s="7"/>
      <c r="CT1143" s="7"/>
      <c r="CU1143" s="7"/>
      <c r="CV1143" s="7"/>
      <c r="CW1143" s="7"/>
      <c r="CX1143" s="7"/>
      <c r="CY1143" s="7"/>
      <c r="CZ1143" s="7"/>
      <c r="DA1143" s="7"/>
      <c r="DB1143" s="7"/>
      <c r="DC1143" s="7"/>
      <c r="DD1143" s="7"/>
      <c r="DE1143" s="7"/>
      <c r="DF1143" s="7"/>
      <c r="DG1143" s="7"/>
      <c r="DH1143" s="7"/>
      <c r="DI1143" s="7"/>
      <c r="DJ1143" s="7"/>
      <c r="DK1143" s="7"/>
      <c r="DL1143" s="7"/>
      <c r="DM1143" s="7"/>
      <c r="DN1143" s="7"/>
      <c r="DO1143" s="7"/>
      <c r="DP1143" s="7"/>
      <c r="DQ1143" s="7"/>
      <c r="DR1143" s="7"/>
      <c r="DS1143" s="7"/>
      <c r="DT1143" s="7"/>
      <c r="DU1143" s="7"/>
      <c r="DV1143" s="7"/>
      <c r="DW1143" s="7"/>
      <c r="DX1143" s="7"/>
      <c r="DY1143" s="7"/>
      <c r="DZ1143" s="7"/>
      <c r="EA1143" s="7"/>
      <c r="EB1143" s="7"/>
      <c r="EC1143" s="7"/>
      <c r="ED1143" s="7"/>
      <c r="EE1143" s="7"/>
      <c r="EF1143" s="7"/>
      <c r="EG1143" s="7"/>
      <c r="EH1143" s="7"/>
      <c r="EI1143" s="7"/>
      <c r="EJ1143" s="7"/>
      <c r="EK1143" s="7"/>
      <c r="EL1143" s="7"/>
      <c r="EM1143" s="7"/>
      <c r="EN1143" s="7"/>
      <c r="EO1143" s="7"/>
      <c r="EP1143" s="7"/>
      <c r="EQ1143" s="7"/>
      <c r="ER1143" s="7"/>
      <c r="ES1143" s="7"/>
      <c r="ET1143" s="7"/>
      <c r="EU1143" s="7"/>
      <c r="EV1143" s="7"/>
      <c r="EW1143" s="7"/>
      <c r="EX1143" s="7"/>
      <c r="EY1143" s="7"/>
      <c r="EZ1143" s="7"/>
      <c r="FA1143" s="7"/>
      <c r="FB1143" s="7"/>
      <c r="FC1143" s="7"/>
      <c r="FD1143" s="7"/>
      <c r="FE1143" s="7"/>
      <c r="FF1143" s="7"/>
      <c r="FG1143" s="7"/>
      <c r="FH1143" s="7"/>
      <c r="FI1143" s="7"/>
      <c r="FJ1143" s="7"/>
      <c r="FK1143" s="7"/>
      <c r="FL1143" s="7"/>
      <c r="FM1143" s="7"/>
      <c r="FN1143" s="7"/>
      <c r="FO1143" s="7"/>
      <c r="FP1143" s="7"/>
      <c r="FQ1143" s="7"/>
      <c r="FR1143" s="7"/>
      <c r="FS1143" s="7"/>
      <c r="FT1143" s="7"/>
      <c r="FU1143" s="7"/>
      <c r="FV1143" s="7"/>
      <c r="FW1143" s="7"/>
      <c r="FX1143" s="7"/>
      <c r="FY1143" s="7"/>
      <c r="FZ1143" s="7"/>
      <c r="GA1143" s="7"/>
      <c r="GB1143" s="7"/>
      <c r="GC1143" s="7"/>
      <c r="GD1143" s="7"/>
      <c r="GE1143" s="7"/>
      <c r="GF1143" s="7"/>
      <c r="GG1143" s="7"/>
      <c r="GH1143" s="7"/>
      <c r="GI1143" s="7"/>
      <c r="GJ1143" s="7"/>
    </row>
    <row r="1144" spans="1:192" s="1" customFormat="1" x14ac:dyDescent="0.2">
      <c r="A1144" s="66"/>
      <c r="B1144" s="7"/>
      <c r="C1144" s="67"/>
      <c r="D1144" s="28"/>
      <c r="E1144" s="28"/>
      <c r="F1144" s="28"/>
      <c r="G1144" s="7"/>
      <c r="H1144" s="7"/>
      <c r="I1144" s="7"/>
      <c r="J1144" s="7"/>
      <c r="K1144" s="7"/>
      <c r="L1144" s="7"/>
      <c r="M1144" s="7"/>
      <c r="N1144" s="7"/>
      <c r="O1144" s="7"/>
      <c r="P1144" s="7"/>
      <c r="Q1144" s="7"/>
      <c r="R1144" s="7"/>
      <c r="S1144" s="7"/>
      <c r="T1144" s="7"/>
      <c r="U1144" s="7"/>
      <c r="V1144" s="7"/>
      <c r="W1144" s="7"/>
      <c r="X1144" s="7"/>
      <c r="Y1144" s="7"/>
      <c r="Z1144" s="7"/>
      <c r="AA1144" s="7"/>
      <c r="AB1144" s="7"/>
      <c r="AC1144" s="7"/>
      <c r="AD1144" s="7"/>
      <c r="AE1144" s="7"/>
      <c r="AF1144" s="7"/>
      <c r="AG1144" s="7"/>
      <c r="AH1144" s="7"/>
      <c r="AI1144" s="7"/>
      <c r="AJ1144" s="7"/>
      <c r="AK1144" s="7"/>
      <c r="AL1144" s="7"/>
      <c r="AM1144" s="7"/>
      <c r="AN1144" s="7"/>
      <c r="AO1144" s="7"/>
      <c r="AP1144" s="7"/>
      <c r="AQ1144" s="7"/>
      <c r="AR1144" s="7"/>
      <c r="AS1144" s="7"/>
      <c r="AT1144" s="7"/>
      <c r="AU1144" s="7"/>
      <c r="AV1144" s="7"/>
      <c r="AW1144" s="7"/>
      <c r="AX1144" s="7"/>
      <c r="AY1144" s="7"/>
      <c r="AZ1144" s="7"/>
      <c r="BA1144" s="7"/>
      <c r="BB1144" s="7"/>
      <c r="BC1144" s="7"/>
      <c r="BD1144" s="7"/>
      <c r="BE1144" s="7"/>
      <c r="BF1144" s="7"/>
      <c r="BG1144" s="7"/>
      <c r="BH1144" s="7"/>
      <c r="BI1144" s="7"/>
      <c r="BJ1144" s="7"/>
      <c r="BK1144" s="7"/>
      <c r="BL1144" s="7"/>
      <c r="BM1144" s="7"/>
      <c r="BN1144" s="7"/>
      <c r="BO1144" s="7"/>
      <c r="BP1144" s="7"/>
      <c r="BQ1144" s="7"/>
      <c r="BR1144" s="7"/>
      <c r="BS1144" s="7"/>
      <c r="BT1144" s="7"/>
      <c r="BU1144" s="7"/>
      <c r="BV1144" s="7"/>
      <c r="BW1144" s="7"/>
      <c r="BX1144" s="7"/>
      <c r="BY1144" s="7"/>
      <c r="BZ1144" s="7"/>
      <c r="CA1144" s="7"/>
      <c r="CB1144" s="7"/>
      <c r="CC1144" s="7"/>
      <c r="CD1144" s="7"/>
      <c r="CE1144" s="7"/>
      <c r="CF1144" s="7"/>
      <c r="CG1144" s="7"/>
      <c r="CH1144" s="7"/>
      <c r="CI1144" s="7"/>
      <c r="CJ1144" s="7"/>
      <c r="CK1144" s="7"/>
      <c r="CL1144" s="7"/>
      <c r="CM1144" s="7"/>
      <c r="CN1144" s="7"/>
      <c r="CO1144" s="7"/>
      <c r="CP1144" s="7"/>
      <c r="CQ1144" s="7"/>
      <c r="CR1144" s="7"/>
      <c r="CS1144" s="7"/>
      <c r="CT1144" s="7"/>
      <c r="CU1144" s="7"/>
      <c r="CV1144" s="7"/>
      <c r="CW1144" s="7"/>
      <c r="CX1144" s="7"/>
      <c r="CY1144" s="7"/>
      <c r="CZ1144" s="7"/>
      <c r="DA1144" s="7"/>
      <c r="DB1144" s="7"/>
      <c r="DC1144" s="7"/>
      <c r="DD1144" s="7"/>
      <c r="DE1144" s="7"/>
      <c r="DF1144" s="7"/>
      <c r="DG1144" s="7"/>
      <c r="DH1144" s="7"/>
      <c r="DI1144" s="7"/>
      <c r="DJ1144" s="7"/>
      <c r="DK1144" s="7"/>
      <c r="DL1144" s="7"/>
      <c r="DM1144" s="7"/>
      <c r="DN1144" s="7"/>
      <c r="DO1144" s="7"/>
      <c r="DP1144" s="7"/>
      <c r="DQ1144" s="7"/>
      <c r="DR1144" s="7"/>
      <c r="DS1144" s="7"/>
      <c r="DT1144" s="7"/>
      <c r="DU1144" s="7"/>
      <c r="DV1144" s="7"/>
      <c r="DW1144" s="7"/>
      <c r="DX1144" s="7"/>
      <c r="DY1144" s="7"/>
      <c r="DZ1144" s="7"/>
      <c r="EA1144" s="7"/>
      <c r="EB1144" s="7"/>
      <c r="EC1144" s="7"/>
      <c r="ED1144" s="7"/>
      <c r="EE1144" s="7"/>
      <c r="EF1144" s="7"/>
      <c r="EG1144" s="7"/>
      <c r="EH1144" s="7"/>
      <c r="EI1144" s="7"/>
      <c r="EJ1144" s="7"/>
      <c r="EK1144" s="7"/>
      <c r="EL1144" s="7"/>
      <c r="EM1144" s="7"/>
      <c r="EN1144" s="7"/>
      <c r="EO1144" s="7"/>
      <c r="EP1144" s="7"/>
      <c r="EQ1144" s="7"/>
      <c r="ER1144" s="7"/>
      <c r="ES1144" s="7"/>
      <c r="ET1144" s="7"/>
      <c r="EU1144" s="7"/>
      <c r="EV1144" s="7"/>
      <c r="EW1144" s="7"/>
      <c r="EX1144" s="7"/>
      <c r="EY1144" s="7"/>
      <c r="EZ1144" s="7"/>
      <c r="FA1144" s="7"/>
      <c r="FB1144" s="7"/>
      <c r="FC1144" s="7"/>
      <c r="FD1144" s="7"/>
      <c r="FE1144" s="7"/>
      <c r="FF1144" s="7"/>
      <c r="FG1144" s="7"/>
      <c r="FH1144" s="7"/>
      <c r="FI1144" s="7"/>
      <c r="FJ1144" s="7"/>
      <c r="FK1144" s="7"/>
      <c r="FL1144" s="7"/>
      <c r="FM1144" s="7"/>
      <c r="FN1144" s="7"/>
      <c r="FO1144" s="7"/>
      <c r="FP1144" s="7"/>
      <c r="FQ1144" s="7"/>
      <c r="FR1144" s="7"/>
      <c r="FS1144" s="7"/>
      <c r="FT1144" s="7"/>
      <c r="FU1144" s="7"/>
      <c r="FV1144" s="7"/>
      <c r="FW1144" s="7"/>
      <c r="FX1144" s="7"/>
      <c r="FY1144" s="7"/>
      <c r="FZ1144" s="7"/>
      <c r="GA1144" s="7"/>
      <c r="GB1144" s="7"/>
      <c r="GC1144" s="7"/>
      <c r="GD1144" s="7"/>
      <c r="GE1144" s="7"/>
      <c r="GF1144" s="7"/>
      <c r="GG1144" s="7"/>
      <c r="GH1144" s="7"/>
      <c r="GI1144" s="7"/>
      <c r="GJ1144" s="7"/>
    </row>
    <row r="1145" spans="1:192" s="1" customFormat="1" x14ac:dyDescent="0.2">
      <c r="A1145" s="66"/>
      <c r="B1145" s="7"/>
      <c r="C1145" s="67"/>
      <c r="D1145" s="28"/>
      <c r="E1145" s="28"/>
      <c r="F1145" s="28"/>
      <c r="G1145" s="7"/>
      <c r="H1145" s="7"/>
      <c r="I1145" s="7"/>
      <c r="J1145" s="7"/>
      <c r="K1145" s="7"/>
      <c r="L1145" s="7"/>
      <c r="M1145" s="7"/>
      <c r="N1145" s="7"/>
      <c r="O1145" s="7"/>
      <c r="P1145" s="7"/>
      <c r="Q1145" s="7"/>
      <c r="R1145" s="7"/>
      <c r="S1145" s="7"/>
      <c r="T1145" s="7"/>
      <c r="U1145" s="7"/>
      <c r="V1145" s="7"/>
      <c r="W1145" s="7"/>
      <c r="X1145" s="7"/>
      <c r="Y1145" s="7"/>
      <c r="Z1145" s="7"/>
      <c r="AA1145" s="7"/>
      <c r="AB1145" s="7"/>
      <c r="AC1145" s="7"/>
      <c r="AD1145" s="7"/>
      <c r="AE1145" s="7"/>
      <c r="AF1145" s="7"/>
      <c r="AG1145" s="7"/>
      <c r="AH1145" s="7"/>
      <c r="AI1145" s="7"/>
      <c r="AJ1145" s="7"/>
      <c r="AK1145" s="7"/>
      <c r="AL1145" s="7"/>
      <c r="AM1145" s="7"/>
      <c r="AN1145" s="7"/>
      <c r="AO1145" s="7"/>
      <c r="AP1145" s="7"/>
      <c r="AQ1145" s="7"/>
      <c r="AR1145" s="7"/>
      <c r="AS1145" s="7"/>
      <c r="AT1145" s="7"/>
      <c r="AU1145" s="7"/>
      <c r="AV1145" s="7"/>
      <c r="AW1145" s="7"/>
      <c r="AX1145" s="7"/>
      <c r="AY1145" s="7"/>
      <c r="AZ1145" s="7"/>
      <c r="BA1145" s="7"/>
      <c r="BB1145" s="7"/>
      <c r="BC1145" s="7"/>
      <c r="BD1145" s="7"/>
      <c r="BE1145" s="7"/>
      <c r="BF1145" s="7"/>
      <c r="BG1145" s="7"/>
      <c r="BH1145" s="7"/>
      <c r="BI1145" s="7"/>
      <c r="BJ1145" s="7"/>
      <c r="BK1145" s="7"/>
      <c r="BL1145" s="7"/>
      <c r="BM1145" s="7"/>
      <c r="BN1145" s="7"/>
      <c r="BO1145" s="7"/>
      <c r="BP1145" s="7"/>
      <c r="BQ1145" s="7"/>
      <c r="BR1145" s="7"/>
      <c r="BS1145" s="7"/>
      <c r="BT1145" s="7"/>
      <c r="BU1145" s="7"/>
      <c r="BV1145" s="7"/>
      <c r="BW1145" s="7"/>
      <c r="BX1145" s="7"/>
      <c r="BY1145" s="7"/>
      <c r="BZ1145" s="7"/>
      <c r="CA1145" s="7"/>
      <c r="CB1145" s="7"/>
      <c r="CC1145" s="7"/>
      <c r="CD1145" s="7"/>
      <c r="CE1145" s="7"/>
      <c r="CF1145" s="7"/>
      <c r="CG1145" s="7"/>
      <c r="CH1145" s="7"/>
      <c r="CI1145" s="7"/>
      <c r="CJ1145" s="7"/>
      <c r="CK1145" s="7"/>
      <c r="CL1145" s="7"/>
      <c r="CM1145" s="7"/>
      <c r="CN1145" s="7"/>
      <c r="CO1145" s="7"/>
      <c r="CP1145" s="7"/>
      <c r="CQ1145" s="7"/>
      <c r="CR1145" s="7"/>
      <c r="CS1145" s="7"/>
      <c r="CT1145" s="7"/>
      <c r="CU1145" s="7"/>
      <c r="CV1145" s="7"/>
      <c r="CW1145" s="7"/>
      <c r="CX1145" s="7"/>
      <c r="CY1145" s="7"/>
      <c r="CZ1145" s="7"/>
      <c r="DA1145" s="7"/>
      <c r="DB1145" s="7"/>
      <c r="DC1145" s="7"/>
      <c r="DD1145" s="7"/>
      <c r="DE1145" s="7"/>
      <c r="DF1145" s="7"/>
      <c r="DG1145" s="7"/>
      <c r="DH1145" s="7"/>
      <c r="DI1145" s="7"/>
      <c r="DJ1145" s="7"/>
      <c r="DK1145" s="7"/>
      <c r="DL1145" s="7"/>
      <c r="DM1145" s="7"/>
      <c r="DN1145" s="7"/>
      <c r="DO1145" s="7"/>
      <c r="DP1145" s="7"/>
      <c r="DQ1145" s="7"/>
      <c r="DR1145" s="7"/>
      <c r="DS1145" s="7"/>
      <c r="DT1145" s="7"/>
      <c r="DU1145" s="7"/>
      <c r="DV1145" s="7"/>
      <c r="DW1145" s="7"/>
      <c r="DX1145" s="7"/>
      <c r="DY1145" s="7"/>
      <c r="DZ1145" s="7"/>
      <c r="EA1145" s="7"/>
      <c r="EB1145" s="7"/>
      <c r="EC1145" s="7"/>
      <c r="ED1145" s="7"/>
      <c r="EE1145" s="7"/>
      <c r="EF1145" s="7"/>
      <c r="EG1145" s="7"/>
      <c r="EH1145" s="7"/>
      <c r="EI1145" s="7"/>
      <c r="EJ1145" s="7"/>
      <c r="EK1145" s="7"/>
      <c r="EL1145" s="7"/>
      <c r="EM1145" s="7"/>
      <c r="EN1145" s="7"/>
      <c r="EO1145" s="7"/>
      <c r="EP1145" s="7"/>
      <c r="EQ1145" s="7"/>
      <c r="ER1145" s="7"/>
      <c r="ES1145" s="7"/>
      <c r="ET1145" s="7"/>
      <c r="EU1145" s="7"/>
      <c r="EV1145" s="7"/>
      <c r="EW1145" s="7"/>
      <c r="EX1145" s="7"/>
      <c r="EY1145" s="7"/>
      <c r="EZ1145" s="7"/>
      <c r="FA1145" s="7"/>
      <c r="FB1145" s="7"/>
      <c r="FC1145" s="7"/>
      <c r="FD1145" s="7"/>
      <c r="FE1145" s="7"/>
      <c r="FF1145" s="7"/>
      <c r="FG1145" s="7"/>
      <c r="FH1145" s="7"/>
      <c r="FI1145" s="7"/>
      <c r="FJ1145" s="7"/>
      <c r="FK1145" s="7"/>
      <c r="FL1145" s="7"/>
      <c r="FM1145" s="7"/>
      <c r="FN1145" s="7"/>
      <c r="FO1145" s="7"/>
      <c r="FP1145" s="7"/>
      <c r="FQ1145" s="7"/>
      <c r="FR1145" s="7"/>
      <c r="FS1145" s="7"/>
      <c r="FT1145" s="7"/>
      <c r="FU1145" s="7"/>
      <c r="FV1145" s="7"/>
      <c r="FW1145" s="7"/>
      <c r="FX1145" s="7"/>
      <c r="FY1145" s="7"/>
      <c r="FZ1145" s="7"/>
      <c r="GA1145" s="7"/>
      <c r="GB1145" s="7"/>
      <c r="GC1145" s="7"/>
      <c r="GD1145" s="7"/>
      <c r="GE1145" s="7"/>
      <c r="GF1145" s="7"/>
      <c r="GG1145" s="7"/>
      <c r="GH1145" s="7"/>
      <c r="GI1145" s="7"/>
      <c r="GJ1145" s="7"/>
    </row>
    <row r="1146" spans="1:192" s="1" customFormat="1" x14ac:dyDescent="0.2">
      <c r="A1146" s="66"/>
      <c r="B1146" s="7"/>
      <c r="C1146" s="67"/>
      <c r="D1146" s="28"/>
      <c r="E1146" s="28"/>
      <c r="F1146" s="28"/>
      <c r="G1146" s="7"/>
      <c r="H1146" s="7"/>
      <c r="I1146" s="7"/>
      <c r="J1146" s="7"/>
      <c r="K1146" s="7"/>
      <c r="L1146" s="7"/>
      <c r="M1146" s="7"/>
      <c r="N1146" s="7"/>
      <c r="O1146" s="7"/>
      <c r="P1146" s="7"/>
      <c r="Q1146" s="7"/>
      <c r="R1146" s="7"/>
      <c r="S1146" s="7"/>
      <c r="T1146" s="7"/>
      <c r="U1146" s="7"/>
      <c r="V1146" s="7"/>
      <c r="W1146" s="7"/>
      <c r="X1146" s="7"/>
      <c r="Y1146" s="7"/>
      <c r="Z1146" s="7"/>
      <c r="AA1146" s="7"/>
      <c r="AB1146" s="7"/>
      <c r="AC1146" s="7"/>
      <c r="AD1146" s="7"/>
      <c r="AE1146" s="7"/>
      <c r="AF1146" s="7"/>
      <c r="AG1146" s="7"/>
      <c r="AH1146" s="7"/>
      <c r="AI1146" s="7"/>
      <c r="AJ1146" s="7"/>
      <c r="AK1146" s="7"/>
      <c r="AL1146" s="7"/>
      <c r="AM1146" s="7"/>
      <c r="AN1146" s="7"/>
      <c r="AO1146" s="7"/>
      <c r="AP1146" s="7"/>
      <c r="AQ1146" s="7"/>
      <c r="AR1146" s="7"/>
      <c r="AS1146" s="7"/>
      <c r="AT1146" s="7"/>
      <c r="AU1146" s="7"/>
      <c r="AV1146" s="7"/>
      <c r="AW1146" s="7"/>
      <c r="AX1146" s="7"/>
      <c r="AY1146" s="7"/>
      <c r="AZ1146" s="7"/>
      <c r="BA1146" s="7"/>
      <c r="BB1146" s="7"/>
      <c r="BC1146" s="7"/>
      <c r="BD1146" s="7"/>
      <c r="BE1146" s="7"/>
      <c r="BF1146" s="7"/>
      <c r="BG1146" s="7"/>
      <c r="BH1146" s="7"/>
      <c r="BI1146" s="7"/>
      <c r="BJ1146" s="7"/>
      <c r="BK1146" s="7"/>
      <c r="BL1146" s="7"/>
      <c r="BM1146" s="7"/>
      <c r="BN1146" s="7"/>
      <c r="BO1146" s="7"/>
      <c r="BP1146" s="7"/>
      <c r="BQ1146" s="7"/>
      <c r="BR1146" s="7"/>
      <c r="BS1146" s="7"/>
      <c r="BT1146" s="7"/>
      <c r="BU1146" s="7"/>
      <c r="BV1146" s="7"/>
      <c r="BW1146" s="7"/>
      <c r="BX1146" s="7"/>
      <c r="BY1146" s="7"/>
      <c r="BZ1146" s="7"/>
      <c r="CA1146" s="7"/>
      <c r="CB1146" s="7"/>
      <c r="CC1146" s="7"/>
      <c r="CD1146" s="7"/>
      <c r="CE1146" s="7"/>
      <c r="CF1146" s="7"/>
      <c r="CG1146" s="7"/>
      <c r="CH1146" s="7"/>
      <c r="CI1146" s="7"/>
      <c r="CJ1146" s="7"/>
      <c r="CK1146" s="7"/>
      <c r="CL1146" s="7"/>
      <c r="CM1146" s="7"/>
      <c r="CN1146" s="7"/>
      <c r="CO1146" s="7"/>
      <c r="CP1146" s="7"/>
      <c r="CQ1146" s="7"/>
      <c r="CR1146" s="7"/>
      <c r="CS1146" s="7"/>
      <c r="CT1146" s="7"/>
      <c r="CU1146" s="7"/>
      <c r="CV1146" s="7"/>
      <c r="CW1146" s="7"/>
      <c r="CX1146" s="7"/>
      <c r="CY1146" s="7"/>
      <c r="CZ1146" s="7"/>
      <c r="DA1146" s="7"/>
      <c r="DB1146" s="7"/>
      <c r="DC1146" s="7"/>
      <c r="DD1146" s="7"/>
      <c r="DE1146" s="7"/>
      <c r="DF1146" s="7"/>
      <c r="DG1146" s="7"/>
      <c r="DH1146" s="7"/>
      <c r="DI1146" s="7"/>
      <c r="DJ1146" s="7"/>
      <c r="DK1146" s="7"/>
      <c r="DL1146" s="7"/>
      <c r="DM1146" s="7"/>
      <c r="DN1146" s="7"/>
      <c r="DO1146" s="7"/>
      <c r="DP1146" s="7"/>
      <c r="DQ1146" s="7"/>
      <c r="DR1146" s="7"/>
      <c r="DS1146" s="7"/>
      <c r="DT1146" s="7"/>
      <c r="DU1146" s="7"/>
      <c r="DV1146" s="7"/>
      <c r="DW1146" s="7"/>
      <c r="DX1146" s="7"/>
      <c r="DY1146" s="7"/>
      <c r="DZ1146" s="7"/>
      <c r="EA1146" s="7"/>
      <c r="EB1146" s="7"/>
      <c r="EC1146" s="7"/>
      <c r="ED1146" s="7"/>
      <c r="EE1146" s="7"/>
      <c r="EF1146" s="7"/>
      <c r="EG1146" s="7"/>
      <c r="EH1146" s="7"/>
      <c r="EI1146" s="7"/>
      <c r="EJ1146" s="7"/>
      <c r="EK1146" s="7"/>
      <c r="EL1146" s="7"/>
      <c r="EM1146" s="7"/>
      <c r="EN1146" s="7"/>
      <c r="EO1146" s="7"/>
      <c r="EP1146" s="7"/>
      <c r="EQ1146" s="7"/>
      <c r="ER1146" s="7"/>
      <c r="ES1146" s="7"/>
      <c r="ET1146" s="7"/>
      <c r="EU1146" s="7"/>
      <c r="EV1146" s="7"/>
      <c r="EW1146" s="7"/>
      <c r="EX1146" s="7"/>
      <c r="EY1146" s="7"/>
      <c r="EZ1146" s="7"/>
      <c r="FA1146" s="7"/>
      <c r="FB1146" s="7"/>
      <c r="FC1146" s="7"/>
      <c r="FD1146" s="7"/>
      <c r="FE1146" s="7"/>
      <c r="FF1146" s="7"/>
      <c r="FG1146" s="7"/>
      <c r="FH1146" s="7"/>
      <c r="FI1146" s="7"/>
      <c r="FJ1146" s="7"/>
      <c r="FK1146" s="7"/>
      <c r="FL1146" s="7"/>
      <c r="FM1146" s="7"/>
      <c r="FN1146" s="7"/>
      <c r="FO1146" s="7"/>
      <c r="FP1146" s="7"/>
      <c r="FQ1146" s="7"/>
      <c r="FR1146" s="7"/>
      <c r="FS1146" s="7"/>
      <c r="FT1146" s="7"/>
      <c r="FU1146" s="7"/>
      <c r="FV1146" s="7"/>
      <c r="FW1146" s="7"/>
      <c r="FX1146" s="7"/>
      <c r="FY1146" s="7"/>
      <c r="FZ1146" s="7"/>
      <c r="GA1146" s="7"/>
      <c r="GB1146" s="7"/>
      <c r="GC1146" s="7"/>
      <c r="GD1146" s="7"/>
      <c r="GE1146" s="7"/>
      <c r="GF1146" s="7"/>
      <c r="GG1146" s="7"/>
      <c r="GH1146" s="7"/>
      <c r="GI1146" s="7"/>
      <c r="GJ1146" s="7"/>
    </row>
    <row r="1147" spans="1:192" s="1" customFormat="1" x14ac:dyDescent="0.2">
      <c r="A1147" s="66"/>
      <c r="B1147" s="7"/>
      <c r="C1147" s="67"/>
      <c r="D1147" s="28"/>
      <c r="E1147" s="28"/>
      <c r="F1147" s="28"/>
      <c r="G1147" s="7"/>
      <c r="H1147" s="7"/>
      <c r="I1147" s="7"/>
      <c r="J1147" s="7"/>
      <c r="K1147" s="7"/>
      <c r="L1147" s="7"/>
      <c r="M1147" s="7"/>
      <c r="N1147" s="7"/>
      <c r="O1147" s="7"/>
      <c r="P1147" s="7"/>
      <c r="Q1147" s="7"/>
      <c r="R1147" s="7"/>
      <c r="S1147" s="7"/>
      <c r="T1147" s="7"/>
      <c r="U1147" s="7"/>
      <c r="V1147" s="7"/>
      <c r="W1147" s="7"/>
      <c r="X1147" s="7"/>
      <c r="Y1147" s="7"/>
      <c r="Z1147" s="7"/>
      <c r="AA1147" s="7"/>
      <c r="AB1147" s="7"/>
      <c r="AC1147" s="7"/>
      <c r="AD1147" s="7"/>
      <c r="AE1147" s="7"/>
      <c r="AF1147" s="7"/>
      <c r="AG1147" s="7"/>
      <c r="AH1147" s="7"/>
      <c r="AI1147" s="7"/>
      <c r="AJ1147" s="7"/>
      <c r="AK1147" s="7"/>
      <c r="AL1147" s="7"/>
      <c r="AM1147" s="7"/>
      <c r="AN1147" s="7"/>
      <c r="AO1147" s="7"/>
      <c r="AP1147" s="7"/>
      <c r="AQ1147" s="7"/>
      <c r="AR1147" s="7"/>
      <c r="AS1147" s="7"/>
      <c r="AT1147" s="7"/>
      <c r="AU1147" s="7"/>
      <c r="AV1147" s="7"/>
      <c r="AW1147" s="7"/>
      <c r="AX1147" s="7"/>
      <c r="AY1147" s="7"/>
      <c r="AZ1147" s="7"/>
      <c r="BA1147" s="7"/>
      <c r="BB1147" s="7"/>
      <c r="BC1147" s="7"/>
      <c r="BD1147" s="7"/>
      <c r="BE1147" s="7"/>
      <c r="BF1147" s="7"/>
      <c r="BG1147" s="7"/>
      <c r="BH1147" s="7"/>
      <c r="BI1147" s="7"/>
      <c r="BJ1147" s="7"/>
      <c r="BK1147" s="7"/>
      <c r="BL1147" s="7"/>
      <c r="BM1147" s="7"/>
      <c r="BN1147" s="7"/>
      <c r="BO1147" s="7"/>
      <c r="BP1147" s="7"/>
      <c r="BQ1147" s="7"/>
      <c r="BR1147" s="7"/>
      <c r="BS1147" s="7"/>
      <c r="BT1147" s="7"/>
      <c r="BU1147" s="7"/>
      <c r="BV1147" s="7"/>
      <c r="BW1147" s="7"/>
      <c r="BX1147" s="7"/>
      <c r="BY1147" s="7"/>
      <c r="BZ1147" s="7"/>
      <c r="CA1147" s="7"/>
      <c r="CB1147" s="7"/>
      <c r="CC1147" s="7"/>
      <c r="CD1147" s="7"/>
      <c r="CE1147" s="7"/>
      <c r="CF1147" s="7"/>
      <c r="CG1147" s="7"/>
      <c r="CH1147" s="7"/>
      <c r="CI1147" s="7"/>
      <c r="CJ1147" s="7"/>
      <c r="CK1147" s="7"/>
      <c r="CL1147" s="7"/>
      <c r="CM1147" s="7"/>
      <c r="CN1147" s="7"/>
      <c r="CO1147" s="7"/>
      <c r="CP1147" s="7"/>
      <c r="CQ1147" s="7"/>
      <c r="CR1147" s="7"/>
      <c r="CS1147" s="7"/>
      <c r="CT1147" s="7"/>
      <c r="CU1147" s="7"/>
      <c r="CV1147" s="7"/>
      <c r="CW1147" s="7"/>
      <c r="CX1147" s="7"/>
      <c r="CY1147" s="7"/>
      <c r="CZ1147" s="7"/>
      <c r="DA1147" s="7"/>
      <c r="DB1147" s="7"/>
      <c r="DC1147" s="7"/>
      <c r="DD1147" s="7"/>
      <c r="DE1147" s="7"/>
      <c r="DF1147" s="7"/>
      <c r="DG1147" s="7"/>
      <c r="DH1147" s="7"/>
      <c r="DI1147" s="7"/>
      <c r="DJ1147" s="7"/>
      <c r="DK1147" s="7"/>
      <c r="DL1147" s="7"/>
      <c r="DM1147" s="7"/>
      <c r="DN1147" s="7"/>
      <c r="DO1147" s="7"/>
      <c r="DP1147" s="7"/>
      <c r="DQ1147" s="7"/>
      <c r="DR1147" s="7"/>
      <c r="DS1147" s="7"/>
      <c r="DT1147" s="7"/>
      <c r="DU1147" s="7"/>
      <c r="DV1147" s="7"/>
      <c r="DW1147" s="7"/>
      <c r="DX1147" s="7"/>
      <c r="DY1147" s="7"/>
      <c r="DZ1147" s="7"/>
      <c r="EA1147" s="7"/>
      <c r="EB1147" s="7"/>
      <c r="EC1147" s="7"/>
      <c r="ED1147" s="7"/>
      <c r="EE1147" s="7"/>
      <c r="EF1147" s="7"/>
      <c r="EG1147" s="7"/>
      <c r="EH1147" s="7"/>
      <c r="EI1147" s="7"/>
      <c r="EJ1147" s="7"/>
      <c r="EK1147" s="7"/>
      <c r="EL1147" s="7"/>
      <c r="EM1147" s="7"/>
      <c r="EN1147" s="7"/>
      <c r="EO1147" s="7"/>
      <c r="EP1147" s="7"/>
      <c r="EQ1147" s="7"/>
      <c r="ER1147" s="7"/>
      <c r="ES1147" s="7"/>
      <c r="ET1147" s="7"/>
      <c r="EU1147" s="7"/>
      <c r="EV1147" s="7"/>
      <c r="EW1147" s="7"/>
      <c r="EX1147" s="7"/>
      <c r="EY1147" s="7"/>
      <c r="EZ1147" s="7"/>
      <c r="FA1147" s="7"/>
      <c r="FB1147" s="7"/>
      <c r="FC1147" s="7"/>
      <c r="FD1147" s="7"/>
      <c r="FE1147" s="7"/>
      <c r="FF1147" s="7"/>
      <c r="FG1147" s="7"/>
      <c r="FH1147" s="7"/>
      <c r="FI1147" s="7"/>
      <c r="FJ1147" s="7"/>
      <c r="FK1147" s="7"/>
      <c r="FL1147" s="7"/>
      <c r="FM1147" s="7"/>
      <c r="FN1147" s="7"/>
      <c r="FO1147" s="7"/>
      <c r="FP1147" s="7"/>
      <c r="FQ1147" s="7"/>
      <c r="FR1147" s="7"/>
      <c r="FS1147" s="7"/>
      <c r="FT1147" s="7"/>
      <c r="FU1147" s="7"/>
      <c r="FV1147" s="7"/>
      <c r="FW1147" s="7"/>
      <c r="FX1147" s="7"/>
      <c r="FY1147" s="7"/>
      <c r="FZ1147" s="7"/>
      <c r="GA1147" s="7"/>
      <c r="GB1147" s="7"/>
      <c r="GC1147" s="7"/>
      <c r="GD1147" s="7"/>
      <c r="GE1147" s="7"/>
      <c r="GF1147" s="7"/>
      <c r="GG1147" s="7"/>
      <c r="GH1147" s="7"/>
      <c r="GI1147" s="7"/>
      <c r="GJ1147" s="7"/>
    </row>
    <row r="1148" spans="1:192" s="1" customFormat="1" x14ac:dyDescent="0.2">
      <c r="A1148" s="66"/>
      <c r="B1148" s="7"/>
      <c r="C1148" s="67"/>
      <c r="D1148" s="28"/>
      <c r="E1148" s="28"/>
      <c r="F1148" s="28"/>
      <c r="G1148" s="7"/>
      <c r="H1148" s="7"/>
      <c r="I1148" s="7"/>
      <c r="J1148" s="7"/>
      <c r="K1148" s="7"/>
      <c r="L1148" s="7"/>
      <c r="M1148" s="7"/>
      <c r="N1148" s="7"/>
      <c r="O1148" s="7"/>
      <c r="P1148" s="7"/>
      <c r="Q1148" s="7"/>
      <c r="R1148" s="7"/>
      <c r="S1148" s="7"/>
      <c r="T1148" s="7"/>
      <c r="U1148" s="7"/>
      <c r="V1148" s="7"/>
      <c r="W1148" s="7"/>
      <c r="X1148" s="7"/>
      <c r="Y1148" s="7"/>
      <c r="Z1148" s="7"/>
      <c r="AA1148" s="7"/>
      <c r="AB1148" s="7"/>
      <c r="AC1148" s="7"/>
      <c r="AD1148" s="7"/>
      <c r="AE1148" s="7"/>
      <c r="AF1148" s="7"/>
      <c r="AG1148" s="7"/>
      <c r="AH1148" s="7"/>
      <c r="AI1148" s="7"/>
      <c r="AJ1148" s="7"/>
      <c r="AK1148" s="7"/>
      <c r="AL1148" s="7"/>
      <c r="AM1148" s="7"/>
      <c r="AN1148" s="7"/>
      <c r="AO1148" s="7"/>
      <c r="AP1148" s="7"/>
      <c r="AQ1148" s="7"/>
      <c r="AR1148" s="7"/>
      <c r="AS1148" s="7"/>
      <c r="AT1148" s="7"/>
      <c r="AU1148" s="7"/>
      <c r="AV1148" s="7"/>
      <c r="AW1148" s="7"/>
      <c r="AX1148" s="7"/>
      <c r="AY1148" s="7"/>
      <c r="AZ1148" s="7"/>
      <c r="BA1148" s="7"/>
      <c r="BB1148" s="7"/>
      <c r="BC1148" s="7"/>
      <c r="BD1148" s="7"/>
      <c r="BE1148" s="7"/>
      <c r="BF1148" s="7"/>
      <c r="BG1148" s="7"/>
      <c r="BH1148" s="7"/>
      <c r="BI1148" s="7"/>
      <c r="BJ1148" s="7"/>
      <c r="BK1148" s="7"/>
      <c r="BL1148" s="7"/>
      <c r="BM1148" s="7"/>
      <c r="BN1148" s="7"/>
      <c r="BO1148" s="7"/>
      <c r="BP1148" s="7"/>
      <c r="BQ1148" s="7"/>
      <c r="BR1148" s="7"/>
      <c r="BS1148" s="7"/>
      <c r="BT1148" s="7"/>
      <c r="BU1148" s="7"/>
      <c r="BV1148" s="7"/>
      <c r="BW1148" s="7"/>
      <c r="BX1148" s="7"/>
      <c r="BY1148" s="7"/>
      <c r="BZ1148" s="7"/>
      <c r="CA1148" s="7"/>
      <c r="CB1148" s="7"/>
      <c r="CC1148" s="7"/>
      <c r="CD1148" s="7"/>
      <c r="CE1148" s="7"/>
      <c r="CF1148" s="7"/>
      <c r="CG1148" s="7"/>
      <c r="CH1148" s="7"/>
      <c r="CI1148" s="7"/>
      <c r="CJ1148" s="7"/>
      <c r="CK1148" s="7"/>
      <c r="CL1148" s="7"/>
      <c r="CM1148" s="7"/>
      <c r="CN1148" s="7"/>
      <c r="CO1148" s="7"/>
      <c r="CP1148" s="7"/>
      <c r="CQ1148" s="7"/>
      <c r="CR1148" s="7"/>
      <c r="CS1148" s="7"/>
      <c r="CT1148" s="7"/>
      <c r="CU1148" s="7"/>
      <c r="CV1148" s="7"/>
      <c r="CW1148" s="7"/>
      <c r="CX1148" s="7"/>
      <c r="CY1148" s="7"/>
      <c r="CZ1148" s="7"/>
      <c r="DA1148" s="7"/>
      <c r="DB1148" s="7"/>
      <c r="DC1148" s="7"/>
      <c r="DD1148" s="7"/>
      <c r="DE1148" s="7"/>
      <c r="DF1148" s="7"/>
      <c r="DG1148" s="7"/>
      <c r="DH1148" s="7"/>
      <c r="DI1148" s="7"/>
      <c r="DJ1148" s="7"/>
      <c r="DK1148" s="7"/>
      <c r="DL1148" s="7"/>
      <c r="DM1148" s="7"/>
      <c r="DN1148" s="7"/>
      <c r="DO1148" s="7"/>
      <c r="DP1148" s="7"/>
      <c r="DQ1148" s="7"/>
      <c r="DR1148" s="7"/>
      <c r="DS1148" s="7"/>
      <c r="DT1148" s="7"/>
      <c r="DU1148" s="7"/>
      <c r="DV1148" s="7"/>
      <c r="DW1148" s="7"/>
      <c r="DX1148" s="7"/>
      <c r="DY1148" s="7"/>
      <c r="DZ1148" s="7"/>
      <c r="EA1148" s="7"/>
      <c r="EB1148" s="7"/>
      <c r="EC1148" s="7"/>
      <c r="ED1148" s="7"/>
      <c r="EE1148" s="7"/>
      <c r="EF1148" s="7"/>
      <c r="EG1148" s="7"/>
      <c r="EH1148" s="7"/>
      <c r="EI1148" s="7"/>
      <c r="EJ1148" s="7"/>
      <c r="EK1148" s="7"/>
      <c r="EL1148" s="7"/>
      <c r="EM1148" s="7"/>
      <c r="EN1148" s="7"/>
      <c r="EO1148" s="7"/>
      <c r="EP1148" s="7"/>
      <c r="EQ1148" s="7"/>
      <c r="ER1148" s="7"/>
      <c r="ES1148" s="7"/>
      <c r="ET1148" s="7"/>
      <c r="EU1148" s="7"/>
      <c r="EV1148" s="7"/>
      <c r="EW1148" s="7"/>
      <c r="EX1148" s="7"/>
      <c r="EY1148" s="7"/>
      <c r="EZ1148" s="7"/>
      <c r="FA1148" s="7"/>
      <c r="FB1148" s="7"/>
      <c r="FC1148" s="7"/>
      <c r="FD1148" s="7"/>
      <c r="FE1148" s="7"/>
      <c r="FF1148" s="7"/>
      <c r="FG1148" s="7"/>
      <c r="FH1148" s="7"/>
      <c r="FI1148" s="7"/>
      <c r="FJ1148" s="7"/>
      <c r="FK1148" s="7"/>
      <c r="FL1148" s="7"/>
      <c r="FM1148" s="7"/>
      <c r="FN1148" s="7"/>
      <c r="FO1148" s="7"/>
      <c r="FP1148" s="7"/>
      <c r="FQ1148" s="7"/>
      <c r="FR1148" s="7"/>
      <c r="FS1148" s="7"/>
      <c r="FT1148" s="7"/>
      <c r="FU1148" s="7"/>
      <c r="FV1148" s="7"/>
      <c r="FW1148" s="7"/>
      <c r="FX1148" s="7"/>
      <c r="FY1148" s="7"/>
      <c r="FZ1148" s="7"/>
      <c r="GA1148" s="7"/>
      <c r="GB1148" s="7"/>
      <c r="GC1148" s="7"/>
      <c r="GD1148" s="7"/>
      <c r="GE1148" s="7"/>
      <c r="GF1148" s="7"/>
      <c r="GG1148" s="7"/>
      <c r="GH1148" s="7"/>
      <c r="GI1148" s="7"/>
      <c r="GJ1148" s="7"/>
    </row>
    <row r="1149" spans="1:192" s="1" customFormat="1" x14ac:dyDescent="0.2">
      <c r="A1149" s="66"/>
      <c r="B1149" s="7"/>
      <c r="C1149" s="67"/>
      <c r="D1149" s="28"/>
      <c r="E1149" s="28"/>
      <c r="F1149" s="28"/>
      <c r="G1149" s="7"/>
      <c r="H1149" s="7"/>
      <c r="I1149" s="7"/>
      <c r="J1149" s="7"/>
      <c r="K1149" s="7"/>
      <c r="L1149" s="7"/>
      <c r="M1149" s="7"/>
      <c r="N1149" s="7"/>
      <c r="O1149" s="7"/>
      <c r="P1149" s="7"/>
      <c r="Q1149" s="7"/>
      <c r="R1149" s="7"/>
      <c r="S1149" s="7"/>
      <c r="T1149" s="7"/>
      <c r="U1149" s="7"/>
      <c r="V1149" s="7"/>
      <c r="W1149" s="7"/>
      <c r="X1149" s="7"/>
      <c r="Y1149" s="7"/>
      <c r="Z1149" s="7"/>
      <c r="AA1149" s="7"/>
      <c r="AB1149" s="7"/>
      <c r="AC1149" s="7"/>
      <c r="AD1149" s="7"/>
      <c r="AE1149" s="7"/>
      <c r="AF1149" s="7"/>
      <c r="AG1149" s="7"/>
      <c r="AH1149" s="7"/>
      <c r="AI1149" s="7"/>
      <c r="AJ1149" s="7"/>
      <c r="AK1149" s="7"/>
      <c r="AL1149" s="7"/>
      <c r="AM1149" s="7"/>
      <c r="AN1149" s="7"/>
      <c r="AO1149" s="7"/>
      <c r="AP1149" s="7"/>
      <c r="AQ1149" s="7"/>
      <c r="AR1149" s="7"/>
      <c r="AS1149" s="7"/>
      <c r="AT1149" s="7"/>
      <c r="AU1149" s="7"/>
      <c r="AV1149" s="7"/>
      <c r="AW1149" s="7"/>
      <c r="AX1149" s="7"/>
      <c r="AY1149" s="7"/>
      <c r="AZ1149" s="7"/>
      <c r="BA1149" s="7"/>
      <c r="BB1149" s="7"/>
      <c r="BC1149" s="7"/>
      <c r="BD1149" s="7"/>
      <c r="BE1149" s="7"/>
      <c r="BF1149" s="7"/>
      <c r="BG1149" s="7"/>
      <c r="BH1149" s="7"/>
      <c r="BI1149" s="7"/>
      <c r="BJ1149" s="7"/>
      <c r="BK1149" s="7"/>
      <c r="BL1149" s="7"/>
      <c r="BM1149" s="7"/>
      <c r="BN1149" s="7"/>
      <c r="BO1149" s="7"/>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CO1149" s="7"/>
      <c r="CP1149" s="7"/>
      <c r="CQ1149" s="7"/>
      <c r="CR1149" s="7"/>
      <c r="CS1149" s="7"/>
      <c r="CT1149" s="7"/>
      <c r="CU1149" s="7"/>
      <c r="CV1149" s="7"/>
      <c r="CW1149" s="7"/>
      <c r="CX1149" s="7"/>
      <c r="CY1149" s="7"/>
      <c r="CZ1149" s="7"/>
      <c r="DA1149" s="7"/>
      <c r="DB1149" s="7"/>
      <c r="DC1149" s="7"/>
      <c r="DD1149" s="7"/>
      <c r="DE1149" s="7"/>
      <c r="DF1149" s="7"/>
      <c r="DG1149" s="7"/>
      <c r="DH1149" s="7"/>
      <c r="DI1149" s="7"/>
      <c r="DJ1149" s="7"/>
      <c r="DK1149" s="7"/>
      <c r="DL1149" s="7"/>
      <c r="DM1149" s="7"/>
      <c r="DN1149" s="7"/>
      <c r="DO1149" s="7"/>
      <c r="DP1149" s="7"/>
      <c r="DQ1149" s="7"/>
      <c r="DR1149" s="7"/>
      <c r="DS1149" s="7"/>
      <c r="DT1149" s="7"/>
      <c r="DU1149" s="7"/>
      <c r="DV1149" s="7"/>
      <c r="DW1149" s="7"/>
      <c r="DX1149" s="7"/>
      <c r="DY1149" s="7"/>
      <c r="DZ1149" s="7"/>
      <c r="EA1149" s="7"/>
      <c r="EB1149" s="7"/>
      <c r="EC1149" s="7"/>
      <c r="ED1149" s="7"/>
      <c r="EE1149" s="7"/>
      <c r="EF1149" s="7"/>
      <c r="EG1149" s="7"/>
      <c r="EH1149" s="7"/>
      <c r="EI1149" s="7"/>
      <c r="EJ1149" s="7"/>
      <c r="EK1149" s="7"/>
      <c r="EL1149" s="7"/>
      <c r="EM1149" s="7"/>
      <c r="EN1149" s="7"/>
      <c r="EO1149" s="7"/>
      <c r="EP1149" s="7"/>
      <c r="EQ1149" s="7"/>
      <c r="ER1149" s="7"/>
      <c r="ES1149" s="7"/>
      <c r="ET1149" s="7"/>
      <c r="EU1149" s="7"/>
      <c r="EV1149" s="7"/>
      <c r="EW1149" s="7"/>
      <c r="EX1149" s="7"/>
      <c r="EY1149" s="7"/>
      <c r="EZ1149" s="7"/>
      <c r="FA1149" s="7"/>
      <c r="FB1149" s="7"/>
      <c r="FC1149" s="7"/>
      <c r="FD1149" s="7"/>
      <c r="FE1149" s="7"/>
      <c r="FF1149" s="7"/>
      <c r="FG1149" s="7"/>
      <c r="FH1149" s="7"/>
      <c r="FI1149" s="7"/>
      <c r="FJ1149" s="7"/>
      <c r="FK1149" s="7"/>
      <c r="FL1149" s="7"/>
      <c r="FM1149" s="7"/>
      <c r="FN1149" s="7"/>
      <c r="FO1149" s="7"/>
      <c r="FP1149" s="7"/>
      <c r="FQ1149" s="7"/>
      <c r="FR1149" s="7"/>
      <c r="FS1149" s="7"/>
      <c r="FT1149" s="7"/>
      <c r="FU1149" s="7"/>
      <c r="FV1149" s="7"/>
      <c r="FW1149" s="7"/>
      <c r="FX1149" s="7"/>
      <c r="FY1149" s="7"/>
      <c r="FZ1149" s="7"/>
      <c r="GA1149" s="7"/>
      <c r="GB1149" s="7"/>
      <c r="GC1149" s="7"/>
      <c r="GD1149" s="7"/>
      <c r="GE1149" s="7"/>
      <c r="GF1149" s="7"/>
      <c r="GG1149" s="7"/>
      <c r="GH1149" s="7"/>
      <c r="GI1149" s="7"/>
      <c r="GJ1149" s="7"/>
    </row>
    <row r="1150" spans="1:192" s="1" customFormat="1" x14ac:dyDescent="0.2">
      <c r="A1150" s="66"/>
      <c r="B1150" s="7"/>
      <c r="C1150" s="67"/>
      <c r="D1150" s="28"/>
      <c r="E1150" s="28"/>
      <c r="F1150" s="28"/>
      <c r="G1150" s="7"/>
      <c r="H1150" s="7"/>
      <c r="I1150" s="7"/>
      <c r="J1150" s="7"/>
      <c r="K1150" s="7"/>
      <c r="L1150" s="7"/>
      <c r="M1150" s="7"/>
      <c r="N1150" s="7"/>
      <c r="O1150" s="7"/>
      <c r="P1150" s="7"/>
      <c r="Q1150" s="7"/>
      <c r="R1150" s="7"/>
      <c r="S1150" s="7"/>
      <c r="T1150" s="7"/>
      <c r="U1150" s="7"/>
      <c r="V1150" s="7"/>
      <c r="W1150" s="7"/>
      <c r="X1150" s="7"/>
      <c r="Y1150" s="7"/>
      <c r="Z1150" s="7"/>
      <c r="AA1150" s="7"/>
      <c r="AB1150" s="7"/>
      <c r="AC1150" s="7"/>
      <c r="AD1150" s="7"/>
      <c r="AE1150" s="7"/>
      <c r="AF1150" s="7"/>
      <c r="AG1150" s="7"/>
      <c r="AH1150" s="7"/>
      <c r="AI1150" s="7"/>
      <c r="AJ1150" s="7"/>
      <c r="AK1150" s="7"/>
      <c r="AL1150" s="7"/>
      <c r="AM1150" s="7"/>
      <c r="AN1150" s="7"/>
      <c r="AO1150" s="7"/>
      <c r="AP1150" s="7"/>
      <c r="AQ1150" s="7"/>
      <c r="AR1150" s="7"/>
      <c r="AS1150" s="7"/>
      <c r="AT1150" s="7"/>
      <c r="AU1150" s="7"/>
      <c r="AV1150" s="7"/>
      <c r="AW1150" s="7"/>
      <c r="AX1150" s="7"/>
      <c r="AY1150" s="7"/>
      <c r="AZ1150" s="7"/>
      <c r="BA1150" s="7"/>
      <c r="BB1150" s="7"/>
      <c r="BC1150" s="7"/>
      <c r="BD1150" s="7"/>
      <c r="BE1150" s="7"/>
      <c r="BF1150" s="7"/>
      <c r="BG1150" s="7"/>
      <c r="BH1150" s="7"/>
      <c r="BI1150" s="7"/>
      <c r="BJ1150" s="7"/>
      <c r="BK1150" s="7"/>
      <c r="BL1150" s="7"/>
      <c r="BM1150" s="7"/>
      <c r="BN1150" s="7"/>
      <c r="BO1150" s="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CO1150" s="7"/>
      <c r="CP1150" s="7"/>
      <c r="CQ1150" s="7"/>
      <c r="CR1150" s="7"/>
      <c r="CS1150" s="7"/>
      <c r="CT1150" s="7"/>
      <c r="CU1150" s="7"/>
      <c r="CV1150" s="7"/>
      <c r="CW1150" s="7"/>
      <c r="CX1150" s="7"/>
      <c r="CY1150" s="7"/>
      <c r="CZ1150" s="7"/>
      <c r="DA1150" s="7"/>
      <c r="DB1150" s="7"/>
      <c r="DC1150" s="7"/>
      <c r="DD1150" s="7"/>
      <c r="DE1150" s="7"/>
      <c r="DF1150" s="7"/>
      <c r="DG1150" s="7"/>
      <c r="DH1150" s="7"/>
      <c r="DI1150" s="7"/>
      <c r="DJ1150" s="7"/>
      <c r="DK1150" s="7"/>
      <c r="DL1150" s="7"/>
      <c r="DM1150" s="7"/>
      <c r="DN1150" s="7"/>
      <c r="DO1150" s="7"/>
      <c r="DP1150" s="7"/>
      <c r="DQ1150" s="7"/>
      <c r="DR1150" s="7"/>
      <c r="DS1150" s="7"/>
      <c r="DT1150" s="7"/>
      <c r="DU1150" s="7"/>
      <c r="DV1150" s="7"/>
      <c r="DW1150" s="7"/>
      <c r="DX1150" s="7"/>
      <c r="DY1150" s="7"/>
      <c r="DZ1150" s="7"/>
      <c r="EA1150" s="7"/>
      <c r="EB1150" s="7"/>
      <c r="EC1150" s="7"/>
      <c r="ED1150" s="7"/>
      <c r="EE1150" s="7"/>
      <c r="EF1150" s="7"/>
      <c r="EG1150" s="7"/>
      <c r="EH1150" s="7"/>
      <c r="EI1150" s="7"/>
      <c r="EJ1150" s="7"/>
      <c r="EK1150" s="7"/>
      <c r="EL1150" s="7"/>
      <c r="EM1150" s="7"/>
      <c r="EN1150" s="7"/>
      <c r="EO1150" s="7"/>
      <c r="EP1150" s="7"/>
      <c r="EQ1150" s="7"/>
      <c r="ER1150" s="7"/>
      <c r="ES1150" s="7"/>
      <c r="ET1150" s="7"/>
      <c r="EU1150" s="7"/>
      <c r="EV1150" s="7"/>
      <c r="EW1150" s="7"/>
      <c r="EX1150" s="7"/>
      <c r="EY1150" s="7"/>
      <c r="EZ1150" s="7"/>
      <c r="FA1150" s="7"/>
      <c r="FB1150" s="7"/>
      <c r="FC1150" s="7"/>
      <c r="FD1150" s="7"/>
      <c r="FE1150" s="7"/>
      <c r="FF1150" s="7"/>
      <c r="FG1150" s="7"/>
      <c r="FH1150" s="7"/>
      <c r="FI1150" s="7"/>
      <c r="FJ1150" s="7"/>
      <c r="FK1150" s="7"/>
      <c r="FL1150" s="7"/>
      <c r="FM1150" s="7"/>
      <c r="FN1150" s="7"/>
      <c r="FO1150" s="7"/>
      <c r="FP1150" s="7"/>
      <c r="FQ1150" s="7"/>
      <c r="FR1150" s="7"/>
      <c r="FS1150" s="7"/>
      <c r="FT1150" s="7"/>
      <c r="FU1150" s="7"/>
      <c r="FV1150" s="7"/>
      <c r="FW1150" s="7"/>
      <c r="FX1150" s="7"/>
      <c r="FY1150" s="7"/>
      <c r="FZ1150" s="7"/>
      <c r="GA1150" s="7"/>
      <c r="GB1150" s="7"/>
      <c r="GC1150" s="7"/>
      <c r="GD1150" s="7"/>
      <c r="GE1150" s="7"/>
      <c r="GF1150" s="7"/>
      <c r="GG1150" s="7"/>
      <c r="GH1150" s="7"/>
      <c r="GI1150" s="7"/>
      <c r="GJ1150" s="7"/>
    </row>
    <row r="1151" spans="1:192" s="1" customFormat="1" x14ac:dyDescent="0.2">
      <c r="A1151" s="66"/>
      <c r="B1151" s="7"/>
      <c r="C1151" s="67"/>
      <c r="D1151" s="28"/>
      <c r="E1151" s="28"/>
      <c r="F1151" s="28"/>
      <c r="G1151" s="7"/>
      <c r="H1151" s="7"/>
      <c r="I1151" s="7"/>
      <c r="J1151" s="7"/>
      <c r="K1151" s="7"/>
      <c r="L1151" s="7"/>
      <c r="M1151" s="7"/>
      <c r="N1151" s="7"/>
      <c r="O1151" s="7"/>
      <c r="P1151" s="7"/>
      <c r="Q1151" s="7"/>
      <c r="R1151" s="7"/>
      <c r="S1151" s="7"/>
      <c r="T1151" s="7"/>
      <c r="U1151" s="7"/>
      <c r="V1151" s="7"/>
      <c r="W1151" s="7"/>
      <c r="X1151" s="7"/>
      <c r="Y1151" s="7"/>
      <c r="Z1151" s="7"/>
      <c r="AA1151" s="7"/>
      <c r="AB1151" s="7"/>
      <c r="AC1151" s="7"/>
      <c r="AD1151" s="7"/>
      <c r="AE1151" s="7"/>
      <c r="AF1151" s="7"/>
      <c r="AG1151" s="7"/>
      <c r="AH1151" s="7"/>
      <c r="AI1151" s="7"/>
      <c r="AJ1151" s="7"/>
      <c r="AK1151" s="7"/>
      <c r="AL1151" s="7"/>
      <c r="AM1151" s="7"/>
      <c r="AN1151" s="7"/>
      <c r="AO1151" s="7"/>
      <c r="AP1151" s="7"/>
      <c r="AQ1151" s="7"/>
      <c r="AR1151" s="7"/>
      <c r="AS1151" s="7"/>
      <c r="AT1151" s="7"/>
      <c r="AU1151" s="7"/>
      <c r="AV1151" s="7"/>
      <c r="AW1151" s="7"/>
      <c r="AX1151" s="7"/>
      <c r="AY1151" s="7"/>
      <c r="AZ1151" s="7"/>
      <c r="BA1151" s="7"/>
      <c r="BB1151" s="7"/>
      <c r="BC1151" s="7"/>
      <c r="BD1151" s="7"/>
      <c r="BE1151" s="7"/>
      <c r="BF1151" s="7"/>
      <c r="BG1151" s="7"/>
      <c r="BH1151" s="7"/>
      <c r="BI1151" s="7"/>
      <c r="BJ1151" s="7"/>
      <c r="BK1151" s="7"/>
      <c r="BL1151" s="7"/>
      <c r="BM1151" s="7"/>
      <c r="BN1151" s="7"/>
      <c r="BO1151" s="7"/>
      <c r="BP1151" s="7"/>
      <c r="BQ1151" s="7"/>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c r="CO1151" s="7"/>
      <c r="CP1151" s="7"/>
      <c r="CQ1151" s="7"/>
      <c r="CR1151" s="7"/>
      <c r="CS1151" s="7"/>
      <c r="CT1151" s="7"/>
      <c r="CU1151" s="7"/>
      <c r="CV1151" s="7"/>
      <c r="CW1151" s="7"/>
      <c r="CX1151" s="7"/>
      <c r="CY1151" s="7"/>
      <c r="CZ1151" s="7"/>
      <c r="DA1151" s="7"/>
      <c r="DB1151" s="7"/>
      <c r="DC1151" s="7"/>
      <c r="DD1151" s="7"/>
      <c r="DE1151" s="7"/>
      <c r="DF1151" s="7"/>
      <c r="DG1151" s="7"/>
      <c r="DH1151" s="7"/>
      <c r="DI1151" s="7"/>
      <c r="DJ1151" s="7"/>
      <c r="DK1151" s="7"/>
      <c r="DL1151" s="7"/>
      <c r="DM1151" s="7"/>
      <c r="DN1151" s="7"/>
      <c r="DO1151" s="7"/>
      <c r="DP1151" s="7"/>
      <c r="DQ1151" s="7"/>
      <c r="DR1151" s="7"/>
      <c r="DS1151" s="7"/>
      <c r="DT1151" s="7"/>
      <c r="DU1151" s="7"/>
      <c r="DV1151" s="7"/>
      <c r="DW1151" s="7"/>
      <c r="DX1151" s="7"/>
      <c r="DY1151" s="7"/>
      <c r="DZ1151" s="7"/>
      <c r="EA1151" s="7"/>
      <c r="EB1151" s="7"/>
      <c r="EC1151" s="7"/>
      <c r="ED1151" s="7"/>
      <c r="EE1151" s="7"/>
      <c r="EF1151" s="7"/>
      <c r="EG1151" s="7"/>
      <c r="EH1151" s="7"/>
      <c r="EI1151" s="7"/>
      <c r="EJ1151" s="7"/>
      <c r="EK1151" s="7"/>
      <c r="EL1151" s="7"/>
      <c r="EM1151" s="7"/>
      <c r="EN1151" s="7"/>
      <c r="EO1151" s="7"/>
      <c r="EP1151" s="7"/>
      <c r="EQ1151" s="7"/>
      <c r="ER1151" s="7"/>
      <c r="ES1151" s="7"/>
      <c r="ET1151" s="7"/>
      <c r="EU1151" s="7"/>
      <c r="EV1151" s="7"/>
      <c r="EW1151" s="7"/>
      <c r="EX1151" s="7"/>
      <c r="EY1151" s="7"/>
      <c r="EZ1151" s="7"/>
      <c r="FA1151" s="7"/>
      <c r="FB1151" s="7"/>
      <c r="FC1151" s="7"/>
      <c r="FD1151" s="7"/>
      <c r="FE1151" s="7"/>
      <c r="FF1151" s="7"/>
      <c r="FG1151" s="7"/>
      <c r="FH1151" s="7"/>
      <c r="FI1151" s="7"/>
      <c r="FJ1151" s="7"/>
      <c r="FK1151" s="7"/>
      <c r="FL1151" s="7"/>
      <c r="FM1151" s="7"/>
      <c r="FN1151" s="7"/>
      <c r="FO1151" s="7"/>
      <c r="FP1151" s="7"/>
      <c r="FQ1151" s="7"/>
      <c r="FR1151" s="7"/>
      <c r="FS1151" s="7"/>
      <c r="FT1151" s="7"/>
      <c r="FU1151" s="7"/>
      <c r="FV1151" s="7"/>
      <c r="FW1151" s="7"/>
      <c r="FX1151" s="7"/>
      <c r="FY1151" s="7"/>
      <c r="FZ1151" s="7"/>
      <c r="GA1151" s="7"/>
      <c r="GB1151" s="7"/>
      <c r="GC1151" s="7"/>
      <c r="GD1151" s="7"/>
      <c r="GE1151" s="7"/>
      <c r="GF1151" s="7"/>
      <c r="GG1151" s="7"/>
      <c r="GH1151" s="7"/>
      <c r="GI1151" s="7"/>
      <c r="GJ1151" s="7"/>
    </row>
    <row r="1152" spans="1:192" s="1" customFormat="1" x14ac:dyDescent="0.2">
      <c r="A1152" s="66"/>
      <c r="B1152" s="7"/>
      <c r="C1152" s="67"/>
      <c r="D1152" s="28"/>
      <c r="E1152" s="28"/>
      <c r="F1152" s="28"/>
      <c r="G1152" s="7"/>
      <c r="H1152" s="7"/>
      <c r="I1152" s="7"/>
      <c r="J1152" s="7"/>
      <c r="K1152" s="7"/>
      <c r="L1152" s="7"/>
      <c r="M1152" s="7"/>
      <c r="N1152" s="7"/>
      <c r="O1152" s="7"/>
      <c r="P1152" s="7"/>
      <c r="Q1152" s="7"/>
      <c r="R1152" s="7"/>
      <c r="S1152" s="7"/>
      <c r="T1152" s="7"/>
      <c r="U1152" s="7"/>
      <c r="V1152" s="7"/>
      <c r="W1152" s="7"/>
      <c r="X1152" s="7"/>
      <c r="Y1152" s="7"/>
      <c r="Z1152" s="7"/>
      <c r="AA1152" s="7"/>
      <c r="AB1152" s="7"/>
      <c r="AC1152" s="7"/>
      <c r="AD1152" s="7"/>
      <c r="AE1152" s="7"/>
      <c r="AF1152" s="7"/>
      <c r="AG1152" s="7"/>
      <c r="AH1152" s="7"/>
      <c r="AI1152" s="7"/>
      <c r="AJ1152" s="7"/>
      <c r="AK1152" s="7"/>
      <c r="AL1152" s="7"/>
      <c r="AM1152" s="7"/>
      <c r="AN1152" s="7"/>
      <c r="AO1152" s="7"/>
      <c r="AP1152" s="7"/>
      <c r="AQ1152" s="7"/>
      <c r="AR1152" s="7"/>
      <c r="AS1152" s="7"/>
      <c r="AT1152" s="7"/>
      <c r="AU1152" s="7"/>
      <c r="AV1152" s="7"/>
      <c r="AW1152" s="7"/>
      <c r="AX1152" s="7"/>
      <c r="AY1152" s="7"/>
      <c r="AZ1152" s="7"/>
      <c r="BA1152" s="7"/>
      <c r="BB1152" s="7"/>
      <c r="BC1152" s="7"/>
      <c r="BD1152" s="7"/>
      <c r="BE1152" s="7"/>
      <c r="BF1152" s="7"/>
      <c r="BG1152" s="7"/>
      <c r="BH1152" s="7"/>
      <c r="BI1152" s="7"/>
      <c r="BJ1152" s="7"/>
      <c r="BK1152" s="7"/>
      <c r="BL1152" s="7"/>
      <c r="BM1152" s="7"/>
      <c r="BN1152" s="7"/>
      <c r="BO1152" s="7"/>
      <c r="BP1152" s="7"/>
      <c r="BQ1152" s="7"/>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c r="CO1152" s="7"/>
      <c r="CP1152" s="7"/>
      <c r="CQ1152" s="7"/>
      <c r="CR1152" s="7"/>
      <c r="CS1152" s="7"/>
      <c r="CT1152" s="7"/>
      <c r="CU1152" s="7"/>
      <c r="CV1152" s="7"/>
      <c r="CW1152" s="7"/>
      <c r="CX1152" s="7"/>
      <c r="CY1152" s="7"/>
      <c r="CZ1152" s="7"/>
      <c r="DA1152" s="7"/>
      <c r="DB1152" s="7"/>
      <c r="DC1152" s="7"/>
      <c r="DD1152" s="7"/>
      <c r="DE1152" s="7"/>
      <c r="DF1152" s="7"/>
      <c r="DG1152" s="7"/>
      <c r="DH1152" s="7"/>
      <c r="DI1152" s="7"/>
      <c r="DJ1152" s="7"/>
      <c r="DK1152" s="7"/>
      <c r="DL1152" s="7"/>
      <c r="DM1152" s="7"/>
      <c r="DN1152" s="7"/>
      <c r="DO1152" s="7"/>
      <c r="DP1152" s="7"/>
      <c r="DQ1152" s="7"/>
      <c r="DR1152" s="7"/>
      <c r="DS1152" s="7"/>
      <c r="DT1152" s="7"/>
      <c r="DU1152" s="7"/>
      <c r="DV1152" s="7"/>
      <c r="DW1152" s="7"/>
      <c r="DX1152" s="7"/>
      <c r="DY1152" s="7"/>
      <c r="DZ1152" s="7"/>
      <c r="EA1152" s="7"/>
      <c r="EB1152" s="7"/>
      <c r="EC1152" s="7"/>
      <c r="ED1152" s="7"/>
      <c r="EE1152" s="7"/>
      <c r="EF1152" s="7"/>
      <c r="EG1152" s="7"/>
      <c r="EH1152" s="7"/>
      <c r="EI1152" s="7"/>
      <c r="EJ1152" s="7"/>
      <c r="EK1152" s="7"/>
      <c r="EL1152" s="7"/>
      <c r="EM1152" s="7"/>
      <c r="EN1152" s="7"/>
      <c r="EO1152" s="7"/>
      <c r="EP1152" s="7"/>
      <c r="EQ1152" s="7"/>
      <c r="ER1152" s="7"/>
      <c r="ES1152" s="7"/>
      <c r="ET1152" s="7"/>
      <c r="EU1152" s="7"/>
      <c r="EV1152" s="7"/>
      <c r="EW1152" s="7"/>
      <c r="EX1152" s="7"/>
      <c r="EY1152" s="7"/>
      <c r="EZ1152" s="7"/>
      <c r="FA1152" s="7"/>
      <c r="FB1152" s="7"/>
      <c r="FC1152" s="7"/>
      <c r="FD1152" s="7"/>
      <c r="FE1152" s="7"/>
      <c r="FF1152" s="7"/>
      <c r="FG1152" s="7"/>
      <c r="FH1152" s="7"/>
      <c r="FI1152" s="7"/>
      <c r="FJ1152" s="7"/>
      <c r="FK1152" s="7"/>
      <c r="FL1152" s="7"/>
      <c r="FM1152" s="7"/>
      <c r="FN1152" s="7"/>
      <c r="FO1152" s="7"/>
      <c r="FP1152" s="7"/>
      <c r="FQ1152" s="7"/>
      <c r="FR1152" s="7"/>
      <c r="FS1152" s="7"/>
      <c r="FT1152" s="7"/>
      <c r="FU1152" s="7"/>
      <c r="FV1152" s="7"/>
      <c r="FW1152" s="7"/>
      <c r="FX1152" s="7"/>
      <c r="FY1152" s="7"/>
      <c r="FZ1152" s="7"/>
      <c r="GA1152" s="7"/>
      <c r="GB1152" s="7"/>
      <c r="GC1152" s="7"/>
      <c r="GD1152" s="7"/>
      <c r="GE1152" s="7"/>
      <c r="GF1152" s="7"/>
      <c r="GG1152" s="7"/>
      <c r="GH1152" s="7"/>
      <c r="GI1152" s="7"/>
      <c r="GJ1152" s="7"/>
    </row>
    <row r="1153" spans="1:192" s="1" customFormat="1" x14ac:dyDescent="0.2">
      <c r="A1153" s="66"/>
      <c r="B1153" s="7"/>
      <c r="C1153" s="67"/>
      <c r="D1153" s="28"/>
      <c r="E1153" s="28"/>
      <c r="F1153" s="28"/>
      <c r="G1153" s="7"/>
      <c r="H1153" s="7"/>
      <c r="I1153" s="7"/>
      <c r="J1153" s="7"/>
      <c r="K1153" s="7"/>
      <c r="L1153" s="7"/>
      <c r="M1153" s="7"/>
      <c r="N1153" s="7"/>
      <c r="O1153" s="7"/>
      <c r="P1153" s="7"/>
      <c r="Q1153" s="7"/>
      <c r="R1153" s="7"/>
      <c r="S1153" s="7"/>
      <c r="T1153" s="7"/>
      <c r="U1153" s="7"/>
      <c r="V1153" s="7"/>
      <c r="W1153" s="7"/>
      <c r="X1153" s="7"/>
      <c r="Y1153" s="7"/>
      <c r="Z1153" s="7"/>
      <c r="AA1153" s="7"/>
      <c r="AB1153" s="7"/>
      <c r="AC1153" s="7"/>
      <c r="AD1153" s="7"/>
      <c r="AE1153" s="7"/>
      <c r="AF1153" s="7"/>
      <c r="AG1153" s="7"/>
      <c r="AH1153" s="7"/>
      <c r="AI1153" s="7"/>
      <c r="AJ1153" s="7"/>
      <c r="AK1153" s="7"/>
      <c r="AL1153" s="7"/>
      <c r="AM1153" s="7"/>
      <c r="AN1153" s="7"/>
      <c r="AO1153" s="7"/>
      <c r="AP1153" s="7"/>
      <c r="AQ1153" s="7"/>
      <c r="AR1153" s="7"/>
      <c r="AS1153" s="7"/>
      <c r="AT1153" s="7"/>
      <c r="AU1153" s="7"/>
      <c r="AV1153" s="7"/>
      <c r="AW1153" s="7"/>
      <c r="AX1153" s="7"/>
      <c r="AY1153" s="7"/>
      <c r="AZ1153" s="7"/>
      <c r="BA1153" s="7"/>
      <c r="BB1153" s="7"/>
      <c r="BC1153" s="7"/>
      <c r="BD1153" s="7"/>
      <c r="BE1153" s="7"/>
      <c r="BF1153" s="7"/>
      <c r="BG1153" s="7"/>
      <c r="BH1153" s="7"/>
      <c r="BI1153" s="7"/>
      <c r="BJ1153" s="7"/>
      <c r="BK1153" s="7"/>
      <c r="BL1153" s="7"/>
      <c r="BM1153" s="7"/>
      <c r="BN1153" s="7"/>
      <c r="BO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c r="CO1153" s="7"/>
      <c r="CP1153" s="7"/>
      <c r="CQ1153" s="7"/>
      <c r="CR1153" s="7"/>
      <c r="CS1153" s="7"/>
      <c r="CT1153" s="7"/>
      <c r="CU1153" s="7"/>
      <c r="CV1153" s="7"/>
      <c r="CW1153" s="7"/>
      <c r="CX1153" s="7"/>
      <c r="CY1153" s="7"/>
      <c r="CZ1153" s="7"/>
      <c r="DA1153" s="7"/>
      <c r="DB1153" s="7"/>
      <c r="DC1153" s="7"/>
      <c r="DD1153" s="7"/>
      <c r="DE1153" s="7"/>
      <c r="DF1153" s="7"/>
      <c r="DG1153" s="7"/>
      <c r="DH1153" s="7"/>
      <c r="DI1153" s="7"/>
      <c r="DJ1153" s="7"/>
      <c r="DK1153" s="7"/>
      <c r="DL1153" s="7"/>
      <c r="DM1153" s="7"/>
      <c r="DN1153" s="7"/>
      <c r="DO1153" s="7"/>
      <c r="DP1153" s="7"/>
      <c r="DQ1153" s="7"/>
      <c r="DR1153" s="7"/>
      <c r="DS1153" s="7"/>
      <c r="DT1153" s="7"/>
      <c r="DU1153" s="7"/>
      <c r="DV1153" s="7"/>
      <c r="DW1153" s="7"/>
      <c r="DX1153" s="7"/>
      <c r="DY1153" s="7"/>
      <c r="DZ1153" s="7"/>
      <c r="EA1153" s="7"/>
      <c r="EB1153" s="7"/>
      <c r="EC1153" s="7"/>
      <c r="ED1153" s="7"/>
      <c r="EE1153" s="7"/>
      <c r="EF1153" s="7"/>
      <c r="EG1153" s="7"/>
      <c r="EH1153" s="7"/>
      <c r="EI1153" s="7"/>
      <c r="EJ1153" s="7"/>
      <c r="EK1153" s="7"/>
      <c r="EL1153" s="7"/>
      <c r="EM1153" s="7"/>
      <c r="EN1153" s="7"/>
      <c r="EO1153" s="7"/>
      <c r="EP1153" s="7"/>
      <c r="EQ1153" s="7"/>
      <c r="ER1153" s="7"/>
      <c r="ES1153" s="7"/>
      <c r="ET1153" s="7"/>
      <c r="EU1153" s="7"/>
      <c r="EV1153" s="7"/>
      <c r="EW1153" s="7"/>
      <c r="EX1153" s="7"/>
      <c r="EY1153" s="7"/>
      <c r="EZ1153" s="7"/>
      <c r="FA1153" s="7"/>
      <c r="FB1153" s="7"/>
      <c r="FC1153" s="7"/>
      <c r="FD1153" s="7"/>
      <c r="FE1153" s="7"/>
      <c r="FF1153" s="7"/>
      <c r="FG1153" s="7"/>
      <c r="FH1153" s="7"/>
      <c r="FI1153" s="7"/>
      <c r="FJ1153" s="7"/>
      <c r="FK1153" s="7"/>
      <c r="FL1153" s="7"/>
      <c r="FM1153" s="7"/>
      <c r="FN1153" s="7"/>
      <c r="FO1153" s="7"/>
      <c r="FP1153" s="7"/>
      <c r="FQ1153" s="7"/>
      <c r="FR1153" s="7"/>
      <c r="FS1153" s="7"/>
      <c r="FT1153" s="7"/>
      <c r="FU1153" s="7"/>
      <c r="FV1153" s="7"/>
      <c r="FW1153" s="7"/>
      <c r="FX1153" s="7"/>
      <c r="FY1153" s="7"/>
      <c r="FZ1153" s="7"/>
      <c r="GA1153" s="7"/>
      <c r="GB1153" s="7"/>
      <c r="GC1153" s="7"/>
      <c r="GD1153" s="7"/>
      <c r="GE1153" s="7"/>
      <c r="GF1153" s="7"/>
      <c r="GG1153" s="7"/>
      <c r="GH1153" s="7"/>
      <c r="GI1153" s="7"/>
      <c r="GJ1153" s="7"/>
    </row>
    <row r="1154" spans="1:192" s="1" customFormat="1" x14ac:dyDescent="0.2">
      <c r="A1154" s="66"/>
      <c r="B1154" s="7"/>
      <c r="C1154" s="67"/>
      <c r="D1154" s="28"/>
      <c r="E1154" s="28"/>
      <c r="F1154" s="28"/>
      <c r="G1154" s="7"/>
      <c r="H1154" s="7"/>
      <c r="I1154" s="7"/>
      <c r="J1154" s="7"/>
      <c r="K1154" s="7"/>
      <c r="L1154" s="7"/>
      <c r="M1154" s="7"/>
      <c r="N1154" s="7"/>
      <c r="O1154" s="7"/>
      <c r="P1154" s="7"/>
      <c r="Q1154" s="7"/>
      <c r="R1154" s="7"/>
      <c r="S1154" s="7"/>
      <c r="T1154" s="7"/>
      <c r="U1154" s="7"/>
      <c r="V1154" s="7"/>
      <c r="W1154" s="7"/>
      <c r="X1154" s="7"/>
      <c r="Y1154" s="7"/>
      <c r="Z1154" s="7"/>
      <c r="AA1154" s="7"/>
      <c r="AB1154" s="7"/>
      <c r="AC1154" s="7"/>
      <c r="AD1154" s="7"/>
      <c r="AE1154" s="7"/>
      <c r="AF1154" s="7"/>
      <c r="AG1154" s="7"/>
      <c r="AH1154" s="7"/>
      <c r="AI1154" s="7"/>
      <c r="AJ1154" s="7"/>
      <c r="AK1154" s="7"/>
      <c r="AL1154" s="7"/>
      <c r="AM1154" s="7"/>
      <c r="AN1154" s="7"/>
      <c r="AO1154" s="7"/>
      <c r="AP1154" s="7"/>
      <c r="AQ1154" s="7"/>
      <c r="AR1154" s="7"/>
      <c r="AS1154" s="7"/>
      <c r="AT1154" s="7"/>
      <c r="AU1154" s="7"/>
      <c r="AV1154" s="7"/>
      <c r="AW1154" s="7"/>
      <c r="AX1154" s="7"/>
      <c r="AY1154" s="7"/>
      <c r="AZ1154" s="7"/>
      <c r="BA1154" s="7"/>
      <c r="BB1154" s="7"/>
      <c r="BC1154" s="7"/>
      <c r="BD1154" s="7"/>
      <c r="BE1154" s="7"/>
      <c r="BF1154" s="7"/>
      <c r="BG1154" s="7"/>
      <c r="BH1154" s="7"/>
      <c r="BI1154" s="7"/>
      <c r="BJ1154" s="7"/>
      <c r="BK1154" s="7"/>
      <c r="BL1154" s="7"/>
      <c r="BM1154" s="7"/>
      <c r="BN1154" s="7"/>
      <c r="BO1154" s="7"/>
      <c r="BP1154" s="7"/>
      <c r="BQ1154" s="7"/>
      <c r="BR1154" s="7"/>
      <c r="BS1154" s="7"/>
      <c r="BT1154" s="7"/>
      <c r="BU1154" s="7"/>
      <c r="BV1154" s="7"/>
      <c r="BW1154" s="7"/>
      <c r="BX1154" s="7"/>
      <c r="BY1154" s="7"/>
      <c r="BZ1154" s="7"/>
      <c r="CA1154" s="7"/>
      <c r="CB1154" s="7"/>
      <c r="CC1154" s="7"/>
      <c r="CD1154" s="7"/>
      <c r="CE1154" s="7"/>
      <c r="CF1154" s="7"/>
      <c r="CG1154" s="7"/>
      <c r="CH1154" s="7"/>
      <c r="CI1154" s="7"/>
      <c r="CJ1154" s="7"/>
      <c r="CK1154" s="7"/>
      <c r="CL1154" s="7"/>
      <c r="CM1154" s="7"/>
      <c r="CN1154" s="7"/>
      <c r="CO1154" s="7"/>
      <c r="CP1154" s="7"/>
      <c r="CQ1154" s="7"/>
      <c r="CR1154" s="7"/>
      <c r="CS1154" s="7"/>
      <c r="CT1154" s="7"/>
      <c r="CU1154" s="7"/>
      <c r="CV1154" s="7"/>
      <c r="CW1154" s="7"/>
      <c r="CX1154" s="7"/>
      <c r="CY1154" s="7"/>
      <c r="CZ1154" s="7"/>
      <c r="DA1154" s="7"/>
      <c r="DB1154" s="7"/>
      <c r="DC1154" s="7"/>
      <c r="DD1154" s="7"/>
      <c r="DE1154" s="7"/>
      <c r="DF1154" s="7"/>
      <c r="DG1154" s="7"/>
      <c r="DH1154" s="7"/>
      <c r="DI1154" s="7"/>
      <c r="DJ1154" s="7"/>
      <c r="DK1154" s="7"/>
      <c r="DL1154" s="7"/>
      <c r="DM1154" s="7"/>
      <c r="DN1154" s="7"/>
      <c r="DO1154" s="7"/>
      <c r="DP1154" s="7"/>
      <c r="DQ1154" s="7"/>
      <c r="DR1154" s="7"/>
      <c r="DS1154" s="7"/>
      <c r="DT1154" s="7"/>
      <c r="DU1154" s="7"/>
      <c r="DV1154" s="7"/>
      <c r="DW1154" s="7"/>
      <c r="DX1154" s="7"/>
      <c r="DY1154" s="7"/>
      <c r="DZ1154" s="7"/>
      <c r="EA1154" s="7"/>
      <c r="EB1154" s="7"/>
      <c r="EC1154" s="7"/>
      <c r="ED1154" s="7"/>
      <c r="EE1154" s="7"/>
      <c r="EF1154" s="7"/>
      <c r="EG1154" s="7"/>
      <c r="EH1154" s="7"/>
      <c r="EI1154" s="7"/>
      <c r="EJ1154" s="7"/>
      <c r="EK1154" s="7"/>
      <c r="EL1154" s="7"/>
      <c r="EM1154" s="7"/>
      <c r="EN1154" s="7"/>
      <c r="EO1154" s="7"/>
      <c r="EP1154" s="7"/>
      <c r="EQ1154" s="7"/>
      <c r="ER1154" s="7"/>
      <c r="ES1154" s="7"/>
      <c r="ET1154" s="7"/>
      <c r="EU1154" s="7"/>
      <c r="EV1154" s="7"/>
      <c r="EW1154" s="7"/>
      <c r="EX1154" s="7"/>
      <c r="EY1154" s="7"/>
      <c r="EZ1154" s="7"/>
      <c r="FA1154" s="7"/>
      <c r="FB1154" s="7"/>
      <c r="FC1154" s="7"/>
      <c r="FD1154" s="7"/>
      <c r="FE1154" s="7"/>
      <c r="FF1154" s="7"/>
      <c r="FG1154" s="7"/>
      <c r="FH1154" s="7"/>
      <c r="FI1154" s="7"/>
      <c r="FJ1154" s="7"/>
      <c r="FK1154" s="7"/>
      <c r="FL1154" s="7"/>
      <c r="FM1154" s="7"/>
      <c r="FN1154" s="7"/>
      <c r="FO1154" s="7"/>
      <c r="FP1154" s="7"/>
      <c r="FQ1154" s="7"/>
      <c r="FR1154" s="7"/>
      <c r="FS1154" s="7"/>
      <c r="FT1154" s="7"/>
      <c r="FU1154" s="7"/>
      <c r="FV1154" s="7"/>
      <c r="FW1154" s="7"/>
      <c r="FX1154" s="7"/>
      <c r="FY1154" s="7"/>
      <c r="FZ1154" s="7"/>
      <c r="GA1154" s="7"/>
      <c r="GB1154" s="7"/>
      <c r="GC1154" s="7"/>
      <c r="GD1154" s="7"/>
      <c r="GE1154" s="7"/>
      <c r="GF1154" s="7"/>
      <c r="GG1154" s="7"/>
      <c r="GH1154" s="7"/>
      <c r="GI1154" s="7"/>
      <c r="GJ1154" s="7"/>
    </row>
    <row r="1155" spans="1:192" s="1" customFormat="1" x14ac:dyDescent="0.2">
      <c r="A1155" s="66"/>
      <c r="B1155" s="7"/>
      <c r="C1155" s="67"/>
      <c r="D1155" s="28"/>
      <c r="E1155" s="28"/>
      <c r="F1155" s="28"/>
      <c r="G1155" s="7"/>
      <c r="H1155" s="7"/>
      <c r="I1155" s="7"/>
      <c r="J1155" s="7"/>
      <c r="K1155" s="7"/>
      <c r="L1155" s="7"/>
      <c r="M1155" s="7"/>
      <c r="N1155" s="7"/>
      <c r="O1155" s="7"/>
      <c r="P1155" s="7"/>
      <c r="Q1155" s="7"/>
      <c r="R1155" s="7"/>
      <c r="S1155" s="7"/>
      <c r="T1155" s="7"/>
      <c r="U1155" s="7"/>
      <c r="V1155" s="7"/>
      <c r="W1155" s="7"/>
      <c r="X1155" s="7"/>
      <c r="Y1155" s="7"/>
      <c r="Z1155" s="7"/>
      <c r="AA1155" s="7"/>
      <c r="AB1155" s="7"/>
      <c r="AC1155" s="7"/>
      <c r="AD1155" s="7"/>
      <c r="AE1155" s="7"/>
      <c r="AF1155" s="7"/>
      <c r="AG1155" s="7"/>
      <c r="AH1155" s="7"/>
      <c r="AI1155" s="7"/>
      <c r="AJ1155" s="7"/>
      <c r="AK1155" s="7"/>
      <c r="AL1155" s="7"/>
      <c r="AM1155" s="7"/>
      <c r="AN1155" s="7"/>
      <c r="AO1155" s="7"/>
      <c r="AP1155" s="7"/>
      <c r="AQ1155" s="7"/>
      <c r="AR1155" s="7"/>
      <c r="AS1155" s="7"/>
      <c r="AT1155" s="7"/>
      <c r="AU1155" s="7"/>
      <c r="AV1155" s="7"/>
      <c r="AW1155" s="7"/>
      <c r="AX1155" s="7"/>
      <c r="AY1155" s="7"/>
      <c r="AZ1155" s="7"/>
      <c r="BA1155" s="7"/>
      <c r="BB1155" s="7"/>
      <c r="BC1155" s="7"/>
      <c r="BD1155" s="7"/>
      <c r="BE1155" s="7"/>
      <c r="BF1155" s="7"/>
      <c r="BG1155" s="7"/>
      <c r="BH1155" s="7"/>
      <c r="BI1155" s="7"/>
      <c r="BJ1155" s="7"/>
      <c r="BK1155" s="7"/>
      <c r="BL1155" s="7"/>
      <c r="BM1155" s="7"/>
      <c r="BN1155" s="7"/>
      <c r="BO1155" s="7"/>
      <c r="BP1155" s="7"/>
      <c r="BQ1155" s="7"/>
      <c r="BR1155" s="7"/>
      <c r="BS1155" s="7"/>
      <c r="BT1155" s="7"/>
      <c r="BU1155" s="7"/>
      <c r="BV1155" s="7"/>
      <c r="BW1155" s="7"/>
      <c r="BX1155" s="7"/>
      <c r="BY1155" s="7"/>
      <c r="BZ1155" s="7"/>
      <c r="CA1155" s="7"/>
      <c r="CB1155" s="7"/>
      <c r="CC1155" s="7"/>
      <c r="CD1155" s="7"/>
      <c r="CE1155" s="7"/>
      <c r="CF1155" s="7"/>
      <c r="CG1155" s="7"/>
      <c r="CH1155" s="7"/>
      <c r="CI1155" s="7"/>
      <c r="CJ1155" s="7"/>
      <c r="CK1155" s="7"/>
      <c r="CL1155" s="7"/>
      <c r="CM1155" s="7"/>
      <c r="CN1155" s="7"/>
      <c r="CO1155" s="7"/>
      <c r="CP1155" s="7"/>
      <c r="CQ1155" s="7"/>
      <c r="CR1155" s="7"/>
      <c r="CS1155" s="7"/>
      <c r="CT1155" s="7"/>
      <c r="CU1155" s="7"/>
      <c r="CV1155" s="7"/>
      <c r="CW1155" s="7"/>
      <c r="CX1155" s="7"/>
      <c r="CY1155" s="7"/>
      <c r="CZ1155" s="7"/>
      <c r="DA1155" s="7"/>
      <c r="DB1155" s="7"/>
      <c r="DC1155" s="7"/>
      <c r="DD1155" s="7"/>
      <c r="DE1155" s="7"/>
      <c r="DF1155" s="7"/>
      <c r="DG1155" s="7"/>
      <c r="DH1155" s="7"/>
      <c r="DI1155" s="7"/>
      <c r="DJ1155" s="7"/>
      <c r="DK1155" s="7"/>
      <c r="DL1155" s="7"/>
      <c r="DM1155" s="7"/>
      <c r="DN1155" s="7"/>
      <c r="DO1155" s="7"/>
      <c r="DP1155" s="7"/>
      <c r="DQ1155" s="7"/>
      <c r="DR1155" s="7"/>
      <c r="DS1155" s="7"/>
      <c r="DT1155" s="7"/>
      <c r="DU1155" s="7"/>
      <c r="DV1155" s="7"/>
      <c r="DW1155" s="7"/>
      <c r="DX1155" s="7"/>
      <c r="DY1155" s="7"/>
      <c r="DZ1155" s="7"/>
      <c r="EA1155" s="7"/>
      <c r="EB1155" s="7"/>
      <c r="EC1155" s="7"/>
      <c r="ED1155" s="7"/>
      <c r="EE1155" s="7"/>
      <c r="EF1155" s="7"/>
      <c r="EG1155" s="7"/>
      <c r="EH1155" s="7"/>
      <c r="EI1155" s="7"/>
      <c r="EJ1155" s="7"/>
      <c r="EK1155" s="7"/>
      <c r="EL1155" s="7"/>
      <c r="EM1155" s="7"/>
      <c r="EN1155" s="7"/>
      <c r="EO1155" s="7"/>
      <c r="EP1155" s="7"/>
      <c r="EQ1155" s="7"/>
      <c r="ER1155" s="7"/>
      <c r="ES1155" s="7"/>
      <c r="ET1155" s="7"/>
      <c r="EU1155" s="7"/>
      <c r="EV1155" s="7"/>
      <c r="EW1155" s="7"/>
      <c r="EX1155" s="7"/>
      <c r="EY1155" s="7"/>
      <c r="EZ1155" s="7"/>
      <c r="FA1155" s="7"/>
      <c r="FB1155" s="7"/>
      <c r="FC1155" s="7"/>
      <c r="FD1155" s="7"/>
      <c r="FE1155" s="7"/>
      <c r="FF1155" s="7"/>
      <c r="FG1155" s="7"/>
      <c r="FH1155" s="7"/>
      <c r="FI1155" s="7"/>
      <c r="FJ1155" s="7"/>
      <c r="FK1155" s="7"/>
      <c r="FL1155" s="7"/>
      <c r="FM1155" s="7"/>
      <c r="FN1155" s="7"/>
      <c r="FO1155" s="7"/>
      <c r="FP1155" s="7"/>
      <c r="FQ1155" s="7"/>
      <c r="FR1155" s="7"/>
      <c r="FS1155" s="7"/>
      <c r="FT1155" s="7"/>
      <c r="FU1155" s="7"/>
      <c r="FV1155" s="7"/>
      <c r="FW1155" s="7"/>
      <c r="FX1155" s="7"/>
      <c r="FY1155" s="7"/>
      <c r="FZ1155" s="7"/>
      <c r="GA1155" s="7"/>
      <c r="GB1155" s="7"/>
      <c r="GC1155" s="7"/>
      <c r="GD1155" s="7"/>
      <c r="GE1155" s="7"/>
      <c r="GF1155" s="7"/>
      <c r="GG1155" s="7"/>
      <c r="GH1155" s="7"/>
      <c r="GI1155" s="7"/>
      <c r="GJ1155" s="7"/>
    </row>
    <row r="1156" spans="1:192" s="1" customFormat="1" x14ac:dyDescent="0.2">
      <c r="A1156" s="66"/>
      <c r="B1156" s="7"/>
      <c r="C1156" s="67"/>
      <c r="D1156" s="28"/>
      <c r="E1156" s="28"/>
      <c r="F1156" s="28"/>
      <c r="G1156" s="7"/>
      <c r="H1156" s="7"/>
      <c r="I1156" s="7"/>
      <c r="J1156" s="7"/>
      <c r="K1156" s="7"/>
      <c r="L1156" s="7"/>
      <c r="M1156" s="7"/>
      <c r="N1156" s="7"/>
      <c r="O1156" s="7"/>
      <c r="P1156" s="7"/>
      <c r="Q1156" s="7"/>
      <c r="R1156" s="7"/>
      <c r="S1156" s="7"/>
      <c r="T1156" s="7"/>
      <c r="U1156" s="7"/>
      <c r="V1156" s="7"/>
      <c r="W1156" s="7"/>
      <c r="X1156" s="7"/>
      <c r="Y1156" s="7"/>
      <c r="Z1156" s="7"/>
      <c r="AA1156" s="7"/>
      <c r="AB1156" s="7"/>
      <c r="AC1156" s="7"/>
      <c r="AD1156" s="7"/>
      <c r="AE1156" s="7"/>
      <c r="AF1156" s="7"/>
      <c r="AG1156" s="7"/>
      <c r="AH1156" s="7"/>
      <c r="AI1156" s="7"/>
      <c r="AJ1156" s="7"/>
      <c r="AK1156" s="7"/>
      <c r="AL1156" s="7"/>
      <c r="AM1156" s="7"/>
      <c r="AN1156" s="7"/>
      <c r="AO1156" s="7"/>
      <c r="AP1156" s="7"/>
      <c r="AQ1156" s="7"/>
      <c r="AR1156" s="7"/>
      <c r="AS1156" s="7"/>
      <c r="AT1156" s="7"/>
      <c r="AU1156" s="7"/>
      <c r="AV1156" s="7"/>
      <c r="AW1156" s="7"/>
      <c r="AX1156" s="7"/>
      <c r="AY1156" s="7"/>
      <c r="AZ1156" s="7"/>
      <c r="BA1156" s="7"/>
      <c r="BB1156" s="7"/>
      <c r="BC1156" s="7"/>
      <c r="BD1156" s="7"/>
      <c r="BE1156" s="7"/>
      <c r="BF1156" s="7"/>
      <c r="BG1156" s="7"/>
      <c r="BH1156" s="7"/>
      <c r="BI1156" s="7"/>
      <c r="BJ1156" s="7"/>
      <c r="BK1156" s="7"/>
      <c r="BL1156" s="7"/>
      <c r="BM1156" s="7"/>
      <c r="BN1156" s="7"/>
      <c r="BO1156" s="7"/>
      <c r="BP1156" s="7"/>
      <c r="BQ1156" s="7"/>
      <c r="BR1156" s="7"/>
      <c r="BS1156" s="7"/>
      <c r="BT1156" s="7"/>
      <c r="BU1156" s="7"/>
      <c r="BV1156" s="7"/>
      <c r="BW1156" s="7"/>
      <c r="BX1156" s="7"/>
      <c r="BY1156" s="7"/>
      <c r="BZ1156" s="7"/>
      <c r="CA1156" s="7"/>
      <c r="CB1156" s="7"/>
      <c r="CC1156" s="7"/>
      <c r="CD1156" s="7"/>
      <c r="CE1156" s="7"/>
      <c r="CF1156" s="7"/>
      <c r="CG1156" s="7"/>
      <c r="CH1156" s="7"/>
      <c r="CI1156" s="7"/>
      <c r="CJ1156" s="7"/>
      <c r="CK1156" s="7"/>
      <c r="CL1156" s="7"/>
      <c r="CM1156" s="7"/>
      <c r="CN1156" s="7"/>
      <c r="CO1156" s="7"/>
      <c r="CP1156" s="7"/>
      <c r="CQ1156" s="7"/>
      <c r="CR1156" s="7"/>
      <c r="CS1156" s="7"/>
      <c r="CT1156" s="7"/>
      <c r="CU1156" s="7"/>
      <c r="CV1156" s="7"/>
      <c r="CW1156" s="7"/>
      <c r="CX1156" s="7"/>
      <c r="CY1156" s="7"/>
      <c r="CZ1156" s="7"/>
      <c r="DA1156" s="7"/>
      <c r="DB1156" s="7"/>
      <c r="DC1156" s="7"/>
      <c r="DD1156" s="7"/>
      <c r="DE1156" s="7"/>
      <c r="DF1156" s="7"/>
      <c r="DG1156" s="7"/>
      <c r="DH1156" s="7"/>
      <c r="DI1156" s="7"/>
      <c r="DJ1156" s="7"/>
      <c r="DK1156" s="7"/>
      <c r="DL1156" s="7"/>
      <c r="DM1156" s="7"/>
      <c r="DN1156" s="7"/>
      <c r="DO1156" s="7"/>
      <c r="DP1156" s="7"/>
      <c r="DQ1156" s="7"/>
      <c r="DR1156" s="7"/>
      <c r="DS1156" s="7"/>
      <c r="DT1156" s="7"/>
      <c r="DU1156" s="7"/>
      <c r="DV1156" s="7"/>
      <c r="DW1156" s="7"/>
      <c r="DX1156" s="7"/>
      <c r="DY1156" s="7"/>
      <c r="DZ1156" s="7"/>
      <c r="EA1156" s="7"/>
      <c r="EB1156" s="7"/>
      <c r="EC1156" s="7"/>
      <c r="ED1156" s="7"/>
      <c r="EE1156" s="7"/>
      <c r="EF1156" s="7"/>
      <c r="EG1156" s="7"/>
      <c r="EH1156" s="7"/>
      <c r="EI1156" s="7"/>
      <c r="EJ1156" s="7"/>
      <c r="EK1156" s="7"/>
      <c r="EL1156" s="7"/>
      <c r="EM1156" s="7"/>
      <c r="EN1156" s="7"/>
      <c r="EO1156" s="7"/>
      <c r="EP1156" s="7"/>
      <c r="EQ1156" s="7"/>
      <c r="ER1156" s="7"/>
      <c r="ES1156" s="7"/>
      <c r="ET1156" s="7"/>
      <c r="EU1156" s="7"/>
      <c r="EV1156" s="7"/>
      <c r="EW1156" s="7"/>
      <c r="EX1156" s="7"/>
      <c r="EY1156" s="7"/>
      <c r="EZ1156" s="7"/>
      <c r="FA1156" s="7"/>
      <c r="FB1156" s="7"/>
      <c r="FC1156" s="7"/>
      <c r="FD1156" s="7"/>
      <c r="FE1156" s="7"/>
      <c r="FF1156" s="7"/>
      <c r="FG1156" s="7"/>
      <c r="FH1156" s="7"/>
      <c r="FI1156" s="7"/>
      <c r="FJ1156" s="7"/>
      <c r="FK1156" s="7"/>
      <c r="FL1156" s="7"/>
      <c r="FM1156" s="7"/>
      <c r="FN1156" s="7"/>
      <c r="FO1156" s="7"/>
      <c r="FP1156" s="7"/>
      <c r="FQ1156" s="7"/>
      <c r="FR1156" s="7"/>
      <c r="FS1156" s="7"/>
      <c r="FT1156" s="7"/>
      <c r="FU1156" s="7"/>
      <c r="FV1156" s="7"/>
      <c r="FW1156" s="7"/>
      <c r="FX1156" s="7"/>
      <c r="FY1156" s="7"/>
      <c r="FZ1156" s="7"/>
      <c r="GA1156" s="7"/>
      <c r="GB1156" s="7"/>
      <c r="GC1156" s="7"/>
      <c r="GD1156" s="7"/>
      <c r="GE1156" s="7"/>
      <c r="GF1156" s="7"/>
      <c r="GG1156" s="7"/>
      <c r="GH1156" s="7"/>
      <c r="GI1156" s="7"/>
      <c r="GJ1156" s="7"/>
    </row>
    <row r="1157" spans="1:192" s="1" customFormat="1" x14ac:dyDescent="0.2">
      <c r="A1157" s="66"/>
      <c r="B1157" s="7"/>
      <c r="C1157" s="67"/>
      <c r="D1157" s="28"/>
      <c r="E1157" s="28"/>
      <c r="F1157" s="28"/>
      <c r="G1157" s="7"/>
      <c r="H1157" s="7"/>
      <c r="I1157" s="7"/>
      <c r="J1157" s="7"/>
      <c r="K1157" s="7"/>
      <c r="L1157" s="7"/>
      <c r="M1157" s="7"/>
      <c r="N1157" s="7"/>
      <c r="O1157" s="7"/>
      <c r="P1157" s="7"/>
      <c r="Q1157" s="7"/>
      <c r="R1157" s="7"/>
      <c r="S1157" s="7"/>
      <c r="T1157" s="7"/>
      <c r="U1157" s="7"/>
      <c r="V1157" s="7"/>
      <c r="W1157" s="7"/>
      <c r="X1157" s="7"/>
      <c r="Y1157" s="7"/>
      <c r="Z1157" s="7"/>
      <c r="AA1157" s="7"/>
      <c r="AB1157" s="7"/>
      <c r="AC1157" s="7"/>
      <c r="AD1157" s="7"/>
      <c r="AE1157" s="7"/>
      <c r="AF1157" s="7"/>
      <c r="AG1157" s="7"/>
      <c r="AH1157" s="7"/>
      <c r="AI1157" s="7"/>
      <c r="AJ1157" s="7"/>
      <c r="AK1157" s="7"/>
      <c r="AL1157" s="7"/>
      <c r="AM1157" s="7"/>
      <c r="AN1157" s="7"/>
      <c r="AO1157" s="7"/>
      <c r="AP1157" s="7"/>
      <c r="AQ1157" s="7"/>
      <c r="AR1157" s="7"/>
      <c r="AS1157" s="7"/>
      <c r="AT1157" s="7"/>
      <c r="AU1157" s="7"/>
      <c r="AV1157" s="7"/>
      <c r="AW1157" s="7"/>
      <c r="AX1157" s="7"/>
      <c r="AY1157" s="7"/>
      <c r="AZ1157" s="7"/>
      <c r="BA1157" s="7"/>
      <c r="BB1157" s="7"/>
      <c r="BC1157" s="7"/>
      <c r="BD1157" s="7"/>
      <c r="BE1157" s="7"/>
      <c r="BF1157" s="7"/>
      <c r="BG1157" s="7"/>
      <c r="BH1157" s="7"/>
      <c r="BI1157" s="7"/>
      <c r="BJ1157" s="7"/>
      <c r="BK1157" s="7"/>
      <c r="BL1157" s="7"/>
      <c r="BM1157" s="7"/>
      <c r="BN1157" s="7"/>
      <c r="BO1157" s="7"/>
      <c r="BP1157" s="7"/>
      <c r="BQ1157" s="7"/>
      <c r="BR1157" s="7"/>
      <c r="BS1157" s="7"/>
      <c r="BT1157" s="7"/>
      <c r="BU1157" s="7"/>
      <c r="BV1157" s="7"/>
      <c r="BW1157" s="7"/>
      <c r="BX1157" s="7"/>
      <c r="BY1157" s="7"/>
      <c r="BZ1157" s="7"/>
      <c r="CA1157" s="7"/>
      <c r="CB1157" s="7"/>
      <c r="CC1157" s="7"/>
      <c r="CD1157" s="7"/>
      <c r="CE1157" s="7"/>
      <c r="CF1157" s="7"/>
      <c r="CG1157" s="7"/>
      <c r="CH1157" s="7"/>
      <c r="CI1157" s="7"/>
      <c r="CJ1157" s="7"/>
      <c r="CK1157" s="7"/>
      <c r="CL1157" s="7"/>
      <c r="CM1157" s="7"/>
      <c r="CN1157" s="7"/>
      <c r="CO1157" s="7"/>
      <c r="CP1157" s="7"/>
      <c r="CQ1157" s="7"/>
      <c r="CR1157" s="7"/>
      <c r="CS1157" s="7"/>
      <c r="CT1157" s="7"/>
      <c r="CU1157" s="7"/>
      <c r="CV1157" s="7"/>
      <c r="CW1157" s="7"/>
      <c r="CX1157" s="7"/>
      <c r="CY1157" s="7"/>
      <c r="CZ1157" s="7"/>
      <c r="DA1157" s="7"/>
      <c r="DB1157" s="7"/>
      <c r="DC1157" s="7"/>
      <c r="DD1157" s="7"/>
      <c r="DE1157" s="7"/>
      <c r="DF1157" s="7"/>
      <c r="DG1157" s="7"/>
      <c r="DH1157" s="7"/>
      <c r="DI1157" s="7"/>
      <c r="DJ1157" s="7"/>
      <c r="DK1157" s="7"/>
      <c r="DL1157" s="7"/>
      <c r="DM1157" s="7"/>
      <c r="DN1157" s="7"/>
      <c r="DO1157" s="7"/>
      <c r="DP1157" s="7"/>
      <c r="DQ1157" s="7"/>
      <c r="DR1157" s="7"/>
      <c r="DS1157" s="7"/>
      <c r="DT1157" s="7"/>
      <c r="DU1157" s="7"/>
      <c r="DV1157" s="7"/>
      <c r="DW1157" s="7"/>
      <c r="DX1157" s="7"/>
      <c r="DY1157" s="7"/>
      <c r="DZ1157" s="7"/>
      <c r="EA1157" s="7"/>
      <c r="EB1157" s="7"/>
      <c r="EC1157" s="7"/>
      <c r="ED1157" s="7"/>
      <c r="EE1157" s="7"/>
      <c r="EF1157" s="7"/>
      <c r="EG1157" s="7"/>
      <c r="EH1157" s="7"/>
      <c r="EI1157" s="7"/>
      <c r="EJ1157" s="7"/>
      <c r="EK1157" s="7"/>
      <c r="EL1157" s="7"/>
      <c r="EM1157" s="7"/>
      <c r="EN1157" s="7"/>
      <c r="EO1157" s="7"/>
      <c r="EP1157" s="7"/>
      <c r="EQ1157" s="7"/>
      <c r="ER1157" s="7"/>
      <c r="ES1157" s="7"/>
      <c r="ET1157" s="7"/>
      <c r="EU1157" s="7"/>
      <c r="EV1157" s="7"/>
      <c r="EW1157" s="7"/>
      <c r="EX1157" s="7"/>
      <c r="EY1157" s="7"/>
      <c r="EZ1157" s="7"/>
      <c r="FA1157" s="7"/>
      <c r="FB1157" s="7"/>
      <c r="FC1157" s="7"/>
      <c r="FD1157" s="7"/>
      <c r="FE1157" s="7"/>
      <c r="FF1157" s="7"/>
      <c r="FG1157" s="7"/>
      <c r="FH1157" s="7"/>
      <c r="FI1157" s="7"/>
      <c r="FJ1157" s="7"/>
      <c r="FK1157" s="7"/>
      <c r="FL1157" s="7"/>
      <c r="FM1157" s="7"/>
      <c r="FN1157" s="7"/>
      <c r="FO1157" s="7"/>
      <c r="FP1157" s="7"/>
      <c r="FQ1157" s="7"/>
      <c r="FR1157" s="7"/>
      <c r="FS1157" s="7"/>
      <c r="FT1157" s="7"/>
      <c r="FU1157" s="7"/>
      <c r="FV1157" s="7"/>
      <c r="FW1157" s="7"/>
      <c r="FX1157" s="7"/>
      <c r="FY1157" s="7"/>
      <c r="FZ1157" s="7"/>
      <c r="GA1157" s="7"/>
      <c r="GB1157" s="7"/>
      <c r="GC1157" s="7"/>
      <c r="GD1157" s="7"/>
      <c r="GE1157" s="7"/>
      <c r="GF1157" s="7"/>
      <c r="GG1157" s="7"/>
      <c r="GH1157" s="7"/>
      <c r="GI1157" s="7"/>
      <c r="GJ1157" s="7"/>
    </row>
    <row r="1158" spans="1:192" s="1" customFormat="1" x14ac:dyDescent="0.2">
      <c r="A1158" s="66"/>
      <c r="B1158" s="7"/>
      <c r="C1158" s="67"/>
      <c r="D1158" s="28"/>
      <c r="E1158" s="28"/>
      <c r="F1158" s="28"/>
      <c r="G1158" s="7"/>
      <c r="H1158" s="7"/>
      <c r="I1158" s="7"/>
      <c r="J1158" s="7"/>
      <c r="K1158" s="7"/>
      <c r="L1158" s="7"/>
      <c r="M1158" s="7"/>
      <c r="N1158" s="7"/>
      <c r="O1158" s="7"/>
      <c r="P1158" s="7"/>
      <c r="Q1158" s="7"/>
      <c r="R1158" s="7"/>
      <c r="S1158" s="7"/>
      <c r="T1158" s="7"/>
      <c r="U1158" s="7"/>
      <c r="V1158" s="7"/>
      <c r="W1158" s="7"/>
      <c r="X1158" s="7"/>
      <c r="Y1158" s="7"/>
      <c r="Z1158" s="7"/>
      <c r="AA1158" s="7"/>
      <c r="AB1158" s="7"/>
      <c r="AC1158" s="7"/>
      <c r="AD1158" s="7"/>
      <c r="AE1158" s="7"/>
      <c r="AF1158" s="7"/>
      <c r="AG1158" s="7"/>
      <c r="AH1158" s="7"/>
      <c r="AI1158" s="7"/>
      <c r="AJ1158" s="7"/>
      <c r="AK1158" s="7"/>
      <c r="AL1158" s="7"/>
      <c r="AM1158" s="7"/>
      <c r="AN1158" s="7"/>
      <c r="AO1158" s="7"/>
      <c r="AP1158" s="7"/>
      <c r="AQ1158" s="7"/>
      <c r="AR1158" s="7"/>
      <c r="AS1158" s="7"/>
      <c r="AT1158" s="7"/>
      <c r="AU1158" s="7"/>
      <c r="AV1158" s="7"/>
      <c r="AW1158" s="7"/>
      <c r="AX1158" s="7"/>
      <c r="AY1158" s="7"/>
      <c r="AZ1158" s="7"/>
      <c r="BA1158" s="7"/>
      <c r="BB1158" s="7"/>
      <c r="BC1158" s="7"/>
      <c r="BD1158" s="7"/>
      <c r="BE1158" s="7"/>
      <c r="BF1158" s="7"/>
      <c r="BG1158" s="7"/>
      <c r="BH1158" s="7"/>
      <c r="BI1158" s="7"/>
      <c r="BJ1158" s="7"/>
      <c r="BK1158" s="7"/>
      <c r="BL1158" s="7"/>
      <c r="BM1158" s="7"/>
      <c r="BN1158" s="7"/>
      <c r="BO1158" s="7"/>
      <c r="BP1158" s="7"/>
      <c r="BQ1158" s="7"/>
      <c r="BR1158" s="7"/>
      <c r="BS1158" s="7"/>
      <c r="BT1158" s="7"/>
      <c r="BU1158" s="7"/>
      <c r="BV1158" s="7"/>
      <c r="BW1158" s="7"/>
      <c r="BX1158" s="7"/>
      <c r="BY1158" s="7"/>
      <c r="BZ1158" s="7"/>
      <c r="CA1158" s="7"/>
      <c r="CB1158" s="7"/>
      <c r="CC1158" s="7"/>
      <c r="CD1158" s="7"/>
      <c r="CE1158" s="7"/>
      <c r="CF1158" s="7"/>
      <c r="CG1158" s="7"/>
      <c r="CH1158" s="7"/>
      <c r="CI1158" s="7"/>
      <c r="CJ1158" s="7"/>
      <c r="CK1158" s="7"/>
      <c r="CL1158" s="7"/>
      <c r="CM1158" s="7"/>
      <c r="CN1158" s="7"/>
      <c r="CO1158" s="7"/>
      <c r="CP1158" s="7"/>
      <c r="CQ1158" s="7"/>
      <c r="CR1158" s="7"/>
      <c r="CS1158" s="7"/>
      <c r="CT1158" s="7"/>
      <c r="CU1158" s="7"/>
      <c r="CV1158" s="7"/>
      <c r="CW1158" s="7"/>
      <c r="CX1158" s="7"/>
      <c r="CY1158" s="7"/>
      <c r="CZ1158" s="7"/>
      <c r="DA1158" s="7"/>
      <c r="DB1158" s="7"/>
      <c r="DC1158" s="7"/>
      <c r="DD1158" s="7"/>
      <c r="DE1158" s="7"/>
      <c r="DF1158" s="7"/>
      <c r="DG1158" s="7"/>
      <c r="DH1158" s="7"/>
      <c r="DI1158" s="7"/>
      <c r="DJ1158" s="7"/>
      <c r="DK1158" s="7"/>
      <c r="DL1158" s="7"/>
      <c r="DM1158" s="7"/>
      <c r="DN1158" s="7"/>
      <c r="DO1158" s="7"/>
      <c r="DP1158" s="7"/>
      <c r="DQ1158" s="7"/>
      <c r="DR1158" s="7"/>
      <c r="DS1158" s="7"/>
      <c r="DT1158" s="7"/>
      <c r="DU1158" s="7"/>
      <c r="DV1158" s="7"/>
      <c r="DW1158" s="7"/>
      <c r="DX1158" s="7"/>
      <c r="DY1158" s="7"/>
      <c r="DZ1158" s="7"/>
      <c r="EA1158" s="7"/>
      <c r="EB1158" s="7"/>
      <c r="EC1158" s="7"/>
      <c r="ED1158" s="7"/>
      <c r="EE1158" s="7"/>
      <c r="EF1158" s="7"/>
      <c r="EG1158" s="7"/>
      <c r="EH1158" s="7"/>
      <c r="EI1158" s="7"/>
      <c r="EJ1158" s="7"/>
      <c r="EK1158" s="7"/>
      <c r="EL1158" s="7"/>
      <c r="EM1158" s="7"/>
      <c r="EN1158" s="7"/>
      <c r="EO1158" s="7"/>
      <c r="EP1158" s="7"/>
      <c r="EQ1158" s="7"/>
      <c r="ER1158" s="7"/>
      <c r="ES1158" s="7"/>
      <c r="ET1158" s="7"/>
      <c r="EU1158" s="7"/>
      <c r="EV1158" s="7"/>
      <c r="EW1158" s="7"/>
      <c r="EX1158" s="7"/>
      <c r="EY1158" s="7"/>
      <c r="EZ1158" s="7"/>
      <c r="FA1158" s="7"/>
      <c r="FB1158" s="7"/>
      <c r="FC1158" s="7"/>
      <c r="FD1158" s="7"/>
      <c r="FE1158" s="7"/>
      <c r="FF1158" s="7"/>
      <c r="FG1158" s="7"/>
      <c r="FH1158" s="7"/>
      <c r="FI1158" s="7"/>
      <c r="FJ1158" s="7"/>
      <c r="FK1158" s="7"/>
      <c r="FL1158" s="7"/>
      <c r="FM1158" s="7"/>
      <c r="FN1158" s="7"/>
      <c r="FO1158" s="7"/>
      <c r="FP1158" s="7"/>
      <c r="FQ1158" s="7"/>
      <c r="FR1158" s="7"/>
      <c r="FS1158" s="7"/>
      <c r="FT1158" s="7"/>
      <c r="FU1158" s="7"/>
      <c r="FV1158" s="7"/>
      <c r="FW1158" s="7"/>
      <c r="FX1158" s="7"/>
      <c r="FY1158" s="7"/>
      <c r="FZ1158" s="7"/>
      <c r="GA1158" s="7"/>
      <c r="GB1158" s="7"/>
      <c r="GC1158" s="7"/>
      <c r="GD1158" s="7"/>
      <c r="GE1158" s="7"/>
      <c r="GF1158" s="7"/>
      <c r="GG1158" s="7"/>
      <c r="GH1158" s="7"/>
      <c r="GI1158" s="7"/>
      <c r="GJ1158" s="7"/>
    </row>
    <row r="1159" spans="1:192" s="1" customFormat="1" x14ac:dyDescent="0.2">
      <c r="A1159" s="66"/>
      <c r="B1159" s="7"/>
      <c r="C1159" s="67"/>
      <c r="D1159" s="28"/>
      <c r="E1159" s="28"/>
      <c r="F1159" s="28"/>
      <c r="G1159" s="7"/>
      <c r="H1159" s="7"/>
      <c r="I1159" s="7"/>
      <c r="J1159" s="7"/>
      <c r="K1159" s="7"/>
      <c r="L1159" s="7"/>
      <c r="M1159" s="7"/>
      <c r="N1159" s="7"/>
      <c r="O1159" s="7"/>
      <c r="P1159" s="7"/>
      <c r="Q1159" s="7"/>
      <c r="R1159" s="7"/>
      <c r="S1159" s="7"/>
      <c r="T1159" s="7"/>
      <c r="U1159" s="7"/>
      <c r="V1159" s="7"/>
      <c r="W1159" s="7"/>
      <c r="X1159" s="7"/>
      <c r="Y1159" s="7"/>
      <c r="Z1159" s="7"/>
      <c r="AA1159" s="7"/>
      <c r="AB1159" s="7"/>
      <c r="AC1159" s="7"/>
      <c r="AD1159" s="7"/>
      <c r="AE1159" s="7"/>
      <c r="AF1159" s="7"/>
      <c r="AG1159" s="7"/>
      <c r="AH1159" s="7"/>
      <c r="AI1159" s="7"/>
      <c r="AJ1159" s="7"/>
      <c r="AK1159" s="7"/>
      <c r="AL1159" s="7"/>
      <c r="AM1159" s="7"/>
      <c r="AN1159" s="7"/>
      <c r="AO1159" s="7"/>
      <c r="AP1159" s="7"/>
      <c r="AQ1159" s="7"/>
      <c r="AR1159" s="7"/>
      <c r="AS1159" s="7"/>
      <c r="AT1159" s="7"/>
      <c r="AU1159" s="7"/>
      <c r="AV1159" s="7"/>
      <c r="AW1159" s="7"/>
      <c r="AX1159" s="7"/>
      <c r="AY1159" s="7"/>
      <c r="AZ1159" s="7"/>
      <c r="BA1159" s="7"/>
      <c r="BB1159" s="7"/>
      <c r="BC1159" s="7"/>
      <c r="BD1159" s="7"/>
      <c r="BE1159" s="7"/>
      <c r="BF1159" s="7"/>
      <c r="BG1159" s="7"/>
      <c r="BH1159" s="7"/>
      <c r="BI1159" s="7"/>
      <c r="BJ1159" s="7"/>
      <c r="BK1159" s="7"/>
      <c r="BL1159" s="7"/>
      <c r="BM1159" s="7"/>
      <c r="BN1159" s="7"/>
      <c r="BO1159" s="7"/>
      <c r="BP1159" s="7"/>
      <c r="BQ1159" s="7"/>
      <c r="BR1159" s="7"/>
      <c r="BS1159" s="7"/>
      <c r="BT1159" s="7"/>
      <c r="BU1159" s="7"/>
      <c r="BV1159" s="7"/>
      <c r="BW1159" s="7"/>
      <c r="BX1159" s="7"/>
      <c r="BY1159" s="7"/>
      <c r="BZ1159" s="7"/>
      <c r="CA1159" s="7"/>
      <c r="CB1159" s="7"/>
      <c r="CC1159" s="7"/>
      <c r="CD1159" s="7"/>
      <c r="CE1159" s="7"/>
      <c r="CF1159" s="7"/>
      <c r="CG1159" s="7"/>
      <c r="CH1159" s="7"/>
      <c r="CI1159" s="7"/>
      <c r="CJ1159" s="7"/>
      <c r="CK1159" s="7"/>
      <c r="CL1159" s="7"/>
      <c r="CM1159" s="7"/>
      <c r="CN1159" s="7"/>
      <c r="CO1159" s="7"/>
      <c r="CP1159" s="7"/>
      <c r="CQ1159" s="7"/>
      <c r="CR1159" s="7"/>
      <c r="CS1159" s="7"/>
      <c r="CT1159" s="7"/>
      <c r="CU1159" s="7"/>
      <c r="CV1159" s="7"/>
      <c r="CW1159" s="7"/>
      <c r="CX1159" s="7"/>
      <c r="CY1159" s="7"/>
      <c r="CZ1159" s="7"/>
      <c r="DA1159" s="7"/>
      <c r="DB1159" s="7"/>
      <c r="DC1159" s="7"/>
      <c r="DD1159" s="7"/>
      <c r="DE1159" s="7"/>
      <c r="DF1159" s="7"/>
      <c r="DG1159" s="7"/>
      <c r="DH1159" s="7"/>
      <c r="DI1159" s="7"/>
      <c r="DJ1159" s="7"/>
      <c r="DK1159" s="7"/>
      <c r="DL1159" s="7"/>
      <c r="DM1159" s="7"/>
      <c r="DN1159" s="7"/>
      <c r="DO1159" s="7"/>
      <c r="DP1159" s="7"/>
      <c r="DQ1159" s="7"/>
      <c r="DR1159" s="7"/>
      <c r="DS1159" s="7"/>
      <c r="DT1159" s="7"/>
      <c r="DU1159" s="7"/>
      <c r="DV1159" s="7"/>
      <c r="DW1159" s="7"/>
      <c r="DX1159" s="7"/>
      <c r="DY1159" s="7"/>
      <c r="DZ1159" s="7"/>
      <c r="EA1159" s="7"/>
      <c r="EB1159" s="7"/>
      <c r="EC1159" s="7"/>
      <c r="ED1159" s="7"/>
      <c r="EE1159" s="7"/>
      <c r="EF1159" s="7"/>
      <c r="EG1159" s="7"/>
      <c r="EH1159" s="7"/>
      <c r="EI1159" s="7"/>
      <c r="EJ1159" s="7"/>
      <c r="EK1159" s="7"/>
      <c r="EL1159" s="7"/>
      <c r="EM1159" s="7"/>
      <c r="EN1159" s="7"/>
      <c r="EO1159" s="7"/>
      <c r="EP1159" s="7"/>
      <c r="EQ1159" s="7"/>
      <c r="ER1159" s="7"/>
      <c r="ES1159" s="7"/>
      <c r="ET1159" s="7"/>
      <c r="EU1159" s="7"/>
      <c r="EV1159" s="7"/>
      <c r="EW1159" s="7"/>
      <c r="EX1159" s="7"/>
      <c r="EY1159" s="7"/>
      <c r="EZ1159" s="7"/>
      <c r="FA1159" s="7"/>
      <c r="FB1159" s="7"/>
      <c r="FC1159" s="7"/>
      <c r="FD1159" s="7"/>
      <c r="FE1159" s="7"/>
      <c r="FF1159" s="7"/>
      <c r="FG1159" s="7"/>
      <c r="FH1159" s="7"/>
      <c r="FI1159" s="7"/>
      <c r="FJ1159" s="7"/>
      <c r="FK1159" s="7"/>
      <c r="FL1159" s="7"/>
      <c r="FM1159" s="7"/>
      <c r="FN1159" s="7"/>
      <c r="FO1159" s="7"/>
      <c r="FP1159" s="7"/>
      <c r="FQ1159" s="7"/>
      <c r="FR1159" s="7"/>
      <c r="FS1159" s="7"/>
      <c r="FT1159" s="7"/>
      <c r="FU1159" s="7"/>
      <c r="FV1159" s="7"/>
      <c r="FW1159" s="7"/>
      <c r="FX1159" s="7"/>
      <c r="FY1159" s="7"/>
      <c r="FZ1159" s="7"/>
      <c r="GA1159" s="7"/>
      <c r="GB1159" s="7"/>
      <c r="GC1159" s="7"/>
      <c r="GD1159" s="7"/>
      <c r="GE1159" s="7"/>
      <c r="GF1159" s="7"/>
      <c r="GG1159" s="7"/>
      <c r="GH1159" s="7"/>
      <c r="GI1159" s="7"/>
      <c r="GJ1159" s="7"/>
    </row>
    <row r="1160" spans="1:192" s="1" customFormat="1" x14ac:dyDescent="0.2">
      <c r="A1160" s="66"/>
      <c r="B1160" s="7"/>
      <c r="C1160" s="67"/>
      <c r="D1160" s="28"/>
      <c r="E1160" s="28"/>
      <c r="F1160" s="28"/>
      <c r="G1160" s="7"/>
      <c r="H1160" s="7"/>
      <c r="I1160" s="7"/>
      <c r="J1160" s="7"/>
      <c r="K1160" s="7"/>
      <c r="L1160" s="7"/>
      <c r="M1160" s="7"/>
      <c r="N1160" s="7"/>
      <c r="O1160" s="7"/>
      <c r="P1160" s="7"/>
      <c r="Q1160" s="7"/>
      <c r="R1160" s="7"/>
      <c r="S1160" s="7"/>
      <c r="T1160" s="7"/>
      <c r="U1160" s="7"/>
      <c r="V1160" s="7"/>
      <c r="W1160" s="7"/>
      <c r="X1160" s="7"/>
      <c r="Y1160" s="7"/>
      <c r="Z1160" s="7"/>
      <c r="AA1160" s="7"/>
      <c r="AB1160" s="7"/>
      <c r="AC1160" s="7"/>
      <c r="AD1160" s="7"/>
      <c r="AE1160" s="7"/>
      <c r="AF1160" s="7"/>
      <c r="AG1160" s="7"/>
      <c r="AH1160" s="7"/>
      <c r="AI1160" s="7"/>
      <c r="AJ1160" s="7"/>
      <c r="AK1160" s="7"/>
      <c r="AL1160" s="7"/>
      <c r="AM1160" s="7"/>
      <c r="AN1160" s="7"/>
      <c r="AO1160" s="7"/>
      <c r="AP1160" s="7"/>
      <c r="AQ1160" s="7"/>
      <c r="AR1160" s="7"/>
      <c r="AS1160" s="7"/>
      <c r="AT1160" s="7"/>
      <c r="AU1160" s="7"/>
      <c r="AV1160" s="7"/>
      <c r="AW1160" s="7"/>
      <c r="AX1160" s="7"/>
      <c r="AY1160" s="7"/>
      <c r="AZ1160" s="7"/>
      <c r="BA1160" s="7"/>
      <c r="BB1160" s="7"/>
      <c r="BC1160" s="7"/>
      <c r="BD1160" s="7"/>
      <c r="BE1160" s="7"/>
      <c r="BF1160" s="7"/>
      <c r="BG1160" s="7"/>
      <c r="BH1160" s="7"/>
      <c r="BI1160" s="7"/>
      <c r="BJ1160" s="7"/>
      <c r="BK1160" s="7"/>
      <c r="BL1160" s="7"/>
      <c r="BM1160" s="7"/>
      <c r="BN1160" s="7"/>
      <c r="BO1160" s="7"/>
      <c r="BP1160" s="7"/>
      <c r="BQ1160" s="7"/>
      <c r="BR1160" s="7"/>
      <c r="BS1160" s="7"/>
      <c r="BT1160" s="7"/>
      <c r="BU1160" s="7"/>
      <c r="BV1160" s="7"/>
      <c r="BW1160" s="7"/>
      <c r="BX1160" s="7"/>
      <c r="BY1160" s="7"/>
      <c r="BZ1160" s="7"/>
      <c r="CA1160" s="7"/>
      <c r="CB1160" s="7"/>
      <c r="CC1160" s="7"/>
      <c r="CD1160" s="7"/>
      <c r="CE1160" s="7"/>
      <c r="CF1160" s="7"/>
      <c r="CG1160" s="7"/>
      <c r="CH1160" s="7"/>
      <c r="CI1160" s="7"/>
      <c r="CJ1160" s="7"/>
      <c r="CK1160" s="7"/>
      <c r="CL1160" s="7"/>
      <c r="CM1160" s="7"/>
      <c r="CN1160" s="7"/>
      <c r="CO1160" s="7"/>
      <c r="CP1160" s="7"/>
      <c r="CQ1160" s="7"/>
      <c r="CR1160" s="7"/>
      <c r="CS1160" s="7"/>
      <c r="CT1160" s="7"/>
      <c r="CU1160" s="7"/>
      <c r="CV1160" s="7"/>
      <c r="CW1160" s="7"/>
      <c r="CX1160" s="7"/>
      <c r="CY1160" s="7"/>
      <c r="CZ1160" s="7"/>
      <c r="DA1160" s="7"/>
      <c r="DB1160" s="7"/>
      <c r="DC1160" s="7"/>
      <c r="DD1160" s="7"/>
      <c r="DE1160" s="7"/>
      <c r="DF1160" s="7"/>
      <c r="DG1160" s="7"/>
      <c r="DH1160" s="7"/>
      <c r="DI1160" s="7"/>
      <c r="DJ1160" s="7"/>
      <c r="DK1160" s="7"/>
      <c r="DL1160" s="7"/>
      <c r="DM1160" s="7"/>
      <c r="DN1160" s="7"/>
      <c r="DO1160" s="7"/>
      <c r="DP1160" s="7"/>
      <c r="DQ1160" s="7"/>
      <c r="DR1160" s="7"/>
      <c r="DS1160" s="7"/>
      <c r="DT1160" s="7"/>
      <c r="DU1160" s="7"/>
      <c r="DV1160" s="7"/>
      <c r="DW1160" s="7"/>
      <c r="DX1160" s="7"/>
      <c r="DY1160" s="7"/>
      <c r="DZ1160" s="7"/>
      <c r="EA1160" s="7"/>
      <c r="EB1160" s="7"/>
      <c r="EC1160" s="7"/>
      <c r="ED1160" s="7"/>
      <c r="EE1160" s="7"/>
      <c r="EF1160" s="7"/>
      <c r="EG1160" s="7"/>
      <c r="EH1160" s="7"/>
      <c r="EI1160" s="7"/>
      <c r="EJ1160" s="7"/>
      <c r="EK1160" s="7"/>
      <c r="EL1160" s="7"/>
      <c r="EM1160" s="7"/>
      <c r="EN1160" s="7"/>
      <c r="EO1160" s="7"/>
      <c r="EP1160" s="7"/>
      <c r="EQ1160" s="7"/>
      <c r="ER1160" s="7"/>
      <c r="ES1160" s="7"/>
      <c r="ET1160" s="7"/>
      <c r="EU1160" s="7"/>
      <c r="EV1160" s="7"/>
      <c r="EW1160" s="7"/>
      <c r="EX1160" s="7"/>
      <c r="EY1160" s="7"/>
      <c r="EZ1160" s="7"/>
      <c r="FA1160" s="7"/>
      <c r="FB1160" s="7"/>
      <c r="FC1160" s="7"/>
      <c r="FD1160" s="7"/>
      <c r="FE1160" s="7"/>
      <c r="FF1160" s="7"/>
      <c r="FG1160" s="7"/>
      <c r="FH1160" s="7"/>
      <c r="FI1160" s="7"/>
      <c r="FJ1160" s="7"/>
      <c r="FK1160" s="7"/>
      <c r="FL1160" s="7"/>
      <c r="FM1160" s="7"/>
      <c r="FN1160" s="7"/>
      <c r="FO1160" s="7"/>
      <c r="FP1160" s="7"/>
      <c r="FQ1160" s="7"/>
      <c r="FR1160" s="7"/>
      <c r="FS1160" s="7"/>
      <c r="FT1160" s="7"/>
      <c r="FU1160" s="7"/>
      <c r="FV1160" s="7"/>
      <c r="FW1160" s="7"/>
      <c r="FX1160" s="7"/>
      <c r="FY1160" s="7"/>
      <c r="FZ1160" s="7"/>
      <c r="GA1160" s="7"/>
      <c r="GB1160" s="7"/>
      <c r="GC1160" s="7"/>
      <c r="GD1160" s="7"/>
      <c r="GE1160" s="7"/>
      <c r="GF1160" s="7"/>
      <c r="GG1160" s="7"/>
      <c r="GH1160" s="7"/>
      <c r="GI1160" s="7"/>
      <c r="GJ1160" s="7"/>
    </row>
    <row r="1161" spans="1:192" s="1" customFormat="1" x14ac:dyDescent="0.2">
      <c r="A1161" s="66"/>
      <c r="B1161" s="7"/>
      <c r="C1161" s="67"/>
      <c r="D1161" s="28"/>
      <c r="E1161" s="28"/>
      <c r="F1161" s="28"/>
      <c r="G1161" s="7"/>
      <c r="H1161" s="7"/>
      <c r="I1161" s="7"/>
      <c r="J1161" s="7"/>
      <c r="K1161" s="7"/>
      <c r="L1161" s="7"/>
      <c r="M1161" s="7"/>
      <c r="N1161" s="7"/>
      <c r="O1161" s="7"/>
      <c r="P1161" s="7"/>
      <c r="Q1161" s="7"/>
      <c r="R1161" s="7"/>
      <c r="S1161" s="7"/>
      <c r="T1161" s="7"/>
      <c r="U1161" s="7"/>
      <c r="V1161" s="7"/>
      <c r="W1161" s="7"/>
      <c r="X1161" s="7"/>
      <c r="Y1161" s="7"/>
      <c r="Z1161" s="7"/>
      <c r="AA1161" s="7"/>
      <c r="AB1161" s="7"/>
      <c r="AC1161" s="7"/>
      <c r="AD1161" s="7"/>
      <c r="AE1161" s="7"/>
      <c r="AF1161" s="7"/>
      <c r="AG1161" s="7"/>
      <c r="AH1161" s="7"/>
      <c r="AI1161" s="7"/>
      <c r="AJ1161" s="7"/>
      <c r="AK1161" s="7"/>
      <c r="AL1161" s="7"/>
      <c r="AM1161" s="7"/>
      <c r="AN1161" s="7"/>
      <c r="AO1161" s="7"/>
      <c r="AP1161" s="7"/>
      <c r="AQ1161" s="7"/>
      <c r="AR1161" s="7"/>
      <c r="AS1161" s="7"/>
      <c r="AT1161" s="7"/>
      <c r="AU1161" s="7"/>
      <c r="AV1161" s="7"/>
      <c r="AW1161" s="7"/>
      <c r="AX1161" s="7"/>
      <c r="AY1161" s="7"/>
      <c r="AZ1161" s="7"/>
      <c r="BA1161" s="7"/>
      <c r="BB1161" s="7"/>
      <c r="BC1161" s="7"/>
      <c r="BD1161" s="7"/>
      <c r="BE1161" s="7"/>
      <c r="BF1161" s="7"/>
      <c r="BG1161" s="7"/>
      <c r="BH1161" s="7"/>
      <c r="BI1161" s="7"/>
      <c r="BJ1161" s="7"/>
      <c r="BK1161" s="7"/>
      <c r="BL1161" s="7"/>
      <c r="BM1161" s="7"/>
      <c r="BN1161" s="7"/>
      <c r="BO1161" s="7"/>
      <c r="BP1161" s="7"/>
      <c r="BQ1161" s="7"/>
      <c r="BR1161" s="7"/>
      <c r="BS1161" s="7"/>
      <c r="BT1161" s="7"/>
      <c r="BU1161" s="7"/>
      <c r="BV1161" s="7"/>
      <c r="BW1161" s="7"/>
      <c r="BX1161" s="7"/>
      <c r="BY1161" s="7"/>
      <c r="BZ1161" s="7"/>
      <c r="CA1161" s="7"/>
      <c r="CB1161" s="7"/>
      <c r="CC1161" s="7"/>
      <c r="CD1161" s="7"/>
      <c r="CE1161" s="7"/>
      <c r="CF1161" s="7"/>
      <c r="CG1161" s="7"/>
      <c r="CH1161" s="7"/>
      <c r="CI1161" s="7"/>
      <c r="CJ1161" s="7"/>
      <c r="CK1161" s="7"/>
      <c r="CL1161" s="7"/>
      <c r="CM1161" s="7"/>
      <c r="CN1161" s="7"/>
      <c r="CO1161" s="7"/>
      <c r="CP1161" s="7"/>
      <c r="CQ1161" s="7"/>
      <c r="CR1161" s="7"/>
      <c r="CS1161" s="7"/>
      <c r="CT1161" s="7"/>
      <c r="CU1161" s="7"/>
      <c r="CV1161" s="7"/>
      <c r="CW1161" s="7"/>
      <c r="CX1161" s="7"/>
      <c r="CY1161" s="7"/>
      <c r="CZ1161" s="7"/>
      <c r="DA1161" s="7"/>
      <c r="DB1161" s="7"/>
      <c r="DC1161" s="7"/>
      <c r="DD1161" s="7"/>
      <c r="DE1161" s="7"/>
      <c r="DF1161" s="7"/>
      <c r="DG1161" s="7"/>
      <c r="DH1161" s="7"/>
      <c r="DI1161" s="7"/>
      <c r="DJ1161" s="7"/>
      <c r="DK1161" s="7"/>
      <c r="DL1161" s="7"/>
      <c r="DM1161" s="7"/>
      <c r="DN1161" s="7"/>
      <c r="DO1161" s="7"/>
      <c r="DP1161" s="7"/>
      <c r="DQ1161" s="7"/>
      <c r="DR1161" s="7"/>
      <c r="DS1161" s="7"/>
      <c r="DT1161" s="7"/>
      <c r="DU1161" s="7"/>
      <c r="DV1161" s="7"/>
      <c r="DW1161" s="7"/>
      <c r="DX1161" s="7"/>
      <c r="DY1161" s="7"/>
      <c r="DZ1161" s="7"/>
      <c r="EA1161" s="7"/>
      <c r="EB1161" s="7"/>
      <c r="EC1161" s="7"/>
      <c r="ED1161" s="7"/>
      <c r="EE1161" s="7"/>
      <c r="EF1161" s="7"/>
      <c r="EG1161" s="7"/>
      <c r="EH1161" s="7"/>
      <c r="EI1161" s="7"/>
      <c r="EJ1161" s="7"/>
      <c r="EK1161" s="7"/>
      <c r="EL1161" s="7"/>
      <c r="EM1161" s="7"/>
      <c r="EN1161" s="7"/>
      <c r="EO1161" s="7"/>
      <c r="EP1161" s="7"/>
      <c r="EQ1161" s="7"/>
      <c r="ER1161" s="7"/>
      <c r="ES1161" s="7"/>
      <c r="ET1161" s="7"/>
      <c r="EU1161" s="7"/>
      <c r="EV1161" s="7"/>
      <c r="EW1161" s="7"/>
      <c r="EX1161" s="7"/>
      <c r="EY1161" s="7"/>
      <c r="EZ1161" s="7"/>
      <c r="FA1161" s="7"/>
      <c r="FB1161" s="7"/>
      <c r="FC1161" s="7"/>
      <c r="FD1161" s="7"/>
      <c r="FE1161" s="7"/>
      <c r="FF1161" s="7"/>
      <c r="FG1161" s="7"/>
      <c r="FH1161" s="7"/>
      <c r="FI1161" s="7"/>
      <c r="FJ1161" s="7"/>
      <c r="FK1161" s="7"/>
      <c r="FL1161" s="7"/>
      <c r="FM1161" s="7"/>
      <c r="FN1161" s="7"/>
      <c r="FO1161" s="7"/>
      <c r="FP1161" s="7"/>
      <c r="FQ1161" s="7"/>
      <c r="FR1161" s="7"/>
      <c r="FS1161" s="7"/>
      <c r="FT1161" s="7"/>
      <c r="FU1161" s="7"/>
      <c r="FV1161" s="7"/>
      <c r="FW1161" s="7"/>
      <c r="FX1161" s="7"/>
      <c r="FY1161" s="7"/>
      <c r="FZ1161" s="7"/>
      <c r="GA1161" s="7"/>
      <c r="GB1161" s="7"/>
      <c r="GC1161" s="7"/>
      <c r="GD1161" s="7"/>
      <c r="GE1161" s="7"/>
      <c r="GF1161" s="7"/>
      <c r="GG1161" s="7"/>
      <c r="GH1161" s="7"/>
      <c r="GI1161" s="7"/>
      <c r="GJ1161" s="7"/>
    </row>
    <row r="1162" spans="1:192" s="1" customFormat="1" x14ac:dyDescent="0.2">
      <c r="A1162" s="66"/>
      <c r="B1162" s="7"/>
      <c r="C1162" s="67"/>
      <c r="D1162" s="28"/>
      <c r="E1162" s="28"/>
      <c r="F1162" s="28"/>
      <c r="G1162" s="7"/>
      <c r="H1162" s="7"/>
      <c r="I1162" s="7"/>
      <c r="J1162" s="7"/>
      <c r="K1162" s="7"/>
      <c r="L1162" s="7"/>
      <c r="M1162" s="7"/>
      <c r="N1162" s="7"/>
      <c r="O1162" s="7"/>
      <c r="P1162" s="7"/>
      <c r="Q1162" s="7"/>
      <c r="R1162" s="7"/>
      <c r="S1162" s="7"/>
      <c r="T1162" s="7"/>
      <c r="U1162" s="7"/>
      <c r="V1162" s="7"/>
      <c r="W1162" s="7"/>
      <c r="X1162" s="7"/>
      <c r="Y1162" s="7"/>
      <c r="Z1162" s="7"/>
      <c r="AA1162" s="7"/>
      <c r="AB1162" s="7"/>
      <c r="AC1162" s="7"/>
      <c r="AD1162" s="7"/>
      <c r="AE1162" s="7"/>
      <c r="AF1162" s="7"/>
      <c r="AG1162" s="7"/>
      <c r="AH1162" s="7"/>
      <c r="AI1162" s="7"/>
      <c r="AJ1162" s="7"/>
      <c r="AK1162" s="7"/>
      <c r="AL1162" s="7"/>
      <c r="AM1162" s="7"/>
      <c r="AN1162" s="7"/>
      <c r="AO1162" s="7"/>
      <c r="AP1162" s="7"/>
      <c r="AQ1162" s="7"/>
      <c r="AR1162" s="7"/>
      <c r="AS1162" s="7"/>
      <c r="AT1162" s="7"/>
      <c r="AU1162" s="7"/>
      <c r="AV1162" s="7"/>
      <c r="AW1162" s="7"/>
      <c r="AX1162" s="7"/>
      <c r="AY1162" s="7"/>
      <c r="AZ1162" s="7"/>
      <c r="BA1162" s="7"/>
      <c r="BB1162" s="7"/>
      <c r="BC1162" s="7"/>
      <c r="BD1162" s="7"/>
      <c r="BE1162" s="7"/>
      <c r="BF1162" s="7"/>
      <c r="BG1162" s="7"/>
      <c r="BH1162" s="7"/>
      <c r="BI1162" s="7"/>
      <c r="BJ1162" s="7"/>
      <c r="BK1162" s="7"/>
      <c r="BL1162" s="7"/>
      <c r="BM1162" s="7"/>
      <c r="BN1162" s="7"/>
      <c r="BO1162" s="7"/>
      <c r="BP1162" s="7"/>
      <c r="BQ1162" s="7"/>
      <c r="BR1162" s="7"/>
      <c r="BS1162" s="7"/>
      <c r="BT1162" s="7"/>
      <c r="BU1162" s="7"/>
      <c r="BV1162" s="7"/>
      <c r="BW1162" s="7"/>
      <c r="BX1162" s="7"/>
      <c r="BY1162" s="7"/>
      <c r="BZ1162" s="7"/>
      <c r="CA1162" s="7"/>
      <c r="CB1162" s="7"/>
      <c r="CC1162" s="7"/>
      <c r="CD1162" s="7"/>
      <c r="CE1162" s="7"/>
      <c r="CF1162" s="7"/>
      <c r="CG1162" s="7"/>
      <c r="CH1162" s="7"/>
      <c r="CI1162" s="7"/>
      <c r="CJ1162" s="7"/>
      <c r="CK1162" s="7"/>
      <c r="CL1162" s="7"/>
      <c r="CM1162" s="7"/>
      <c r="CN1162" s="7"/>
      <c r="CO1162" s="7"/>
      <c r="CP1162" s="7"/>
      <c r="CQ1162" s="7"/>
      <c r="CR1162" s="7"/>
      <c r="CS1162" s="7"/>
      <c r="CT1162" s="7"/>
      <c r="CU1162" s="7"/>
      <c r="CV1162" s="7"/>
      <c r="CW1162" s="7"/>
      <c r="CX1162" s="7"/>
      <c r="CY1162" s="7"/>
      <c r="CZ1162" s="7"/>
      <c r="DA1162" s="7"/>
      <c r="DB1162" s="7"/>
      <c r="DC1162" s="7"/>
      <c r="DD1162" s="7"/>
      <c r="DE1162" s="7"/>
      <c r="DF1162" s="7"/>
      <c r="DG1162" s="7"/>
      <c r="DH1162" s="7"/>
      <c r="DI1162" s="7"/>
      <c r="DJ1162" s="7"/>
      <c r="DK1162" s="7"/>
      <c r="DL1162" s="7"/>
      <c r="DM1162" s="7"/>
      <c r="DN1162" s="7"/>
      <c r="DO1162" s="7"/>
      <c r="DP1162" s="7"/>
      <c r="DQ1162" s="7"/>
      <c r="DR1162" s="7"/>
      <c r="DS1162" s="7"/>
      <c r="DT1162" s="7"/>
      <c r="DU1162" s="7"/>
      <c r="DV1162" s="7"/>
      <c r="DW1162" s="7"/>
      <c r="DX1162" s="7"/>
      <c r="DY1162" s="7"/>
      <c r="DZ1162" s="7"/>
      <c r="EA1162" s="7"/>
      <c r="EB1162" s="7"/>
      <c r="EC1162" s="7"/>
      <c r="ED1162" s="7"/>
      <c r="EE1162" s="7"/>
      <c r="EF1162" s="7"/>
      <c r="EG1162" s="7"/>
      <c r="EH1162" s="7"/>
      <c r="EI1162" s="7"/>
      <c r="EJ1162" s="7"/>
      <c r="EK1162" s="7"/>
      <c r="EL1162" s="7"/>
      <c r="EM1162" s="7"/>
      <c r="EN1162" s="7"/>
      <c r="EO1162" s="7"/>
      <c r="EP1162" s="7"/>
      <c r="EQ1162" s="7"/>
      <c r="ER1162" s="7"/>
      <c r="ES1162" s="7"/>
      <c r="ET1162" s="7"/>
      <c r="EU1162" s="7"/>
      <c r="EV1162" s="7"/>
      <c r="EW1162" s="7"/>
      <c r="EX1162" s="7"/>
      <c r="EY1162" s="7"/>
      <c r="EZ1162" s="7"/>
      <c r="FA1162" s="7"/>
      <c r="FB1162" s="7"/>
      <c r="FC1162" s="7"/>
      <c r="FD1162" s="7"/>
      <c r="FE1162" s="7"/>
      <c r="FF1162" s="7"/>
      <c r="FG1162" s="7"/>
      <c r="FH1162" s="7"/>
      <c r="FI1162" s="7"/>
      <c r="FJ1162" s="7"/>
      <c r="FK1162" s="7"/>
      <c r="FL1162" s="7"/>
      <c r="FM1162" s="7"/>
      <c r="FN1162" s="7"/>
      <c r="FO1162" s="7"/>
      <c r="FP1162" s="7"/>
      <c r="FQ1162" s="7"/>
      <c r="FR1162" s="7"/>
      <c r="FS1162" s="7"/>
      <c r="FT1162" s="7"/>
      <c r="FU1162" s="7"/>
      <c r="FV1162" s="7"/>
      <c r="FW1162" s="7"/>
      <c r="FX1162" s="7"/>
      <c r="FY1162" s="7"/>
      <c r="FZ1162" s="7"/>
      <c r="GA1162" s="7"/>
      <c r="GB1162" s="7"/>
      <c r="GC1162" s="7"/>
      <c r="GD1162" s="7"/>
      <c r="GE1162" s="7"/>
      <c r="GF1162" s="7"/>
      <c r="GG1162" s="7"/>
      <c r="GH1162" s="7"/>
      <c r="GI1162" s="7"/>
      <c r="GJ1162" s="7"/>
    </row>
    <row r="1163" spans="1:192" s="1" customFormat="1" x14ac:dyDescent="0.2">
      <c r="A1163" s="66"/>
      <c r="B1163" s="7"/>
      <c r="C1163" s="67"/>
      <c r="D1163" s="28"/>
      <c r="E1163" s="28"/>
      <c r="F1163" s="28"/>
      <c r="G1163" s="7"/>
      <c r="H1163" s="7"/>
      <c r="I1163" s="7"/>
      <c r="J1163" s="7"/>
      <c r="K1163" s="7"/>
      <c r="L1163" s="7"/>
      <c r="M1163" s="7"/>
      <c r="N1163" s="7"/>
      <c r="O1163" s="7"/>
      <c r="P1163" s="7"/>
      <c r="Q1163" s="7"/>
      <c r="R1163" s="7"/>
      <c r="S1163" s="7"/>
      <c r="T1163" s="7"/>
      <c r="U1163" s="7"/>
      <c r="V1163" s="7"/>
      <c r="W1163" s="7"/>
      <c r="X1163" s="7"/>
      <c r="Y1163" s="7"/>
      <c r="Z1163" s="7"/>
      <c r="AA1163" s="7"/>
      <c r="AB1163" s="7"/>
      <c r="AC1163" s="7"/>
      <c r="AD1163" s="7"/>
      <c r="AE1163" s="7"/>
      <c r="AF1163" s="7"/>
      <c r="AG1163" s="7"/>
      <c r="AH1163" s="7"/>
      <c r="AI1163" s="7"/>
      <c r="AJ1163" s="7"/>
      <c r="AK1163" s="7"/>
      <c r="AL1163" s="7"/>
      <c r="AM1163" s="7"/>
      <c r="AN1163" s="7"/>
      <c r="AO1163" s="7"/>
      <c r="AP1163" s="7"/>
      <c r="AQ1163" s="7"/>
      <c r="AR1163" s="7"/>
      <c r="AS1163" s="7"/>
      <c r="AT1163" s="7"/>
      <c r="AU1163" s="7"/>
      <c r="AV1163" s="7"/>
      <c r="AW1163" s="7"/>
      <c r="AX1163" s="7"/>
      <c r="AY1163" s="7"/>
      <c r="AZ1163" s="7"/>
      <c r="BA1163" s="7"/>
      <c r="BB1163" s="7"/>
      <c r="BC1163" s="7"/>
      <c r="BD1163" s="7"/>
      <c r="BE1163" s="7"/>
      <c r="BF1163" s="7"/>
      <c r="BG1163" s="7"/>
      <c r="BH1163" s="7"/>
      <c r="BI1163" s="7"/>
      <c r="BJ1163" s="7"/>
      <c r="BK1163" s="7"/>
      <c r="BL1163" s="7"/>
      <c r="BM1163" s="7"/>
      <c r="BN1163" s="7"/>
      <c r="BO1163" s="7"/>
      <c r="BP1163" s="7"/>
      <c r="BQ1163" s="7"/>
      <c r="BR1163" s="7"/>
      <c r="BS1163" s="7"/>
      <c r="BT1163" s="7"/>
      <c r="BU1163" s="7"/>
      <c r="BV1163" s="7"/>
      <c r="BW1163" s="7"/>
      <c r="BX1163" s="7"/>
      <c r="BY1163" s="7"/>
      <c r="BZ1163" s="7"/>
      <c r="CA1163" s="7"/>
      <c r="CB1163" s="7"/>
      <c r="CC1163" s="7"/>
      <c r="CD1163" s="7"/>
      <c r="CE1163" s="7"/>
      <c r="CF1163" s="7"/>
      <c r="CG1163" s="7"/>
      <c r="CH1163" s="7"/>
      <c r="CI1163" s="7"/>
      <c r="CJ1163" s="7"/>
      <c r="CK1163" s="7"/>
      <c r="CL1163" s="7"/>
      <c r="CM1163" s="7"/>
      <c r="CN1163" s="7"/>
      <c r="CO1163" s="7"/>
      <c r="CP1163" s="7"/>
      <c r="CQ1163" s="7"/>
      <c r="CR1163" s="7"/>
      <c r="CS1163" s="7"/>
      <c r="CT1163" s="7"/>
      <c r="CU1163" s="7"/>
      <c r="CV1163" s="7"/>
      <c r="CW1163" s="7"/>
      <c r="CX1163" s="7"/>
      <c r="CY1163" s="7"/>
      <c r="CZ1163" s="7"/>
      <c r="DA1163" s="7"/>
      <c r="DB1163" s="7"/>
      <c r="DC1163" s="7"/>
      <c r="DD1163" s="7"/>
      <c r="DE1163" s="7"/>
      <c r="DF1163" s="7"/>
      <c r="DG1163" s="7"/>
      <c r="DH1163" s="7"/>
      <c r="DI1163" s="7"/>
      <c r="DJ1163" s="7"/>
      <c r="DK1163" s="7"/>
      <c r="DL1163" s="7"/>
      <c r="DM1163" s="7"/>
      <c r="DN1163" s="7"/>
      <c r="DO1163" s="7"/>
      <c r="DP1163" s="7"/>
      <c r="DQ1163" s="7"/>
      <c r="DR1163" s="7"/>
      <c r="DS1163" s="7"/>
      <c r="DT1163" s="7"/>
      <c r="DU1163" s="7"/>
      <c r="DV1163" s="7"/>
      <c r="DW1163" s="7"/>
      <c r="DX1163" s="7"/>
      <c r="DY1163" s="7"/>
      <c r="DZ1163" s="7"/>
      <c r="EA1163" s="7"/>
      <c r="EB1163" s="7"/>
      <c r="EC1163" s="7"/>
      <c r="ED1163" s="7"/>
      <c r="EE1163" s="7"/>
      <c r="EF1163" s="7"/>
      <c r="EG1163" s="7"/>
      <c r="EH1163" s="7"/>
      <c r="EI1163" s="7"/>
      <c r="EJ1163" s="7"/>
      <c r="EK1163" s="7"/>
      <c r="EL1163" s="7"/>
      <c r="EM1163" s="7"/>
      <c r="EN1163" s="7"/>
      <c r="EO1163" s="7"/>
      <c r="EP1163" s="7"/>
      <c r="EQ1163" s="7"/>
      <c r="ER1163" s="7"/>
      <c r="ES1163" s="7"/>
      <c r="ET1163" s="7"/>
      <c r="EU1163" s="7"/>
      <c r="EV1163" s="7"/>
      <c r="EW1163" s="7"/>
      <c r="EX1163" s="7"/>
      <c r="EY1163" s="7"/>
      <c r="EZ1163" s="7"/>
      <c r="FA1163" s="7"/>
      <c r="FB1163" s="7"/>
      <c r="FC1163" s="7"/>
      <c r="FD1163" s="7"/>
      <c r="FE1163" s="7"/>
      <c r="FF1163" s="7"/>
      <c r="FG1163" s="7"/>
      <c r="FH1163" s="7"/>
      <c r="FI1163" s="7"/>
      <c r="FJ1163" s="7"/>
      <c r="FK1163" s="7"/>
      <c r="FL1163" s="7"/>
      <c r="FM1163" s="7"/>
      <c r="FN1163" s="7"/>
      <c r="FO1163" s="7"/>
      <c r="FP1163" s="7"/>
      <c r="FQ1163" s="7"/>
      <c r="FR1163" s="7"/>
      <c r="FS1163" s="7"/>
      <c r="FT1163" s="7"/>
      <c r="FU1163" s="7"/>
      <c r="FV1163" s="7"/>
      <c r="FW1163" s="7"/>
      <c r="FX1163" s="7"/>
      <c r="FY1163" s="7"/>
      <c r="FZ1163" s="7"/>
      <c r="GA1163" s="7"/>
      <c r="GB1163" s="7"/>
      <c r="GC1163" s="7"/>
      <c r="GD1163" s="7"/>
      <c r="GE1163" s="7"/>
      <c r="GF1163" s="7"/>
      <c r="GG1163" s="7"/>
      <c r="GH1163" s="7"/>
      <c r="GI1163" s="7"/>
      <c r="GJ1163" s="7"/>
    </row>
    <row r="1164" spans="1:192" s="1" customFormat="1" x14ac:dyDescent="0.2">
      <c r="A1164" s="66"/>
      <c r="B1164" s="7"/>
      <c r="C1164" s="67"/>
      <c r="D1164" s="28"/>
      <c r="E1164" s="28"/>
      <c r="F1164" s="28"/>
      <c r="G1164" s="7"/>
      <c r="H1164" s="7"/>
      <c r="I1164" s="7"/>
      <c r="J1164" s="7"/>
      <c r="K1164" s="7"/>
      <c r="L1164" s="7"/>
      <c r="M1164" s="7"/>
      <c r="N1164" s="7"/>
      <c r="O1164" s="7"/>
      <c r="P1164" s="7"/>
      <c r="Q1164" s="7"/>
      <c r="R1164" s="7"/>
      <c r="S1164" s="7"/>
      <c r="T1164" s="7"/>
      <c r="U1164" s="7"/>
      <c r="V1164" s="7"/>
      <c r="W1164" s="7"/>
      <c r="X1164" s="7"/>
      <c r="Y1164" s="7"/>
      <c r="Z1164" s="7"/>
      <c r="AA1164" s="7"/>
      <c r="AB1164" s="7"/>
      <c r="AC1164" s="7"/>
      <c r="AD1164" s="7"/>
      <c r="AE1164" s="7"/>
      <c r="AF1164" s="7"/>
      <c r="AG1164" s="7"/>
      <c r="AH1164" s="7"/>
      <c r="AI1164" s="7"/>
      <c r="AJ1164" s="7"/>
      <c r="AK1164" s="7"/>
      <c r="AL1164" s="7"/>
      <c r="AM1164" s="7"/>
      <c r="AN1164" s="7"/>
      <c r="AO1164" s="7"/>
      <c r="AP1164" s="7"/>
      <c r="AQ1164" s="7"/>
      <c r="AR1164" s="7"/>
      <c r="AS1164" s="7"/>
      <c r="AT1164" s="7"/>
      <c r="AU1164" s="7"/>
      <c r="AV1164" s="7"/>
      <c r="AW1164" s="7"/>
      <c r="AX1164" s="7"/>
      <c r="AY1164" s="7"/>
      <c r="AZ1164" s="7"/>
      <c r="BA1164" s="7"/>
      <c r="BB1164" s="7"/>
      <c r="BC1164" s="7"/>
      <c r="BD1164" s="7"/>
      <c r="BE1164" s="7"/>
      <c r="BF1164" s="7"/>
      <c r="BG1164" s="7"/>
      <c r="BH1164" s="7"/>
      <c r="BI1164" s="7"/>
      <c r="BJ1164" s="7"/>
      <c r="BK1164" s="7"/>
      <c r="BL1164" s="7"/>
      <c r="BM1164" s="7"/>
      <c r="BN1164" s="7"/>
      <c r="BO1164" s="7"/>
      <c r="BP1164" s="7"/>
      <c r="BQ1164" s="7"/>
      <c r="BR1164" s="7"/>
      <c r="BS1164" s="7"/>
      <c r="BT1164" s="7"/>
      <c r="BU1164" s="7"/>
      <c r="BV1164" s="7"/>
      <c r="BW1164" s="7"/>
      <c r="BX1164" s="7"/>
      <c r="BY1164" s="7"/>
      <c r="BZ1164" s="7"/>
      <c r="CA1164" s="7"/>
      <c r="CB1164" s="7"/>
      <c r="CC1164" s="7"/>
      <c r="CD1164" s="7"/>
      <c r="CE1164" s="7"/>
      <c r="CF1164" s="7"/>
      <c r="CG1164" s="7"/>
      <c r="CH1164" s="7"/>
      <c r="CI1164" s="7"/>
      <c r="CJ1164" s="7"/>
      <c r="CK1164" s="7"/>
      <c r="CL1164" s="7"/>
      <c r="CM1164" s="7"/>
      <c r="CN1164" s="7"/>
      <c r="CO1164" s="7"/>
      <c r="CP1164" s="7"/>
      <c r="CQ1164" s="7"/>
      <c r="CR1164" s="7"/>
      <c r="CS1164" s="7"/>
      <c r="CT1164" s="7"/>
      <c r="CU1164" s="7"/>
      <c r="CV1164" s="7"/>
      <c r="CW1164" s="7"/>
      <c r="CX1164" s="7"/>
      <c r="CY1164" s="7"/>
      <c r="CZ1164" s="7"/>
      <c r="DA1164" s="7"/>
      <c r="DB1164" s="7"/>
      <c r="DC1164" s="7"/>
      <c r="DD1164" s="7"/>
      <c r="DE1164" s="7"/>
      <c r="DF1164" s="7"/>
      <c r="DG1164" s="7"/>
      <c r="DH1164" s="7"/>
      <c r="DI1164" s="7"/>
      <c r="DJ1164" s="7"/>
      <c r="DK1164" s="7"/>
      <c r="DL1164" s="7"/>
      <c r="DM1164" s="7"/>
      <c r="DN1164" s="7"/>
      <c r="DO1164" s="7"/>
      <c r="DP1164" s="7"/>
      <c r="DQ1164" s="7"/>
      <c r="DR1164" s="7"/>
      <c r="DS1164" s="7"/>
      <c r="DT1164" s="7"/>
      <c r="DU1164" s="7"/>
      <c r="DV1164" s="7"/>
      <c r="DW1164" s="7"/>
      <c r="DX1164" s="7"/>
      <c r="DY1164" s="7"/>
      <c r="DZ1164" s="7"/>
      <c r="EA1164" s="7"/>
      <c r="EB1164" s="7"/>
      <c r="EC1164" s="7"/>
      <c r="ED1164" s="7"/>
      <c r="EE1164" s="7"/>
      <c r="EF1164" s="7"/>
      <c r="EG1164" s="7"/>
      <c r="EH1164" s="7"/>
      <c r="EI1164" s="7"/>
      <c r="EJ1164" s="7"/>
      <c r="EK1164" s="7"/>
      <c r="EL1164" s="7"/>
      <c r="EM1164" s="7"/>
      <c r="EN1164" s="7"/>
      <c r="EO1164" s="7"/>
      <c r="EP1164" s="7"/>
      <c r="EQ1164" s="7"/>
      <c r="ER1164" s="7"/>
      <c r="ES1164" s="7"/>
      <c r="ET1164" s="7"/>
      <c r="EU1164" s="7"/>
      <c r="EV1164" s="7"/>
      <c r="EW1164" s="7"/>
      <c r="EX1164" s="7"/>
      <c r="EY1164" s="7"/>
      <c r="EZ1164" s="7"/>
      <c r="FA1164" s="7"/>
      <c r="FB1164" s="7"/>
      <c r="FC1164" s="7"/>
      <c r="FD1164" s="7"/>
      <c r="FE1164" s="7"/>
      <c r="FF1164" s="7"/>
      <c r="FG1164" s="7"/>
      <c r="FH1164" s="7"/>
      <c r="FI1164" s="7"/>
      <c r="FJ1164" s="7"/>
      <c r="FK1164" s="7"/>
      <c r="FL1164" s="7"/>
      <c r="FM1164" s="7"/>
      <c r="FN1164" s="7"/>
      <c r="FO1164" s="7"/>
      <c r="FP1164" s="7"/>
      <c r="FQ1164" s="7"/>
      <c r="FR1164" s="7"/>
      <c r="FS1164" s="7"/>
      <c r="FT1164" s="7"/>
      <c r="FU1164" s="7"/>
      <c r="FV1164" s="7"/>
      <c r="FW1164" s="7"/>
      <c r="FX1164" s="7"/>
      <c r="FY1164" s="7"/>
      <c r="FZ1164" s="7"/>
      <c r="GA1164" s="7"/>
      <c r="GB1164" s="7"/>
      <c r="GC1164" s="7"/>
      <c r="GD1164" s="7"/>
      <c r="GE1164" s="7"/>
      <c r="GF1164" s="7"/>
      <c r="GG1164" s="7"/>
      <c r="GH1164" s="7"/>
      <c r="GI1164" s="7"/>
      <c r="GJ1164" s="7"/>
    </row>
    <row r="1165" spans="1:192" s="1" customFormat="1" x14ac:dyDescent="0.2">
      <c r="A1165" s="66"/>
      <c r="B1165" s="7"/>
      <c r="C1165" s="67"/>
      <c r="D1165" s="28"/>
      <c r="E1165" s="28"/>
      <c r="F1165" s="28"/>
      <c r="G1165" s="7"/>
      <c r="H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I1165" s="7"/>
      <c r="BJ1165" s="7"/>
      <c r="BK1165" s="7"/>
      <c r="BL1165" s="7"/>
      <c r="BM1165" s="7"/>
      <c r="BN1165" s="7"/>
      <c r="BO1165" s="7"/>
      <c r="BP1165" s="7"/>
      <c r="BQ1165" s="7"/>
      <c r="BR1165" s="7"/>
      <c r="BS1165" s="7"/>
      <c r="BT1165" s="7"/>
      <c r="BU1165" s="7"/>
      <c r="BV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DW1165" s="7"/>
      <c r="DX1165" s="7"/>
      <c r="DY1165" s="7"/>
      <c r="DZ1165" s="7"/>
      <c r="EA1165" s="7"/>
      <c r="EB1165" s="7"/>
      <c r="EC1165" s="7"/>
      <c r="ED1165" s="7"/>
      <c r="EE1165" s="7"/>
      <c r="EF1165" s="7"/>
      <c r="EG1165" s="7"/>
      <c r="EH1165" s="7"/>
      <c r="EI1165" s="7"/>
      <c r="EJ1165" s="7"/>
      <c r="EK1165" s="7"/>
      <c r="EL1165" s="7"/>
      <c r="EM1165" s="7"/>
      <c r="EN1165" s="7"/>
      <c r="EO1165" s="7"/>
      <c r="EP1165" s="7"/>
      <c r="EQ1165" s="7"/>
      <c r="ER1165" s="7"/>
      <c r="ES1165" s="7"/>
      <c r="ET1165" s="7"/>
      <c r="EU1165" s="7"/>
      <c r="EV1165" s="7"/>
      <c r="EW1165" s="7"/>
      <c r="EX1165" s="7"/>
      <c r="EY1165" s="7"/>
      <c r="EZ1165" s="7"/>
      <c r="FA1165" s="7"/>
      <c r="FB1165" s="7"/>
      <c r="FC1165" s="7"/>
      <c r="FD1165" s="7"/>
      <c r="FE1165" s="7"/>
      <c r="FF1165" s="7"/>
      <c r="FG1165" s="7"/>
      <c r="FH1165" s="7"/>
      <c r="FI1165" s="7"/>
      <c r="FJ1165" s="7"/>
      <c r="FK1165" s="7"/>
      <c r="FL1165" s="7"/>
      <c r="FM1165" s="7"/>
      <c r="FN1165" s="7"/>
      <c r="FO1165" s="7"/>
      <c r="FP1165" s="7"/>
      <c r="FQ1165" s="7"/>
      <c r="FR1165" s="7"/>
      <c r="FS1165" s="7"/>
      <c r="FT1165" s="7"/>
      <c r="FU1165" s="7"/>
      <c r="FV1165" s="7"/>
      <c r="FW1165" s="7"/>
      <c r="FX1165" s="7"/>
      <c r="FY1165" s="7"/>
      <c r="FZ1165" s="7"/>
      <c r="GA1165" s="7"/>
      <c r="GB1165" s="7"/>
      <c r="GC1165" s="7"/>
      <c r="GD1165" s="7"/>
      <c r="GE1165" s="7"/>
      <c r="GF1165" s="7"/>
      <c r="GG1165" s="7"/>
      <c r="GH1165" s="7"/>
      <c r="GI1165" s="7"/>
      <c r="GJ1165" s="7"/>
    </row>
    <row r="1166" spans="1:192" s="1" customFormat="1" x14ac:dyDescent="0.2">
      <c r="A1166" s="66"/>
      <c r="B1166" s="7"/>
      <c r="C1166" s="67"/>
      <c r="D1166" s="28"/>
      <c r="E1166" s="28"/>
      <c r="F1166" s="28"/>
      <c r="G1166" s="7"/>
      <c r="H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c r="BD1166" s="7"/>
      <c r="BE1166" s="7"/>
      <c r="BF1166" s="7"/>
      <c r="BG1166" s="7"/>
      <c r="BH1166" s="7"/>
      <c r="BI1166" s="7"/>
      <c r="BJ1166" s="7"/>
      <c r="BK1166" s="7"/>
      <c r="BL1166" s="7"/>
      <c r="BM1166" s="7"/>
      <c r="BN1166" s="7"/>
      <c r="BO1166" s="7"/>
      <c r="BP1166" s="7"/>
      <c r="BQ1166" s="7"/>
      <c r="BR1166" s="7"/>
      <c r="BS1166" s="7"/>
      <c r="BT1166" s="7"/>
      <c r="BU1166" s="7"/>
      <c r="BV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c r="CZ1166" s="7"/>
      <c r="DA1166" s="7"/>
      <c r="DB1166" s="7"/>
      <c r="DC1166" s="7"/>
      <c r="DD1166" s="7"/>
      <c r="DE1166" s="7"/>
      <c r="DF1166" s="7"/>
      <c r="DG1166" s="7"/>
      <c r="DH1166" s="7"/>
      <c r="DI1166" s="7"/>
      <c r="DJ1166" s="7"/>
      <c r="DK1166" s="7"/>
      <c r="DL1166" s="7"/>
      <c r="DM1166" s="7"/>
      <c r="DN1166" s="7"/>
      <c r="DO1166" s="7"/>
      <c r="DP1166" s="7"/>
      <c r="DQ1166" s="7"/>
      <c r="DR1166" s="7"/>
      <c r="DS1166" s="7"/>
      <c r="DT1166" s="7"/>
      <c r="DU1166" s="7"/>
      <c r="DV1166" s="7"/>
      <c r="DW1166" s="7"/>
      <c r="DX1166" s="7"/>
      <c r="DY1166" s="7"/>
      <c r="DZ1166" s="7"/>
      <c r="EA1166" s="7"/>
      <c r="EB1166" s="7"/>
      <c r="EC1166" s="7"/>
      <c r="ED1166" s="7"/>
      <c r="EE1166" s="7"/>
      <c r="EF1166" s="7"/>
      <c r="EG1166" s="7"/>
      <c r="EH1166" s="7"/>
      <c r="EI1166" s="7"/>
      <c r="EJ1166" s="7"/>
      <c r="EK1166" s="7"/>
      <c r="EL1166" s="7"/>
      <c r="EM1166" s="7"/>
      <c r="EN1166" s="7"/>
      <c r="EO1166" s="7"/>
      <c r="EP1166" s="7"/>
      <c r="EQ1166" s="7"/>
      <c r="ER1166" s="7"/>
      <c r="ES1166" s="7"/>
      <c r="ET1166" s="7"/>
      <c r="EU1166" s="7"/>
      <c r="EV1166" s="7"/>
      <c r="EW1166" s="7"/>
      <c r="EX1166" s="7"/>
      <c r="EY1166" s="7"/>
      <c r="EZ1166" s="7"/>
      <c r="FA1166" s="7"/>
      <c r="FB1166" s="7"/>
      <c r="FC1166" s="7"/>
      <c r="FD1166" s="7"/>
      <c r="FE1166" s="7"/>
      <c r="FF1166" s="7"/>
      <c r="FG1166" s="7"/>
      <c r="FH1166" s="7"/>
      <c r="FI1166" s="7"/>
      <c r="FJ1166" s="7"/>
      <c r="FK1166" s="7"/>
      <c r="FL1166" s="7"/>
      <c r="FM1166" s="7"/>
      <c r="FN1166" s="7"/>
      <c r="FO1166" s="7"/>
      <c r="FP1166" s="7"/>
      <c r="FQ1166" s="7"/>
      <c r="FR1166" s="7"/>
      <c r="FS1166" s="7"/>
      <c r="FT1166" s="7"/>
      <c r="FU1166" s="7"/>
      <c r="FV1166" s="7"/>
      <c r="FW1166" s="7"/>
      <c r="FX1166" s="7"/>
      <c r="FY1166" s="7"/>
      <c r="FZ1166" s="7"/>
      <c r="GA1166" s="7"/>
      <c r="GB1166" s="7"/>
      <c r="GC1166" s="7"/>
      <c r="GD1166" s="7"/>
      <c r="GE1166" s="7"/>
      <c r="GF1166" s="7"/>
      <c r="GG1166" s="7"/>
      <c r="GH1166" s="7"/>
      <c r="GI1166" s="7"/>
      <c r="GJ1166" s="7"/>
    </row>
    <row r="1167" spans="1:192" s="1" customFormat="1" x14ac:dyDescent="0.2">
      <c r="A1167" s="66"/>
      <c r="B1167" s="7"/>
      <c r="C1167" s="67"/>
      <c r="D1167" s="28"/>
      <c r="E1167" s="28"/>
      <c r="F1167" s="28"/>
      <c r="G1167" s="7"/>
      <c r="H1167" s="7"/>
      <c r="I1167" s="7"/>
      <c r="J1167" s="7"/>
      <c r="K1167" s="7"/>
      <c r="L1167" s="7"/>
      <c r="M1167" s="7"/>
      <c r="N1167" s="7"/>
      <c r="O1167" s="7"/>
      <c r="P1167" s="7"/>
      <c r="Q1167" s="7"/>
      <c r="R1167" s="7"/>
      <c r="S1167" s="7"/>
      <c r="T1167" s="7"/>
      <c r="U1167" s="7"/>
      <c r="V1167" s="7"/>
      <c r="W1167" s="7"/>
      <c r="X1167" s="7"/>
      <c r="Y1167" s="7"/>
      <c r="Z1167" s="7"/>
      <c r="AA1167" s="7"/>
      <c r="AB1167" s="7"/>
      <c r="AC1167" s="7"/>
      <c r="AD1167" s="7"/>
      <c r="AE1167" s="7"/>
      <c r="AF1167" s="7"/>
      <c r="AG1167" s="7"/>
      <c r="AH1167" s="7"/>
      <c r="AI1167" s="7"/>
      <c r="AJ1167" s="7"/>
      <c r="AK1167" s="7"/>
      <c r="AL1167" s="7"/>
      <c r="AM1167" s="7"/>
      <c r="AN1167" s="7"/>
      <c r="AO1167" s="7"/>
      <c r="AP1167" s="7"/>
      <c r="AQ1167" s="7"/>
      <c r="AR1167" s="7"/>
      <c r="AS1167" s="7"/>
      <c r="AT1167" s="7"/>
      <c r="AU1167" s="7"/>
      <c r="AV1167" s="7"/>
      <c r="AW1167" s="7"/>
      <c r="AX1167" s="7"/>
      <c r="AY1167" s="7"/>
      <c r="AZ1167" s="7"/>
      <c r="BA1167" s="7"/>
      <c r="BB1167" s="7"/>
      <c r="BC1167" s="7"/>
      <c r="BD1167" s="7"/>
      <c r="BE1167" s="7"/>
      <c r="BF1167" s="7"/>
      <c r="BG1167" s="7"/>
      <c r="BH1167" s="7"/>
      <c r="BI1167" s="7"/>
      <c r="BJ1167" s="7"/>
      <c r="BK1167" s="7"/>
      <c r="BL1167" s="7"/>
      <c r="BM1167" s="7"/>
      <c r="BN1167" s="7"/>
      <c r="BO1167" s="7"/>
      <c r="BP1167" s="7"/>
      <c r="BQ1167" s="7"/>
      <c r="BR1167" s="7"/>
      <c r="BS1167" s="7"/>
      <c r="BT1167" s="7"/>
      <c r="BU1167" s="7"/>
      <c r="BV1167" s="7"/>
      <c r="BW1167" s="7"/>
      <c r="BX1167" s="7"/>
      <c r="BY1167" s="7"/>
      <c r="BZ1167" s="7"/>
      <c r="CA1167" s="7"/>
      <c r="CB1167" s="7"/>
      <c r="CC1167" s="7"/>
      <c r="CD1167" s="7"/>
      <c r="CE1167" s="7"/>
      <c r="CF1167" s="7"/>
      <c r="CG1167" s="7"/>
      <c r="CH1167" s="7"/>
      <c r="CI1167" s="7"/>
      <c r="CJ1167" s="7"/>
      <c r="CK1167" s="7"/>
      <c r="CL1167" s="7"/>
      <c r="CM1167" s="7"/>
      <c r="CN1167" s="7"/>
      <c r="CO1167" s="7"/>
      <c r="CP1167" s="7"/>
      <c r="CQ1167" s="7"/>
      <c r="CR1167" s="7"/>
      <c r="CS1167" s="7"/>
      <c r="CT1167" s="7"/>
      <c r="CU1167" s="7"/>
      <c r="CV1167" s="7"/>
      <c r="CW1167" s="7"/>
      <c r="CX1167" s="7"/>
      <c r="CY1167" s="7"/>
      <c r="CZ1167" s="7"/>
      <c r="DA1167" s="7"/>
      <c r="DB1167" s="7"/>
      <c r="DC1167" s="7"/>
      <c r="DD1167" s="7"/>
      <c r="DE1167" s="7"/>
      <c r="DF1167" s="7"/>
      <c r="DG1167" s="7"/>
      <c r="DH1167" s="7"/>
      <c r="DI1167" s="7"/>
      <c r="DJ1167" s="7"/>
      <c r="DK1167" s="7"/>
      <c r="DL1167" s="7"/>
      <c r="DM1167" s="7"/>
      <c r="DN1167" s="7"/>
      <c r="DO1167" s="7"/>
      <c r="DP1167" s="7"/>
      <c r="DQ1167" s="7"/>
      <c r="DR1167" s="7"/>
      <c r="DS1167" s="7"/>
      <c r="DT1167" s="7"/>
      <c r="DU1167" s="7"/>
      <c r="DV1167" s="7"/>
      <c r="DW1167" s="7"/>
      <c r="DX1167" s="7"/>
      <c r="DY1167" s="7"/>
      <c r="DZ1167" s="7"/>
      <c r="EA1167" s="7"/>
      <c r="EB1167" s="7"/>
      <c r="EC1167" s="7"/>
      <c r="ED1167" s="7"/>
      <c r="EE1167" s="7"/>
      <c r="EF1167" s="7"/>
      <c r="EG1167" s="7"/>
      <c r="EH1167" s="7"/>
      <c r="EI1167" s="7"/>
      <c r="EJ1167" s="7"/>
      <c r="EK1167" s="7"/>
      <c r="EL1167" s="7"/>
      <c r="EM1167" s="7"/>
      <c r="EN1167" s="7"/>
      <c r="EO1167" s="7"/>
      <c r="EP1167" s="7"/>
      <c r="EQ1167" s="7"/>
      <c r="ER1167" s="7"/>
      <c r="ES1167" s="7"/>
      <c r="ET1167" s="7"/>
      <c r="EU1167" s="7"/>
      <c r="EV1167" s="7"/>
      <c r="EW1167" s="7"/>
      <c r="EX1167" s="7"/>
      <c r="EY1167" s="7"/>
      <c r="EZ1167" s="7"/>
      <c r="FA1167" s="7"/>
      <c r="FB1167" s="7"/>
      <c r="FC1167" s="7"/>
      <c r="FD1167" s="7"/>
      <c r="FE1167" s="7"/>
      <c r="FF1167" s="7"/>
      <c r="FG1167" s="7"/>
      <c r="FH1167" s="7"/>
      <c r="FI1167" s="7"/>
      <c r="FJ1167" s="7"/>
      <c r="FK1167" s="7"/>
      <c r="FL1167" s="7"/>
      <c r="FM1167" s="7"/>
      <c r="FN1167" s="7"/>
      <c r="FO1167" s="7"/>
      <c r="FP1167" s="7"/>
      <c r="FQ1167" s="7"/>
      <c r="FR1167" s="7"/>
      <c r="FS1167" s="7"/>
      <c r="FT1167" s="7"/>
      <c r="FU1167" s="7"/>
      <c r="FV1167" s="7"/>
      <c r="FW1167" s="7"/>
      <c r="FX1167" s="7"/>
      <c r="FY1167" s="7"/>
      <c r="FZ1167" s="7"/>
      <c r="GA1167" s="7"/>
      <c r="GB1167" s="7"/>
      <c r="GC1167" s="7"/>
      <c r="GD1167" s="7"/>
      <c r="GE1167" s="7"/>
      <c r="GF1167" s="7"/>
      <c r="GG1167" s="7"/>
      <c r="GH1167" s="7"/>
      <c r="GI1167" s="7"/>
      <c r="GJ1167" s="7"/>
    </row>
    <row r="1168" spans="1:192" s="1" customFormat="1" x14ac:dyDescent="0.2">
      <c r="A1168" s="66"/>
      <c r="B1168" s="7"/>
      <c r="C1168" s="67"/>
      <c r="D1168" s="28"/>
      <c r="E1168" s="28"/>
      <c r="F1168" s="28"/>
      <c r="G1168" s="7"/>
      <c r="H1168" s="7"/>
      <c r="I1168" s="7"/>
      <c r="J1168" s="7"/>
      <c r="K1168" s="7"/>
      <c r="L1168" s="7"/>
      <c r="M1168" s="7"/>
      <c r="N1168" s="7"/>
      <c r="O1168" s="7"/>
      <c r="P1168" s="7"/>
      <c r="Q1168" s="7"/>
      <c r="R1168" s="7"/>
      <c r="S1168" s="7"/>
      <c r="T1168" s="7"/>
      <c r="U1168" s="7"/>
      <c r="V1168" s="7"/>
      <c r="W1168" s="7"/>
      <c r="X1168" s="7"/>
      <c r="Y1168" s="7"/>
      <c r="Z1168" s="7"/>
      <c r="AA1168" s="7"/>
      <c r="AB1168" s="7"/>
      <c r="AC1168" s="7"/>
      <c r="AD1168" s="7"/>
      <c r="AE1168" s="7"/>
      <c r="AF1168" s="7"/>
      <c r="AG1168" s="7"/>
      <c r="AH1168" s="7"/>
      <c r="AI1168" s="7"/>
      <c r="AJ1168" s="7"/>
      <c r="AK1168" s="7"/>
      <c r="AL1168" s="7"/>
      <c r="AM1168" s="7"/>
      <c r="AN1168" s="7"/>
      <c r="AO1168" s="7"/>
      <c r="AP1168" s="7"/>
      <c r="AQ1168" s="7"/>
      <c r="AR1168" s="7"/>
      <c r="AS1168" s="7"/>
      <c r="AT1168" s="7"/>
      <c r="AU1168" s="7"/>
      <c r="AV1168" s="7"/>
      <c r="AW1168" s="7"/>
      <c r="AX1168" s="7"/>
      <c r="AY1168" s="7"/>
      <c r="AZ1168" s="7"/>
      <c r="BA1168" s="7"/>
      <c r="BB1168" s="7"/>
      <c r="BC1168" s="7"/>
      <c r="BD1168" s="7"/>
      <c r="BE1168" s="7"/>
      <c r="BF1168" s="7"/>
      <c r="BG1168" s="7"/>
      <c r="BH1168" s="7"/>
      <c r="BI1168" s="7"/>
      <c r="BJ1168" s="7"/>
      <c r="BK1168" s="7"/>
      <c r="BL1168" s="7"/>
      <c r="BM1168" s="7"/>
      <c r="BN1168" s="7"/>
      <c r="BO1168" s="7"/>
      <c r="BP1168" s="7"/>
      <c r="BQ1168" s="7"/>
      <c r="BR1168" s="7"/>
      <c r="BS1168" s="7"/>
      <c r="BT1168" s="7"/>
      <c r="BU1168" s="7"/>
      <c r="BV1168" s="7"/>
      <c r="BW1168" s="7"/>
      <c r="BX1168" s="7"/>
      <c r="BY1168" s="7"/>
      <c r="BZ1168" s="7"/>
      <c r="CA1168" s="7"/>
      <c r="CB1168" s="7"/>
      <c r="CC1168" s="7"/>
      <c r="CD1168" s="7"/>
      <c r="CE1168" s="7"/>
      <c r="CF1168" s="7"/>
      <c r="CG1168" s="7"/>
      <c r="CH1168" s="7"/>
      <c r="CI1168" s="7"/>
      <c r="CJ1168" s="7"/>
      <c r="CK1168" s="7"/>
      <c r="CL1168" s="7"/>
      <c r="CM1168" s="7"/>
      <c r="CN1168" s="7"/>
      <c r="CO1168" s="7"/>
      <c r="CP1168" s="7"/>
      <c r="CQ1168" s="7"/>
      <c r="CR1168" s="7"/>
      <c r="CS1168" s="7"/>
      <c r="CT1168" s="7"/>
      <c r="CU1168" s="7"/>
      <c r="CV1168" s="7"/>
      <c r="CW1168" s="7"/>
      <c r="CX1168" s="7"/>
      <c r="CY1168" s="7"/>
      <c r="CZ1168" s="7"/>
      <c r="DA1168" s="7"/>
      <c r="DB1168" s="7"/>
      <c r="DC1168" s="7"/>
      <c r="DD1168" s="7"/>
      <c r="DE1168" s="7"/>
      <c r="DF1168" s="7"/>
      <c r="DG1168" s="7"/>
      <c r="DH1168" s="7"/>
      <c r="DI1168" s="7"/>
      <c r="DJ1168" s="7"/>
      <c r="DK1168" s="7"/>
      <c r="DL1168" s="7"/>
      <c r="DM1168" s="7"/>
      <c r="DN1168" s="7"/>
      <c r="DO1168" s="7"/>
      <c r="DP1168" s="7"/>
      <c r="DQ1168" s="7"/>
      <c r="DR1168" s="7"/>
      <c r="DS1168" s="7"/>
      <c r="DT1168" s="7"/>
      <c r="DU1168" s="7"/>
      <c r="DV1168" s="7"/>
      <c r="DW1168" s="7"/>
      <c r="DX1168" s="7"/>
      <c r="DY1168" s="7"/>
      <c r="DZ1168" s="7"/>
      <c r="EA1168" s="7"/>
      <c r="EB1168" s="7"/>
      <c r="EC1168" s="7"/>
      <c r="ED1168" s="7"/>
      <c r="EE1168" s="7"/>
      <c r="EF1168" s="7"/>
      <c r="EG1168" s="7"/>
      <c r="EH1168" s="7"/>
      <c r="EI1168" s="7"/>
      <c r="EJ1168" s="7"/>
      <c r="EK1168" s="7"/>
      <c r="EL1168" s="7"/>
      <c r="EM1168" s="7"/>
      <c r="EN1168" s="7"/>
      <c r="EO1168" s="7"/>
      <c r="EP1168" s="7"/>
      <c r="EQ1168" s="7"/>
      <c r="ER1168" s="7"/>
      <c r="ES1168" s="7"/>
      <c r="ET1168" s="7"/>
      <c r="EU1168" s="7"/>
      <c r="EV1168" s="7"/>
      <c r="EW1168" s="7"/>
      <c r="EX1168" s="7"/>
      <c r="EY1168" s="7"/>
      <c r="EZ1168" s="7"/>
      <c r="FA1168" s="7"/>
      <c r="FB1168" s="7"/>
      <c r="FC1168" s="7"/>
      <c r="FD1168" s="7"/>
      <c r="FE1168" s="7"/>
      <c r="FF1168" s="7"/>
      <c r="FG1168" s="7"/>
      <c r="FH1168" s="7"/>
      <c r="FI1168" s="7"/>
      <c r="FJ1168" s="7"/>
      <c r="FK1168" s="7"/>
      <c r="FL1168" s="7"/>
      <c r="FM1168" s="7"/>
      <c r="FN1168" s="7"/>
      <c r="FO1168" s="7"/>
      <c r="FP1168" s="7"/>
      <c r="FQ1168" s="7"/>
      <c r="FR1168" s="7"/>
      <c r="FS1168" s="7"/>
      <c r="FT1168" s="7"/>
      <c r="FU1168" s="7"/>
      <c r="FV1168" s="7"/>
      <c r="FW1168" s="7"/>
      <c r="FX1168" s="7"/>
      <c r="FY1168" s="7"/>
      <c r="FZ1168" s="7"/>
      <c r="GA1168" s="7"/>
      <c r="GB1168" s="7"/>
      <c r="GC1168" s="7"/>
      <c r="GD1168" s="7"/>
      <c r="GE1168" s="7"/>
      <c r="GF1168" s="7"/>
      <c r="GG1168" s="7"/>
      <c r="GH1168" s="7"/>
      <c r="GI1168" s="7"/>
      <c r="GJ1168" s="7"/>
    </row>
    <row r="1169" spans="1:192" s="1" customFormat="1" x14ac:dyDescent="0.2">
      <c r="A1169" s="66"/>
      <c r="B1169" s="7"/>
      <c r="C1169" s="67"/>
      <c r="D1169" s="28"/>
      <c r="E1169" s="28"/>
      <c r="F1169" s="28"/>
      <c r="G1169" s="7"/>
      <c r="H1169" s="7"/>
      <c r="I1169" s="7"/>
      <c r="J1169" s="7"/>
      <c r="K1169" s="7"/>
      <c r="L1169" s="7"/>
      <c r="M1169" s="7"/>
      <c r="N1169" s="7"/>
      <c r="O1169" s="7"/>
      <c r="P1169" s="7"/>
      <c r="Q1169" s="7"/>
      <c r="R1169" s="7"/>
      <c r="S1169" s="7"/>
      <c r="T1169" s="7"/>
      <c r="U1169" s="7"/>
      <c r="V1169" s="7"/>
      <c r="W1169" s="7"/>
      <c r="X1169" s="7"/>
      <c r="Y1169" s="7"/>
      <c r="Z1169" s="7"/>
      <c r="AA1169" s="7"/>
      <c r="AB1169" s="7"/>
      <c r="AC1169" s="7"/>
      <c r="AD1169" s="7"/>
      <c r="AE1169" s="7"/>
      <c r="AF1169" s="7"/>
      <c r="AG1169" s="7"/>
      <c r="AH1169" s="7"/>
      <c r="AI1169" s="7"/>
      <c r="AJ1169" s="7"/>
      <c r="AK1169" s="7"/>
      <c r="AL1169" s="7"/>
      <c r="AM1169" s="7"/>
      <c r="AN1169" s="7"/>
      <c r="AO1169" s="7"/>
      <c r="AP1169" s="7"/>
      <c r="AQ1169" s="7"/>
      <c r="AR1169" s="7"/>
      <c r="AS1169" s="7"/>
      <c r="AT1169" s="7"/>
      <c r="AU1169" s="7"/>
      <c r="AV1169" s="7"/>
      <c r="AW1169" s="7"/>
      <c r="AX1169" s="7"/>
      <c r="AY1169" s="7"/>
      <c r="AZ1169" s="7"/>
      <c r="BA1169" s="7"/>
      <c r="BB1169" s="7"/>
      <c r="BC1169" s="7"/>
      <c r="BD1169" s="7"/>
      <c r="BE1169" s="7"/>
      <c r="BF1169" s="7"/>
      <c r="BG1169" s="7"/>
      <c r="BH1169" s="7"/>
      <c r="BI1169" s="7"/>
      <c r="BJ1169" s="7"/>
      <c r="BK1169" s="7"/>
      <c r="BL1169" s="7"/>
      <c r="BM1169" s="7"/>
      <c r="BN1169" s="7"/>
      <c r="BO1169" s="7"/>
      <c r="BP1169" s="7"/>
      <c r="BQ1169" s="7"/>
      <c r="BR1169" s="7"/>
      <c r="BS1169" s="7"/>
      <c r="BT1169" s="7"/>
      <c r="BU1169" s="7"/>
      <c r="BV1169" s="7"/>
      <c r="BW1169" s="7"/>
      <c r="BX1169" s="7"/>
      <c r="BY1169" s="7"/>
      <c r="BZ1169" s="7"/>
      <c r="CA1169" s="7"/>
      <c r="CB1169" s="7"/>
      <c r="CC1169" s="7"/>
      <c r="CD1169" s="7"/>
      <c r="CE1169" s="7"/>
      <c r="CF1169" s="7"/>
      <c r="CG1169" s="7"/>
      <c r="CH1169" s="7"/>
      <c r="CI1169" s="7"/>
      <c r="CJ1169" s="7"/>
      <c r="CK1169" s="7"/>
      <c r="CL1169" s="7"/>
      <c r="CM1169" s="7"/>
      <c r="CN1169" s="7"/>
      <c r="CO1169" s="7"/>
      <c r="CP1169" s="7"/>
      <c r="CQ1169" s="7"/>
      <c r="CR1169" s="7"/>
      <c r="CS1169" s="7"/>
      <c r="CT1169" s="7"/>
      <c r="CU1169" s="7"/>
      <c r="CV1169" s="7"/>
      <c r="CW1169" s="7"/>
      <c r="CX1169" s="7"/>
      <c r="CY1169" s="7"/>
      <c r="CZ1169" s="7"/>
      <c r="DA1169" s="7"/>
      <c r="DB1169" s="7"/>
      <c r="DC1169" s="7"/>
      <c r="DD1169" s="7"/>
      <c r="DE1169" s="7"/>
      <c r="DF1169" s="7"/>
      <c r="DG1169" s="7"/>
      <c r="DH1169" s="7"/>
      <c r="DI1169" s="7"/>
      <c r="DJ1169" s="7"/>
      <c r="DK1169" s="7"/>
      <c r="DL1169" s="7"/>
      <c r="DM1169" s="7"/>
      <c r="DN1169" s="7"/>
      <c r="DO1169" s="7"/>
      <c r="DP1169" s="7"/>
      <c r="DQ1169" s="7"/>
      <c r="DR1169" s="7"/>
      <c r="DS1169" s="7"/>
      <c r="DT1169" s="7"/>
      <c r="DU1169" s="7"/>
      <c r="DV1169" s="7"/>
      <c r="DW1169" s="7"/>
      <c r="DX1169" s="7"/>
      <c r="DY1169" s="7"/>
      <c r="DZ1169" s="7"/>
      <c r="EA1169" s="7"/>
      <c r="EB1169" s="7"/>
      <c r="EC1169" s="7"/>
      <c r="ED1169" s="7"/>
      <c r="EE1169" s="7"/>
      <c r="EF1169" s="7"/>
      <c r="EG1169" s="7"/>
      <c r="EH1169" s="7"/>
      <c r="EI1169" s="7"/>
      <c r="EJ1169" s="7"/>
      <c r="EK1169" s="7"/>
      <c r="EL1169" s="7"/>
      <c r="EM1169" s="7"/>
      <c r="EN1169" s="7"/>
      <c r="EO1169" s="7"/>
      <c r="EP1169" s="7"/>
      <c r="EQ1169" s="7"/>
      <c r="ER1169" s="7"/>
      <c r="ES1169" s="7"/>
      <c r="ET1169" s="7"/>
      <c r="EU1169" s="7"/>
      <c r="EV1169" s="7"/>
      <c r="EW1169" s="7"/>
      <c r="EX1169" s="7"/>
      <c r="EY1169" s="7"/>
      <c r="EZ1169" s="7"/>
      <c r="FA1169" s="7"/>
      <c r="FB1169" s="7"/>
      <c r="FC1169" s="7"/>
      <c r="FD1169" s="7"/>
      <c r="FE1169" s="7"/>
      <c r="FF1169" s="7"/>
      <c r="FG1169" s="7"/>
      <c r="FH1169" s="7"/>
      <c r="FI1169" s="7"/>
      <c r="FJ1169" s="7"/>
      <c r="FK1169" s="7"/>
      <c r="FL1169" s="7"/>
      <c r="FM1169" s="7"/>
      <c r="FN1169" s="7"/>
      <c r="FO1169" s="7"/>
      <c r="FP1169" s="7"/>
      <c r="FQ1169" s="7"/>
      <c r="FR1169" s="7"/>
      <c r="FS1169" s="7"/>
      <c r="FT1169" s="7"/>
      <c r="FU1169" s="7"/>
      <c r="FV1169" s="7"/>
      <c r="FW1169" s="7"/>
      <c r="FX1169" s="7"/>
      <c r="FY1169" s="7"/>
      <c r="FZ1169" s="7"/>
      <c r="GA1169" s="7"/>
      <c r="GB1169" s="7"/>
      <c r="GC1169" s="7"/>
      <c r="GD1169" s="7"/>
      <c r="GE1169" s="7"/>
      <c r="GF1169" s="7"/>
      <c r="GG1169" s="7"/>
      <c r="GH1169" s="7"/>
      <c r="GI1169" s="7"/>
      <c r="GJ1169" s="7"/>
    </row>
    <row r="1170" spans="1:192" s="1" customFormat="1" x14ac:dyDescent="0.2">
      <c r="A1170" s="66"/>
      <c r="B1170" s="7"/>
      <c r="C1170" s="67"/>
      <c r="D1170" s="28"/>
      <c r="E1170" s="28"/>
      <c r="F1170" s="28"/>
      <c r="G1170" s="7"/>
      <c r="H1170" s="7"/>
      <c r="I1170" s="7"/>
      <c r="J1170" s="7"/>
      <c r="K1170" s="7"/>
      <c r="L1170" s="7"/>
      <c r="M1170" s="7"/>
      <c r="N1170" s="7"/>
      <c r="O1170" s="7"/>
      <c r="P1170" s="7"/>
      <c r="Q1170" s="7"/>
      <c r="R1170" s="7"/>
      <c r="S1170" s="7"/>
      <c r="T1170" s="7"/>
      <c r="U1170" s="7"/>
      <c r="V1170" s="7"/>
      <c r="W1170" s="7"/>
      <c r="X1170" s="7"/>
      <c r="Y1170" s="7"/>
      <c r="Z1170" s="7"/>
      <c r="AA1170" s="7"/>
      <c r="AB1170" s="7"/>
      <c r="AC1170" s="7"/>
      <c r="AD1170" s="7"/>
      <c r="AE1170" s="7"/>
      <c r="AF1170" s="7"/>
      <c r="AG1170" s="7"/>
      <c r="AH1170" s="7"/>
      <c r="AI1170" s="7"/>
      <c r="AJ1170" s="7"/>
      <c r="AK1170" s="7"/>
      <c r="AL1170" s="7"/>
      <c r="AM1170" s="7"/>
      <c r="AN1170" s="7"/>
      <c r="AO1170" s="7"/>
      <c r="AP1170" s="7"/>
      <c r="AQ1170" s="7"/>
      <c r="AR1170" s="7"/>
      <c r="AS1170" s="7"/>
      <c r="AT1170" s="7"/>
      <c r="AU1170" s="7"/>
      <c r="AV1170" s="7"/>
      <c r="AW1170" s="7"/>
      <c r="AX1170" s="7"/>
      <c r="AY1170" s="7"/>
      <c r="AZ1170" s="7"/>
      <c r="BA1170" s="7"/>
      <c r="BB1170" s="7"/>
      <c r="BC1170" s="7"/>
      <c r="BD1170" s="7"/>
      <c r="BE1170" s="7"/>
      <c r="BF1170" s="7"/>
      <c r="BG1170" s="7"/>
      <c r="BH1170" s="7"/>
      <c r="BI1170" s="7"/>
      <c r="BJ1170" s="7"/>
      <c r="BK1170" s="7"/>
      <c r="BL1170" s="7"/>
      <c r="BM1170" s="7"/>
      <c r="BN1170" s="7"/>
      <c r="BO1170" s="7"/>
      <c r="BP1170" s="7"/>
      <c r="BQ1170" s="7"/>
      <c r="BR1170" s="7"/>
      <c r="BS1170" s="7"/>
      <c r="BT1170" s="7"/>
      <c r="BU1170" s="7"/>
      <c r="BV1170" s="7"/>
      <c r="BW1170" s="7"/>
      <c r="BX1170" s="7"/>
      <c r="BY1170" s="7"/>
      <c r="BZ1170" s="7"/>
      <c r="CA1170" s="7"/>
      <c r="CB1170" s="7"/>
      <c r="CC1170" s="7"/>
      <c r="CD1170" s="7"/>
      <c r="CE1170" s="7"/>
      <c r="CF1170" s="7"/>
      <c r="CG1170" s="7"/>
      <c r="CH1170" s="7"/>
      <c r="CI1170" s="7"/>
      <c r="CJ1170" s="7"/>
      <c r="CK1170" s="7"/>
      <c r="CL1170" s="7"/>
      <c r="CM1170" s="7"/>
      <c r="CN1170" s="7"/>
      <c r="CO1170" s="7"/>
      <c r="CP1170" s="7"/>
      <c r="CQ1170" s="7"/>
      <c r="CR1170" s="7"/>
      <c r="CS1170" s="7"/>
      <c r="CT1170" s="7"/>
      <c r="CU1170" s="7"/>
      <c r="CV1170" s="7"/>
      <c r="CW1170" s="7"/>
      <c r="CX1170" s="7"/>
      <c r="CY1170" s="7"/>
      <c r="CZ1170" s="7"/>
      <c r="DA1170" s="7"/>
      <c r="DB1170" s="7"/>
      <c r="DC1170" s="7"/>
      <c r="DD1170" s="7"/>
      <c r="DE1170" s="7"/>
      <c r="DF1170" s="7"/>
      <c r="DG1170" s="7"/>
      <c r="DH1170" s="7"/>
      <c r="DI1170" s="7"/>
      <c r="DJ1170" s="7"/>
      <c r="DK1170" s="7"/>
      <c r="DL1170" s="7"/>
      <c r="DM1170" s="7"/>
      <c r="DN1170" s="7"/>
      <c r="DO1170" s="7"/>
      <c r="DP1170" s="7"/>
      <c r="DQ1170" s="7"/>
      <c r="DR1170" s="7"/>
      <c r="DS1170" s="7"/>
      <c r="DT1170" s="7"/>
      <c r="DU1170" s="7"/>
      <c r="DV1170" s="7"/>
      <c r="DW1170" s="7"/>
      <c r="DX1170" s="7"/>
      <c r="DY1170" s="7"/>
      <c r="DZ1170" s="7"/>
      <c r="EA1170" s="7"/>
      <c r="EB1170" s="7"/>
      <c r="EC1170" s="7"/>
      <c r="ED1170" s="7"/>
      <c r="EE1170" s="7"/>
      <c r="EF1170" s="7"/>
      <c r="EG1170" s="7"/>
      <c r="EH1170" s="7"/>
      <c r="EI1170" s="7"/>
      <c r="EJ1170" s="7"/>
      <c r="EK1170" s="7"/>
      <c r="EL1170" s="7"/>
      <c r="EM1170" s="7"/>
      <c r="EN1170" s="7"/>
      <c r="EO1170" s="7"/>
      <c r="EP1170" s="7"/>
      <c r="EQ1170" s="7"/>
      <c r="ER1170" s="7"/>
      <c r="ES1170" s="7"/>
      <c r="ET1170" s="7"/>
      <c r="EU1170" s="7"/>
      <c r="EV1170" s="7"/>
      <c r="EW1170" s="7"/>
      <c r="EX1170" s="7"/>
      <c r="EY1170" s="7"/>
      <c r="EZ1170" s="7"/>
      <c r="FA1170" s="7"/>
      <c r="FB1170" s="7"/>
      <c r="FC1170" s="7"/>
      <c r="FD1170" s="7"/>
      <c r="FE1170" s="7"/>
      <c r="FF1170" s="7"/>
      <c r="FG1170" s="7"/>
      <c r="FH1170" s="7"/>
      <c r="FI1170" s="7"/>
      <c r="FJ1170" s="7"/>
      <c r="FK1170" s="7"/>
      <c r="FL1170" s="7"/>
      <c r="FM1170" s="7"/>
      <c r="FN1170" s="7"/>
      <c r="FO1170" s="7"/>
      <c r="FP1170" s="7"/>
      <c r="FQ1170" s="7"/>
      <c r="FR1170" s="7"/>
      <c r="FS1170" s="7"/>
      <c r="FT1170" s="7"/>
      <c r="FU1170" s="7"/>
      <c r="FV1170" s="7"/>
      <c r="FW1170" s="7"/>
      <c r="FX1170" s="7"/>
      <c r="FY1170" s="7"/>
      <c r="FZ1170" s="7"/>
      <c r="GA1170" s="7"/>
      <c r="GB1170" s="7"/>
      <c r="GC1170" s="7"/>
      <c r="GD1170" s="7"/>
      <c r="GE1170" s="7"/>
      <c r="GF1170" s="7"/>
      <c r="GG1170" s="7"/>
      <c r="GH1170" s="7"/>
      <c r="GI1170" s="7"/>
      <c r="GJ1170" s="7"/>
    </row>
    <row r="1171" spans="1:192" s="1" customFormat="1" x14ac:dyDescent="0.2">
      <c r="A1171" s="66"/>
      <c r="B1171" s="7"/>
      <c r="C1171" s="67"/>
      <c r="D1171" s="28"/>
      <c r="E1171" s="28"/>
      <c r="F1171" s="28"/>
      <c r="G1171" s="7"/>
      <c r="H1171" s="7"/>
      <c r="I1171" s="7"/>
      <c r="J1171" s="7"/>
      <c r="K1171" s="7"/>
      <c r="L1171" s="7"/>
      <c r="M1171" s="7"/>
      <c r="N1171" s="7"/>
      <c r="O1171" s="7"/>
      <c r="P1171" s="7"/>
      <c r="Q1171" s="7"/>
      <c r="R1171" s="7"/>
      <c r="S1171" s="7"/>
      <c r="T1171" s="7"/>
      <c r="U1171" s="7"/>
      <c r="V1171" s="7"/>
      <c r="W1171" s="7"/>
      <c r="X1171" s="7"/>
      <c r="Y1171" s="7"/>
      <c r="Z1171" s="7"/>
      <c r="AA1171" s="7"/>
      <c r="AB1171" s="7"/>
      <c r="AC1171" s="7"/>
      <c r="AD1171" s="7"/>
      <c r="AE1171" s="7"/>
      <c r="AF1171" s="7"/>
      <c r="AG1171" s="7"/>
      <c r="AH1171" s="7"/>
      <c r="AI1171" s="7"/>
      <c r="AJ1171" s="7"/>
      <c r="AK1171" s="7"/>
      <c r="AL1171" s="7"/>
      <c r="AM1171" s="7"/>
      <c r="AN1171" s="7"/>
      <c r="AO1171" s="7"/>
      <c r="AP1171" s="7"/>
      <c r="AQ1171" s="7"/>
      <c r="AR1171" s="7"/>
      <c r="AS1171" s="7"/>
      <c r="AT1171" s="7"/>
      <c r="AU1171" s="7"/>
      <c r="AV1171" s="7"/>
      <c r="AW1171" s="7"/>
      <c r="AX1171" s="7"/>
      <c r="AY1171" s="7"/>
      <c r="AZ1171" s="7"/>
      <c r="BA1171" s="7"/>
      <c r="BB1171" s="7"/>
      <c r="BC1171" s="7"/>
      <c r="BD1171" s="7"/>
      <c r="BE1171" s="7"/>
      <c r="BF1171" s="7"/>
      <c r="BG1171" s="7"/>
      <c r="BH1171" s="7"/>
      <c r="BI1171" s="7"/>
      <c r="BJ1171" s="7"/>
      <c r="BK1171" s="7"/>
      <c r="BL1171" s="7"/>
      <c r="BM1171" s="7"/>
      <c r="BN1171" s="7"/>
      <c r="BO1171" s="7"/>
      <c r="BP1171" s="7"/>
      <c r="BQ1171" s="7"/>
      <c r="BR1171" s="7"/>
      <c r="BS1171" s="7"/>
      <c r="BT1171" s="7"/>
      <c r="BU1171" s="7"/>
      <c r="BV1171" s="7"/>
      <c r="BW1171" s="7"/>
      <c r="BX1171" s="7"/>
      <c r="BY1171" s="7"/>
      <c r="BZ1171" s="7"/>
      <c r="CA1171" s="7"/>
      <c r="CB1171" s="7"/>
      <c r="CC1171" s="7"/>
      <c r="CD1171" s="7"/>
      <c r="CE1171" s="7"/>
      <c r="CF1171" s="7"/>
      <c r="CG1171" s="7"/>
      <c r="CH1171" s="7"/>
      <c r="CI1171" s="7"/>
      <c r="CJ1171" s="7"/>
      <c r="CK1171" s="7"/>
      <c r="CL1171" s="7"/>
      <c r="CM1171" s="7"/>
      <c r="CN1171" s="7"/>
      <c r="CO1171" s="7"/>
      <c r="CP1171" s="7"/>
      <c r="CQ1171" s="7"/>
      <c r="CR1171" s="7"/>
      <c r="CS1171" s="7"/>
      <c r="CT1171" s="7"/>
      <c r="CU1171" s="7"/>
      <c r="CV1171" s="7"/>
      <c r="CW1171" s="7"/>
      <c r="CX1171" s="7"/>
      <c r="CY1171" s="7"/>
      <c r="CZ1171" s="7"/>
      <c r="DA1171" s="7"/>
      <c r="DB1171" s="7"/>
      <c r="DC1171" s="7"/>
      <c r="DD1171" s="7"/>
      <c r="DE1171" s="7"/>
      <c r="DF1171" s="7"/>
      <c r="DG1171" s="7"/>
      <c r="DH1171" s="7"/>
      <c r="DI1171" s="7"/>
      <c r="DJ1171" s="7"/>
      <c r="DK1171" s="7"/>
      <c r="DL1171" s="7"/>
      <c r="DM1171" s="7"/>
      <c r="DN1171" s="7"/>
      <c r="DO1171" s="7"/>
      <c r="DP1171" s="7"/>
      <c r="DQ1171" s="7"/>
      <c r="DR1171" s="7"/>
      <c r="DS1171" s="7"/>
      <c r="DT1171" s="7"/>
      <c r="DU1171" s="7"/>
      <c r="DV1171" s="7"/>
      <c r="DW1171" s="7"/>
      <c r="DX1171" s="7"/>
      <c r="DY1171" s="7"/>
      <c r="DZ1171" s="7"/>
      <c r="EA1171" s="7"/>
      <c r="EB1171" s="7"/>
      <c r="EC1171" s="7"/>
      <c r="ED1171" s="7"/>
      <c r="EE1171" s="7"/>
      <c r="EF1171" s="7"/>
      <c r="EG1171" s="7"/>
      <c r="EH1171" s="7"/>
      <c r="EI1171" s="7"/>
      <c r="EJ1171" s="7"/>
      <c r="EK1171" s="7"/>
      <c r="EL1171" s="7"/>
      <c r="EM1171" s="7"/>
      <c r="EN1171" s="7"/>
      <c r="EO1171" s="7"/>
      <c r="EP1171" s="7"/>
      <c r="EQ1171" s="7"/>
      <c r="ER1171" s="7"/>
      <c r="ES1171" s="7"/>
      <c r="ET1171" s="7"/>
      <c r="EU1171" s="7"/>
      <c r="EV1171" s="7"/>
      <c r="EW1171" s="7"/>
      <c r="EX1171" s="7"/>
      <c r="EY1171" s="7"/>
      <c r="EZ1171" s="7"/>
      <c r="FA1171" s="7"/>
      <c r="FB1171" s="7"/>
      <c r="FC1171" s="7"/>
      <c r="FD1171" s="7"/>
      <c r="FE1171" s="7"/>
      <c r="FF1171" s="7"/>
      <c r="FG1171" s="7"/>
      <c r="FH1171" s="7"/>
      <c r="FI1171" s="7"/>
      <c r="FJ1171" s="7"/>
      <c r="FK1171" s="7"/>
      <c r="FL1171" s="7"/>
      <c r="FM1171" s="7"/>
      <c r="FN1171" s="7"/>
      <c r="FO1171" s="7"/>
      <c r="FP1171" s="7"/>
      <c r="FQ1171" s="7"/>
      <c r="FR1171" s="7"/>
      <c r="FS1171" s="7"/>
      <c r="FT1171" s="7"/>
      <c r="FU1171" s="7"/>
      <c r="FV1171" s="7"/>
      <c r="FW1171" s="7"/>
      <c r="FX1171" s="7"/>
      <c r="FY1171" s="7"/>
      <c r="FZ1171" s="7"/>
      <c r="GA1171" s="7"/>
      <c r="GB1171" s="7"/>
      <c r="GC1171" s="7"/>
      <c r="GD1171" s="7"/>
      <c r="GE1171" s="7"/>
      <c r="GF1171" s="7"/>
      <c r="GG1171" s="7"/>
      <c r="GH1171" s="7"/>
      <c r="GI1171" s="7"/>
      <c r="GJ1171" s="7"/>
    </row>
    <row r="1172" spans="1:192" s="1" customFormat="1" x14ac:dyDescent="0.2">
      <c r="A1172" s="66"/>
      <c r="B1172" s="7"/>
      <c r="C1172" s="67"/>
      <c r="D1172" s="28"/>
      <c r="E1172" s="28"/>
      <c r="F1172" s="28"/>
      <c r="G1172" s="7"/>
      <c r="H1172" s="7"/>
      <c r="I1172" s="7"/>
      <c r="J1172" s="7"/>
      <c r="K1172" s="7"/>
      <c r="L1172" s="7"/>
      <c r="M1172" s="7"/>
      <c r="N1172" s="7"/>
      <c r="O1172" s="7"/>
      <c r="P1172" s="7"/>
      <c r="Q1172" s="7"/>
      <c r="R1172" s="7"/>
      <c r="S1172" s="7"/>
      <c r="T1172" s="7"/>
      <c r="U1172" s="7"/>
      <c r="V1172" s="7"/>
      <c r="W1172" s="7"/>
      <c r="X1172" s="7"/>
      <c r="Y1172" s="7"/>
      <c r="Z1172" s="7"/>
      <c r="AA1172" s="7"/>
      <c r="AB1172" s="7"/>
      <c r="AC1172" s="7"/>
      <c r="AD1172" s="7"/>
      <c r="AE1172" s="7"/>
      <c r="AF1172" s="7"/>
      <c r="AG1172" s="7"/>
      <c r="AH1172" s="7"/>
      <c r="AI1172" s="7"/>
      <c r="AJ1172" s="7"/>
      <c r="AK1172" s="7"/>
      <c r="AL1172" s="7"/>
      <c r="AM1172" s="7"/>
      <c r="AN1172" s="7"/>
      <c r="AO1172" s="7"/>
      <c r="AP1172" s="7"/>
      <c r="AQ1172" s="7"/>
      <c r="AR1172" s="7"/>
      <c r="AS1172" s="7"/>
      <c r="AT1172" s="7"/>
      <c r="AU1172" s="7"/>
      <c r="AV1172" s="7"/>
      <c r="AW1172" s="7"/>
      <c r="AX1172" s="7"/>
      <c r="AY1172" s="7"/>
      <c r="AZ1172" s="7"/>
      <c r="BA1172" s="7"/>
      <c r="BB1172" s="7"/>
      <c r="BC1172" s="7"/>
      <c r="BD1172" s="7"/>
      <c r="BE1172" s="7"/>
      <c r="BF1172" s="7"/>
      <c r="BG1172" s="7"/>
      <c r="BH1172" s="7"/>
      <c r="BI1172" s="7"/>
      <c r="BJ1172" s="7"/>
      <c r="BK1172" s="7"/>
      <c r="BL1172" s="7"/>
      <c r="BM1172" s="7"/>
      <c r="BN1172" s="7"/>
      <c r="BO1172" s="7"/>
      <c r="BP1172" s="7"/>
      <c r="BQ1172" s="7"/>
      <c r="BR1172" s="7"/>
      <c r="BS1172" s="7"/>
      <c r="BT1172" s="7"/>
      <c r="BU1172" s="7"/>
      <c r="BV1172" s="7"/>
      <c r="BW1172" s="7"/>
      <c r="BX1172" s="7"/>
      <c r="BY1172" s="7"/>
      <c r="BZ1172" s="7"/>
      <c r="CA1172" s="7"/>
      <c r="CB1172" s="7"/>
      <c r="CC1172" s="7"/>
      <c r="CD1172" s="7"/>
      <c r="CE1172" s="7"/>
      <c r="CF1172" s="7"/>
      <c r="CG1172" s="7"/>
      <c r="CH1172" s="7"/>
      <c r="CI1172" s="7"/>
      <c r="CJ1172" s="7"/>
      <c r="CK1172" s="7"/>
      <c r="CL1172" s="7"/>
      <c r="CM1172" s="7"/>
      <c r="CN1172" s="7"/>
      <c r="CO1172" s="7"/>
      <c r="CP1172" s="7"/>
      <c r="CQ1172" s="7"/>
      <c r="CR1172" s="7"/>
      <c r="CS1172" s="7"/>
      <c r="CT1172" s="7"/>
      <c r="CU1172" s="7"/>
      <c r="CV1172" s="7"/>
      <c r="CW1172" s="7"/>
      <c r="CX1172" s="7"/>
      <c r="CY1172" s="7"/>
      <c r="CZ1172" s="7"/>
      <c r="DA1172" s="7"/>
      <c r="DB1172" s="7"/>
      <c r="DC1172" s="7"/>
      <c r="DD1172" s="7"/>
      <c r="DE1172" s="7"/>
      <c r="DF1172" s="7"/>
      <c r="DG1172" s="7"/>
      <c r="DH1172" s="7"/>
      <c r="DI1172" s="7"/>
      <c r="DJ1172" s="7"/>
      <c r="DK1172" s="7"/>
      <c r="DL1172" s="7"/>
      <c r="DM1172" s="7"/>
      <c r="DN1172" s="7"/>
      <c r="DO1172" s="7"/>
      <c r="DP1172" s="7"/>
      <c r="DQ1172" s="7"/>
      <c r="DR1172" s="7"/>
      <c r="DS1172" s="7"/>
      <c r="DT1172" s="7"/>
      <c r="DU1172" s="7"/>
      <c r="DV1172" s="7"/>
      <c r="DW1172" s="7"/>
      <c r="DX1172" s="7"/>
      <c r="DY1172" s="7"/>
      <c r="DZ1172" s="7"/>
      <c r="EA1172" s="7"/>
      <c r="EB1172" s="7"/>
      <c r="EC1172" s="7"/>
      <c r="ED1172" s="7"/>
      <c r="EE1172" s="7"/>
      <c r="EF1172" s="7"/>
      <c r="EG1172" s="7"/>
      <c r="EH1172" s="7"/>
      <c r="EI1172" s="7"/>
      <c r="EJ1172" s="7"/>
      <c r="EK1172" s="7"/>
      <c r="EL1172" s="7"/>
      <c r="EM1172" s="7"/>
      <c r="EN1172" s="7"/>
      <c r="EO1172" s="7"/>
      <c r="EP1172" s="7"/>
      <c r="EQ1172" s="7"/>
      <c r="ER1172" s="7"/>
      <c r="ES1172" s="7"/>
      <c r="ET1172" s="7"/>
      <c r="EU1172" s="7"/>
      <c r="EV1172" s="7"/>
      <c r="EW1172" s="7"/>
      <c r="EX1172" s="7"/>
      <c r="EY1172" s="7"/>
      <c r="EZ1172" s="7"/>
      <c r="FA1172" s="7"/>
      <c r="FB1172" s="7"/>
      <c r="FC1172" s="7"/>
      <c r="FD1172" s="7"/>
      <c r="FE1172" s="7"/>
      <c r="FF1172" s="7"/>
      <c r="FG1172" s="7"/>
      <c r="FH1172" s="7"/>
      <c r="FI1172" s="7"/>
      <c r="FJ1172" s="7"/>
      <c r="FK1172" s="7"/>
      <c r="FL1172" s="7"/>
      <c r="FM1172" s="7"/>
      <c r="FN1172" s="7"/>
      <c r="FO1172" s="7"/>
      <c r="FP1172" s="7"/>
      <c r="FQ1172" s="7"/>
      <c r="FR1172" s="7"/>
      <c r="FS1172" s="7"/>
      <c r="FT1172" s="7"/>
      <c r="FU1172" s="7"/>
      <c r="FV1172" s="7"/>
      <c r="FW1172" s="7"/>
      <c r="FX1172" s="7"/>
      <c r="FY1172" s="7"/>
      <c r="FZ1172" s="7"/>
      <c r="GA1172" s="7"/>
      <c r="GB1172" s="7"/>
      <c r="GC1172" s="7"/>
      <c r="GD1172" s="7"/>
      <c r="GE1172" s="7"/>
      <c r="GF1172" s="7"/>
      <c r="GG1172" s="7"/>
      <c r="GH1172" s="7"/>
      <c r="GI1172" s="7"/>
      <c r="GJ1172" s="7"/>
    </row>
    <row r="1173" spans="1:192" s="1" customFormat="1" x14ac:dyDescent="0.2">
      <c r="A1173" s="66"/>
      <c r="B1173" s="7"/>
      <c r="C1173" s="67"/>
      <c r="D1173" s="28"/>
      <c r="E1173" s="28"/>
      <c r="F1173" s="28"/>
      <c r="G1173" s="7"/>
      <c r="H1173" s="7"/>
      <c r="I1173" s="7"/>
      <c r="J1173" s="7"/>
      <c r="K1173" s="7"/>
      <c r="L1173" s="7"/>
      <c r="M1173" s="7"/>
      <c r="N1173" s="7"/>
      <c r="O1173" s="7"/>
      <c r="P1173" s="7"/>
      <c r="Q1173" s="7"/>
      <c r="R1173" s="7"/>
      <c r="S1173" s="7"/>
      <c r="T1173" s="7"/>
      <c r="U1173" s="7"/>
      <c r="V1173" s="7"/>
      <c r="W1173" s="7"/>
      <c r="X1173" s="7"/>
      <c r="Y1173" s="7"/>
      <c r="Z1173" s="7"/>
      <c r="AA1173" s="7"/>
      <c r="AB1173" s="7"/>
      <c r="AC1173" s="7"/>
      <c r="AD1173" s="7"/>
      <c r="AE1173" s="7"/>
      <c r="AF1173" s="7"/>
      <c r="AG1173" s="7"/>
      <c r="AH1173" s="7"/>
      <c r="AI1173" s="7"/>
      <c r="AJ1173" s="7"/>
      <c r="AK1173" s="7"/>
      <c r="AL1173" s="7"/>
      <c r="AM1173" s="7"/>
      <c r="AN1173" s="7"/>
      <c r="AO1173" s="7"/>
      <c r="AP1173" s="7"/>
      <c r="AQ1173" s="7"/>
      <c r="AR1173" s="7"/>
      <c r="AS1173" s="7"/>
      <c r="AT1173" s="7"/>
      <c r="AU1173" s="7"/>
      <c r="AV1173" s="7"/>
      <c r="AW1173" s="7"/>
      <c r="AX1173" s="7"/>
      <c r="AY1173" s="7"/>
      <c r="AZ1173" s="7"/>
      <c r="BA1173" s="7"/>
      <c r="BB1173" s="7"/>
      <c r="BC1173" s="7"/>
      <c r="BD1173" s="7"/>
      <c r="BE1173" s="7"/>
      <c r="BF1173" s="7"/>
      <c r="BG1173" s="7"/>
      <c r="BH1173" s="7"/>
      <c r="BI1173" s="7"/>
      <c r="BJ1173" s="7"/>
      <c r="BK1173" s="7"/>
      <c r="BL1173" s="7"/>
      <c r="BM1173" s="7"/>
      <c r="BN1173" s="7"/>
      <c r="BO1173" s="7"/>
      <c r="BP1173" s="7"/>
      <c r="BQ1173" s="7"/>
      <c r="BR1173" s="7"/>
      <c r="BS1173" s="7"/>
      <c r="BT1173" s="7"/>
      <c r="BU1173" s="7"/>
      <c r="BV1173" s="7"/>
      <c r="BW1173" s="7"/>
      <c r="BX1173" s="7"/>
      <c r="BY1173" s="7"/>
      <c r="BZ1173" s="7"/>
      <c r="CA1173" s="7"/>
      <c r="CB1173" s="7"/>
      <c r="CC1173" s="7"/>
      <c r="CD1173" s="7"/>
      <c r="CE1173" s="7"/>
      <c r="CF1173" s="7"/>
      <c r="CG1173" s="7"/>
      <c r="CH1173" s="7"/>
      <c r="CI1173" s="7"/>
      <c r="CJ1173" s="7"/>
      <c r="CK1173" s="7"/>
      <c r="CL1173" s="7"/>
      <c r="CM1173" s="7"/>
      <c r="CN1173" s="7"/>
      <c r="CO1173" s="7"/>
      <c r="CP1173" s="7"/>
      <c r="CQ1173" s="7"/>
      <c r="CR1173" s="7"/>
      <c r="CS1173" s="7"/>
      <c r="CT1173" s="7"/>
      <c r="CU1173" s="7"/>
      <c r="CV1173" s="7"/>
      <c r="CW1173" s="7"/>
      <c r="CX1173" s="7"/>
      <c r="CY1173" s="7"/>
      <c r="CZ1173" s="7"/>
      <c r="DA1173" s="7"/>
      <c r="DB1173" s="7"/>
      <c r="DC1173" s="7"/>
      <c r="DD1173" s="7"/>
      <c r="DE1173" s="7"/>
      <c r="DF1173" s="7"/>
      <c r="DG1173" s="7"/>
      <c r="DH1173" s="7"/>
      <c r="DI1173" s="7"/>
      <c r="DJ1173" s="7"/>
      <c r="DK1173" s="7"/>
      <c r="DL1173" s="7"/>
      <c r="DM1173" s="7"/>
      <c r="DN1173" s="7"/>
      <c r="DO1173" s="7"/>
      <c r="DP1173" s="7"/>
      <c r="DQ1173" s="7"/>
      <c r="DR1173" s="7"/>
      <c r="DS1173" s="7"/>
      <c r="DT1173" s="7"/>
      <c r="DU1173" s="7"/>
      <c r="DV1173" s="7"/>
      <c r="DW1173" s="7"/>
      <c r="DX1173" s="7"/>
      <c r="DY1173" s="7"/>
      <c r="DZ1173" s="7"/>
      <c r="EA1173" s="7"/>
      <c r="EB1173" s="7"/>
      <c r="EC1173" s="7"/>
      <c r="ED1173" s="7"/>
      <c r="EE1173" s="7"/>
      <c r="EF1173" s="7"/>
      <c r="EG1173" s="7"/>
      <c r="EH1173" s="7"/>
      <c r="EI1173" s="7"/>
      <c r="EJ1173" s="7"/>
      <c r="EK1173" s="7"/>
      <c r="EL1173" s="7"/>
      <c r="EM1173" s="7"/>
      <c r="EN1173" s="7"/>
      <c r="EO1173" s="7"/>
      <c r="EP1173" s="7"/>
      <c r="EQ1173" s="7"/>
      <c r="ER1173" s="7"/>
      <c r="ES1173" s="7"/>
      <c r="ET1173" s="7"/>
      <c r="EU1173" s="7"/>
      <c r="EV1173" s="7"/>
      <c r="EW1173" s="7"/>
      <c r="EX1173" s="7"/>
      <c r="EY1173" s="7"/>
      <c r="EZ1173" s="7"/>
      <c r="FA1173" s="7"/>
      <c r="FB1173" s="7"/>
      <c r="FC1173" s="7"/>
      <c r="FD1173" s="7"/>
      <c r="FE1173" s="7"/>
      <c r="FF1173" s="7"/>
      <c r="FG1173" s="7"/>
      <c r="FH1173" s="7"/>
      <c r="FI1173" s="7"/>
      <c r="FJ1173" s="7"/>
      <c r="FK1173" s="7"/>
      <c r="FL1173" s="7"/>
      <c r="FM1173" s="7"/>
      <c r="FN1173" s="7"/>
      <c r="FO1173" s="7"/>
      <c r="FP1173" s="7"/>
      <c r="FQ1173" s="7"/>
      <c r="FR1173" s="7"/>
      <c r="FS1173" s="7"/>
      <c r="FT1173" s="7"/>
      <c r="FU1173" s="7"/>
      <c r="FV1173" s="7"/>
      <c r="FW1173" s="7"/>
      <c r="FX1173" s="7"/>
      <c r="FY1173" s="7"/>
      <c r="FZ1173" s="7"/>
      <c r="GA1173" s="7"/>
      <c r="GB1173" s="7"/>
      <c r="GC1173" s="7"/>
      <c r="GD1173" s="7"/>
      <c r="GE1173" s="7"/>
      <c r="GF1173" s="7"/>
      <c r="GG1173" s="7"/>
      <c r="GH1173" s="7"/>
      <c r="GI1173" s="7"/>
      <c r="GJ1173" s="7"/>
    </row>
    <row r="1174" spans="1:192" s="1" customFormat="1" x14ac:dyDescent="0.2">
      <c r="A1174" s="66"/>
      <c r="B1174" s="7"/>
      <c r="C1174" s="67"/>
      <c r="D1174" s="28"/>
      <c r="E1174" s="28"/>
      <c r="F1174" s="28"/>
      <c r="G1174" s="7"/>
      <c r="H1174" s="7"/>
      <c r="I1174" s="7"/>
      <c r="J1174" s="7"/>
      <c r="K1174" s="7"/>
      <c r="L1174" s="7"/>
      <c r="M1174" s="7"/>
      <c r="N1174" s="7"/>
      <c r="O1174" s="7"/>
      <c r="P1174" s="7"/>
      <c r="Q1174" s="7"/>
      <c r="R1174" s="7"/>
      <c r="S1174" s="7"/>
      <c r="T1174" s="7"/>
      <c r="U1174" s="7"/>
      <c r="V1174" s="7"/>
      <c r="W1174" s="7"/>
      <c r="X1174" s="7"/>
      <c r="Y1174" s="7"/>
      <c r="Z1174" s="7"/>
      <c r="AA1174" s="7"/>
      <c r="AB1174" s="7"/>
      <c r="AC1174" s="7"/>
      <c r="AD1174" s="7"/>
      <c r="AE1174" s="7"/>
      <c r="AF1174" s="7"/>
      <c r="AG1174" s="7"/>
      <c r="AH1174" s="7"/>
      <c r="AI1174" s="7"/>
      <c r="AJ1174" s="7"/>
      <c r="AK1174" s="7"/>
      <c r="AL1174" s="7"/>
      <c r="AM1174" s="7"/>
      <c r="AN1174" s="7"/>
      <c r="AO1174" s="7"/>
      <c r="AP1174" s="7"/>
      <c r="AQ1174" s="7"/>
      <c r="AR1174" s="7"/>
      <c r="AS1174" s="7"/>
      <c r="AT1174" s="7"/>
      <c r="AU1174" s="7"/>
      <c r="AV1174" s="7"/>
      <c r="AW1174" s="7"/>
      <c r="AX1174" s="7"/>
      <c r="AY1174" s="7"/>
      <c r="AZ1174" s="7"/>
      <c r="BA1174" s="7"/>
      <c r="BB1174" s="7"/>
      <c r="BC1174" s="7"/>
      <c r="BD1174" s="7"/>
      <c r="BE1174" s="7"/>
      <c r="BF1174" s="7"/>
      <c r="BG1174" s="7"/>
      <c r="BH1174" s="7"/>
      <c r="BI1174" s="7"/>
      <c r="BJ1174" s="7"/>
      <c r="BK1174" s="7"/>
      <c r="BL1174" s="7"/>
      <c r="BM1174" s="7"/>
      <c r="BN1174" s="7"/>
      <c r="BO1174" s="7"/>
      <c r="BP1174" s="7"/>
      <c r="BQ1174" s="7"/>
      <c r="BR1174" s="7"/>
      <c r="BS1174" s="7"/>
      <c r="BT1174" s="7"/>
      <c r="BU1174" s="7"/>
      <c r="BV1174" s="7"/>
      <c r="BW1174" s="7"/>
      <c r="BX1174" s="7"/>
      <c r="BY1174" s="7"/>
      <c r="BZ1174" s="7"/>
      <c r="CA1174" s="7"/>
      <c r="CB1174" s="7"/>
      <c r="CC1174" s="7"/>
      <c r="CD1174" s="7"/>
      <c r="CE1174" s="7"/>
      <c r="CF1174" s="7"/>
      <c r="CG1174" s="7"/>
      <c r="CH1174" s="7"/>
      <c r="CI1174" s="7"/>
      <c r="CJ1174" s="7"/>
      <c r="CK1174" s="7"/>
      <c r="CL1174" s="7"/>
      <c r="CM1174" s="7"/>
      <c r="CN1174" s="7"/>
      <c r="CO1174" s="7"/>
      <c r="CP1174" s="7"/>
      <c r="CQ1174" s="7"/>
      <c r="CR1174" s="7"/>
      <c r="CS1174" s="7"/>
      <c r="CT1174" s="7"/>
      <c r="CU1174" s="7"/>
      <c r="CV1174" s="7"/>
      <c r="CW1174" s="7"/>
      <c r="CX1174" s="7"/>
      <c r="CY1174" s="7"/>
      <c r="CZ1174" s="7"/>
      <c r="DA1174" s="7"/>
      <c r="DB1174" s="7"/>
      <c r="DC1174" s="7"/>
      <c r="DD1174" s="7"/>
      <c r="DE1174" s="7"/>
      <c r="DF1174" s="7"/>
      <c r="DG1174" s="7"/>
      <c r="DH1174" s="7"/>
      <c r="DI1174" s="7"/>
      <c r="DJ1174" s="7"/>
      <c r="DK1174" s="7"/>
      <c r="DL1174" s="7"/>
      <c r="DM1174" s="7"/>
      <c r="DN1174" s="7"/>
      <c r="DO1174" s="7"/>
      <c r="DP1174" s="7"/>
      <c r="DQ1174" s="7"/>
      <c r="DR1174" s="7"/>
      <c r="DS1174" s="7"/>
      <c r="DT1174" s="7"/>
      <c r="DU1174" s="7"/>
      <c r="DV1174" s="7"/>
      <c r="DW1174" s="7"/>
      <c r="DX1174" s="7"/>
      <c r="DY1174" s="7"/>
      <c r="DZ1174" s="7"/>
      <c r="EA1174" s="7"/>
      <c r="EB1174" s="7"/>
      <c r="EC1174" s="7"/>
      <c r="ED1174" s="7"/>
      <c r="EE1174" s="7"/>
      <c r="EF1174" s="7"/>
      <c r="EG1174" s="7"/>
      <c r="EH1174" s="7"/>
      <c r="EI1174" s="7"/>
      <c r="EJ1174" s="7"/>
      <c r="EK1174" s="7"/>
      <c r="EL1174" s="7"/>
      <c r="EM1174" s="7"/>
      <c r="EN1174" s="7"/>
      <c r="EO1174" s="7"/>
      <c r="EP1174" s="7"/>
      <c r="EQ1174" s="7"/>
      <c r="ER1174" s="7"/>
      <c r="ES1174" s="7"/>
      <c r="ET1174" s="7"/>
      <c r="EU1174" s="7"/>
      <c r="EV1174" s="7"/>
      <c r="EW1174" s="7"/>
      <c r="EX1174" s="7"/>
      <c r="EY1174" s="7"/>
      <c r="EZ1174" s="7"/>
      <c r="FA1174" s="7"/>
      <c r="FB1174" s="7"/>
      <c r="FC1174" s="7"/>
      <c r="FD1174" s="7"/>
      <c r="FE1174" s="7"/>
      <c r="FF1174" s="7"/>
      <c r="FG1174" s="7"/>
      <c r="FH1174" s="7"/>
      <c r="FI1174" s="7"/>
      <c r="FJ1174" s="7"/>
      <c r="FK1174" s="7"/>
      <c r="FL1174" s="7"/>
      <c r="FM1174" s="7"/>
      <c r="FN1174" s="7"/>
      <c r="FO1174" s="7"/>
      <c r="FP1174" s="7"/>
      <c r="FQ1174" s="7"/>
      <c r="FR1174" s="7"/>
      <c r="FS1174" s="7"/>
      <c r="FT1174" s="7"/>
      <c r="FU1174" s="7"/>
      <c r="FV1174" s="7"/>
      <c r="FW1174" s="7"/>
      <c r="FX1174" s="7"/>
      <c r="FY1174" s="7"/>
      <c r="FZ1174" s="7"/>
      <c r="GA1174" s="7"/>
      <c r="GB1174" s="7"/>
      <c r="GC1174" s="7"/>
      <c r="GD1174" s="7"/>
      <c r="GE1174" s="7"/>
      <c r="GF1174" s="7"/>
      <c r="GG1174" s="7"/>
      <c r="GH1174" s="7"/>
      <c r="GI1174" s="7"/>
      <c r="GJ1174" s="7"/>
    </row>
    <row r="1175" spans="1:192" s="1" customFormat="1" x14ac:dyDescent="0.2">
      <c r="A1175" s="66"/>
      <c r="B1175" s="7"/>
      <c r="C1175" s="67"/>
      <c r="D1175" s="28"/>
      <c r="E1175" s="28"/>
      <c r="F1175" s="28"/>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7"/>
      <c r="EE1175" s="7"/>
      <c r="EF1175" s="7"/>
      <c r="EG1175" s="7"/>
      <c r="EH1175" s="7"/>
      <c r="EI1175" s="7"/>
      <c r="EJ1175" s="7"/>
      <c r="EK1175" s="7"/>
      <c r="EL1175" s="7"/>
      <c r="EM1175" s="7"/>
      <c r="EN1175" s="7"/>
      <c r="EO1175" s="7"/>
      <c r="EP1175" s="7"/>
      <c r="EQ1175" s="7"/>
      <c r="ER1175" s="7"/>
      <c r="ES1175" s="7"/>
      <c r="ET1175" s="7"/>
      <c r="EU1175" s="7"/>
      <c r="EV1175" s="7"/>
      <c r="EW1175" s="7"/>
      <c r="EX1175" s="7"/>
      <c r="EY1175" s="7"/>
      <c r="EZ1175" s="7"/>
      <c r="FA1175" s="7"/>
      <c r="FB1175" s="7"/>
      <c r="FC1175" s="7"/>
      <c r="FD1175" s="7"/>
      <c r="FE1175" s="7"/>
      <c r="FF1175" s="7"/>
      <c r="FG1175" s="7"/>
      <c r="FH1175" s="7"/>
      <c r="FI1175" s="7"/>
      <c r="FJ1175" s="7"/>
      <c r="FK1175" s="7"/>
      <c r="FL1175" s="7"/>
      <c r="FM1175" s="7"/>
      <c r="FN1175" s="7"/>
      <c r="FO1175" s="7"/>
      <c r="FP1175" s="7"/>
      <c r="FQ1175" s="7"/>
      <c r="FR1175" s="7"/>
      <c r="FS1175" s="7"/>
      <c r="FT1175" s="7"/>
      <c r="FU1175" s="7"/>
      <c r="FV1175" s="7"/>
      <c r="FW1175" s="7"/>
      <c r="FX1175" s="7"/>
      <c r="FY1175" s="7"/>
      <c r="FZ1175" s="7"/>
      <c r="GA1175" s="7"/>
      <c r="GB1175" s="7"/>
      <c r="GC1175" s="7"/>
      <c r="GD1175" s="7"/>
      <c r="GE1175" s="7"/>
      <c r="GF1175" s="7"/>
      <c r="GG1175" s="7"/>
      <c r="GH1175" s="7"/>
      <c r="GI1175" s="7"/>
      <c r="GJ1175" s="7"/>
    </row>
    <row r="1176" spans="1:192" s="1" customFormat="1" x14ac:dyDescent="0.2">
      <c r="A1176" s="66"/>
      <c r="B1176" s="7"/>
      <c r="C1176" s="67"/>
      <c r="D1176" s="28"/>
      <c r="E1176" s="28"/>
      <c r="F1176" s="28"/>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7"/>
      <c r="EE1176" s="7"/>
      <c r="EF1176" s="7"/>
      <c r="EG1176" s="7"/>
      <c r="EH1176" s="7"/>
      <c r="EI1176" s="7"/>
      <c r="EJ1176" s="7"/>
      <c r="EK1176" s="7"/>
      <c r="EL1176" s="7"/>
      <c r="EM1176" s="7"/>
      <c r="EN1176" s="7"/>
      <c r="EO1176" s="7"/>
      <c r="EP1176" s="7"/>
      <c r="EQ1176" s="7"/>
      <c r="ER1176" s="7"/>
      <c r="ES1176" s="7"/>
      <c r="ET1176" s="7"/>
      <c r="EU1176" s="7"/>
      <c r="EV1176" s="7"/>
      <c r="EW1176" s="7"/>
      <c r="EX1176" s="7"/>
      <c r="EY1176" s="7"/>
      <c r="EZ1176" s="7"/>
      <c r="FA1176" s="7"/>
      <c r="FB1176" s="7"/>
      <c r="FC1176" s="7"/>
      <c r="FD1176" s="7"/>
      <c r="FE1176" s="7"/>
      <c r="FF1176" s="7"/>
      <c r="FG1176" s="7"/>
      <c r="FH1176" s="7"/>
      <c r="FI1176" s="7"/>
      <c r="FJ1176" s="7"/>
      <c r="FK1176" s="7"/>
      <c r="FL1176" s="7"/>
      <c r="FM1176" s="7"/>
      <c r="FN1176" s="7"/>
      <c r="FO1176" s="7"/>
      <c r="FP1176" s="7"/>
      <c r="FQ1176" s="7"/>
      <c r="FR1176" s="7"/>
      <c r="FS1176" s="7"/>
      <c r="FT1176" s="7"/>
      <c r="FU1176" s="7"/>
      <c r="FV1176" s="7"/>
      <c r="FW1176" s="7"/>
      <c r="FX1176" s="7"/>
      <c r="FY1176" s="7"/>
      <c r="FZ1176" s="7"/>
      <c r="GA1176" s="7"/>
      <c r="GB1176" s="7"/>
      <c r="GC1176" s="7"/>
      <c r="GD1176" s="7"/>
      <c r="GE1176" s="7"/>
      <c r="GF1176" s="7"/>
      <c r="GG1176" s="7"/>
      <c r="GH1176" s="7"/>
      <c r="GI1176" s="7"/>
      <c r="GJ1176" s="7"/>
    </row>
    <row r="1177" spans="1:192" s="1" customFormat="1" x14ac:dyDescent="0.2">
      <c r="A1177" s="66"/>
      <c r="B1177" s="7"/>
      <c r="C1177" s="67"/>
      <c r="D1177" s="28"/>
      <c r="E1177" s="28"/>
      <c r="F1177" s="28"/>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7"/>
      <c r="EE1177" s="7"/>
      <c r="EF1177" s="7"/>
      <c r="EG1177" s="7"/>
      <c r="EH1177" s="7"/>
      <c r="EI1177" s="7"/>
      <c r="EJ1177" s="7"/>
      <c r="EK1177" s="7"/>
      <c r="EL1177" s="7"/>
      <c r="EM1177" s="7"/>
      <c r="EN1177" s="7"/>
      <c r="EO1177" s="7"/>
      <c r="EP1177" s="7"/>
      <c r="EQ1177" s="7"/>
      <c r="ER1177" s="7"/>
      <c r="ES1177" s="7"/>
      <c r="ET1177" s="7"/>
      <c r="EU1177" s="7"/>
      <c r="EV1177" s="7"/>
      <c r="EW1177" s="7"/>
      <c r="EX1177" s="7"/>
      <c r="EY1177" s="7"/>
      <c r="EZ1177" s="7"/>
      <c r="FA1177" s="7"/>
      <c r="FB1177" s="7"/>
      <c r="FC1177" s="7"/>
      <c r="FD1177" s="7"/>
      <c r="FE1177" s="7"/>
      <c r="FF1177" s="7"/>
      <c r="FG1177" s="7"/>
      <c r="FH1177" s="7"/>
      <c r="FI1177" s="7"/>
      <c r="FJ1177" s="7"/>
      <c r="FK1177" s="7"/>
      <c r="FL1177" s="7"/>
      <c r="FM1177" s="7"/>
      <c r="FN1177" s="7"/>
      <c r="FO1177" s="7"/>
      <c r="FP1177" s="7"/>
      <c r="FQ1177" s="7"/>
      <c r="FR1177" s="7"/>
      <c r="FS1177" s="7"/>
      <c r="FT1177" s="7"/>
      <c r="FU1177" s="7"/>
      <c r="FV1177" s="7"/>
      <c r="FW1177" s="7"/>
      <c r="FX1177" s="7"/>
      <c r="FY1177" s="7"/>
      <c r="FZ1177" s="7"/>
      <c r="GA1177" s="7"/>
      <c r="GB1177" s="7"/>
      <c r="GC1177" s="7"/>
      <c r="GD1177" s="7"/>
      <c r="GE1177" s="7"/>
      <c r="GF1177" s="7"/>
      <c r="GG1177" s="7"/>
      <c r="GH1177" s="7"/>
      <c r="GI1177" s="7"/>
      <c r="GJ1177" s="7"/>
    </row>
    <row r="1178" spans="1:192" s="1" customFormat="1" x14ac:dyDescent="0.2">
      <c r="A1178" s="66"/>
      <c r="B1178" s="7"/>
      <c r="C1178" s="67"/>
      <c r="D1178" s="28"/>
      <c r="E1178" s="28"/>
      <c r="F1178" s="28"/>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7"/>
      <c r="EE1178" s="7"/>
      <c r="EF1178" s="7"/>
      <c r="EG1178" s="7"/>
      <c r="EH1178" s="7"/>
      <c r="EI1178" s="7"/>
      <c r="EJ1178" s="7"/>
      <c r="EK1178" s="7"/>
      <c r="EL1178" s="7"/>
      <c r="EM1178" s="7"/>
      <c r="EN1178" s="7"/>
      <c r="EO1178" s="7"/>
      <c r="EP1178" s="7"/>
      <c r="EQ1178" s="7"/>
      <c r="ER1178" s="7"/>
      <c r="ES1178" s="7"/>
      <c r="ET1178" s="7"/>
      <c r="EU1178" s="7"/>
      <c r="EV1178" s="7"/>
      <c r="EW1178" s="7"/>
      <c r="EX1178" s="7"/>
      <c r="EY1178" s="7"/>
      <c r="EZ1178" s="7"/>
      <c r="FA1178" s="7"/>
      <c r="FB1178" s="7"/>
      <c r="FC1178" s="7"/>
      <c r="FD1178" s="7"/>
      <c r="FE1178" s="7"/>
      <c r="FF1178" s="7"/>
      <c r="FG1178" s="7"/>
      <c r="FH1178" s="7"/>
      <c r="FI1178" s="7"/>
      <c r="FJ1178" s="7"/>
      <c r="FK1178" s="7"/>
      <c r="FL1178" s="7"/>
      <c r="FM1178" s="7"/>
      <c r="FN1178" s="7"/>
      <c r="FO1178" s="7"/>
      <c r="FP1178" s="7"/>
      <c r="FQ1178" s="7"/>
      <c r="FR1178" s="7"/>
      <c r="FS1178" s="7"/>
      <c r="FT1178" s="7"/>
      <c r="FU1178" s="7"/>
      <c r="FV1178" s="7"/>
      <c r="FW1178" s="7"/>
      <c r="FX1178" s="7"/>
      <c r="FY1178" s="7"/>
      <c r="FZ1178" s="7"/>
      <c r="GA1178" s="7"/>
      <c r="GB1178" s="7"/>
      <c r="GC1178" s="7"/>
      <c r="GD1178" s="7"/>
      <c r="GE1178" s="7"/>
      <c r="GF1178" s="7"/>
      <c r="GG1178" s="7"/>
      <c r="GH1178" s="7"/>
      <c r="GI1178" s="7"/>
      <c r="GJ1178" s="7"/>
    </row>
    <row r="1179" spans="1:192" s="1" customFormat="1" x14ac:dyDescent="0.2">
      <c r="A1179" s="66"/>
      <c r="B1179" s="7"/>
      <c r="C1179" s="67"/>
      <c r="D1179" s="28"/>
      <c r="E1179" s="28"/>
      <c r="F1179" s="28"/>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7"/>
      <c r="BF1179" s="7"/>
      <c r="BG1179" s="7"/>
      <c r="BH1179" s="7"/>
      <c r="BI1179" s="7"/>
      <c r="BJ1179" s="7"/>
      <c r="BK1179" s="7"/>
      <c r="BL1179" s="7"/>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7"/>
      <c r="DT1179" s="7"/>
      <c r="DU1179" s="7"/>
      <c r="DV1179" s="7"/>
      <c r="DW1179" s="7"/>
      <c r="DX1179" s="7"/>
      <c r="DY1179" s="7"/>
      <c r="DZ1179" s="7"/>
      <c r="EA1179" s="7"/>
      <c r="EB1179" s="7"/>
      <c r="EC1179" s="7"/>
      <c r="ED1179" s="7"/>
      <c r="EE1179" s="7"/>
      <c r="EF1179" s="7"/>
      <c r="EG1179" s="7"/>
      <c r="EH1179" s="7"/>
      <c r="EI1179" s="7"/>
      <c r="EJ1179" s="7"/>
      <c r="EK1179" s="7"/>
      <c r="EL1179" s="7"/>
      <c r="EM1179" s="7"/>
      <c r="EN1179" s="7"/>
      <c r="EO1179" s="7"/>
      <c r="EP1179" s="7"/>
      <c r="EQ1179" s="7"/>
      <c r="ER1179" s="7"/>
      <c r="ES1179" s="7"/>
      <c r="ET1179" s="7"/>
      <c r="EU1179" s="7"/>
      <c r="EV1179" s="7"/>
      <c r="EW1179" s="7"/>
      <c r="EX1179" s="7"/>
      <c r="EY1179" s="7"/>
      <c r="EZ1179" s="7"/>
      <c r="FA1179" s="7"/>
      <c r="FB1179" s="7"/>
      <c r="FC1179" s="7"/>
      <c r="FD1179" s="7"/>
      <c r="FE1179" s="7"/>
      <c r="FF1179" s="7"/>
      <c r="FG1179" s="7"/>
      <c r="FH1179" s="7"/>
      <c r="FI1179" s="7"/>
      <c r="FJ1179" s="7"/>
      <c r="FK1179" s="7"/>
      <c r="FL1179" s="7"/>
      <c r="FM1179" s="7"/>
      <c r="FN1179" s="7"/>
      <c r="FO1179" s="7"/>
      <c r="FP1179" s="7"/>
      <c r="FQ1179" s="7"/>
      <c r="FR1179" s="7"/>
      <c r="FS1179" s="7"/>
      <c r="FT1179" s="7"/>
      <c r="FU1179" s="7"/>
      <c r="FV1179" s="7"/>
      <c r="FW1179" s="7"/>
      <c r="FX1179" s="7"/>
      <c r="FY1179" s="7"/>
      <c r="FZ1179" s="7"/>
      <c r="GA1179" s="7"/>
      <c r="GB1179" s="7"/>
      <c r="GC1179" s="7"/>
      <c r="GD1179" s="7"/>
      <c r="GE1179" s="7"/>
      <c r="GF1179" s="7"/>
      <c r="GG1179" s="7"/>
      <c r="GH1179" s="7"/>
      <c r="GI1179" s="7"/>
      <c r="GJ1179" s="7"/>
    </row>
    <row r="1180" spans="1:192" s="1" customFormat="1" x14ac:dyDescent="0.2">
      <c r="A1180" s="66"/>
      <c r="B1180" s="7"/>
      <c r="C1180" s="67"/>
      <c r="D1180" s="28"/>
      <c r="E1180" s="28"/>
      <c r="F1180" s="28"/>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7"/>
      <c r="BF1180" s="7"/>
      <c r="BG1180" s="7"/>
      <c r="BH1180" s="7"/>
      <c r="BI1180" s="7"/>
      <c r="BJ1180" s="7"/>
      <c r="BK1180" s="7"/>
      <c r="BL1180" s="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7"/>
      <c r="DT1180" s="7"/>
      <c r="DU1180" s="7"/>
      <c r="DV1180" s="7"/>
      <c r="DW1180" s="7"/>
      <c r="DX1180" s="7"/>
      <c r="DY1180" s="7"/>
      <c r="DZ1180" s="7"/>
      <c r="EA1180" s="7"/>
      <c r="EB1180" s="7"/>
      <c r="EC1180" s="7"/>
      <c r="ED1180" s="7"/>
      <c r="EE1180" s="7"/>
      <c r="EF1180" s="7"/>
      <c r="EG1180" s="7"/>
      <c r="EH1180" s="7"/>
      <c r="EI1180" s="7"/>
      <c r="EJ1180" s="7"/>
      <c r="EK1180" s="7"/>
      <c r="EL1180" s="7"/>
      <c r="EM1180" s="7"/>
      <c r="EN1180" s="7"/>
      <c r="EO1180" s="7"/>
      <c r="EP1180" s="7"/>
      <c r="EQ1180" s="7"/>
      <c r="ER1180" s="7"/>
      <c r="ES1180" s="7"/>
      <c r="ET1180" s="7"/>
      <c r="EU1180" s="7"/>
      <c r="EV1180" s="7"/>
      <c r="EW1180" s="7"/>
      <c r="EX1180" s="7"/>
      <c r="EY1180" s="7"/>
      <c r="EZ1180" s="7"/>
      <c r="FA1180" s="7"/>
      <c r="FB1180" s="7"/>
      <c r="FC1180" s="7"/>
      <c r="FD1180" s="7"/>
      <c r="FE1180" s="7"/>
      <c r="FF1180" s="7"/>
      <c r="FG1180" s="7"/>
      <c r="FH1180" s="7"/>
      <c r="FI1180" s="7"/>
      <c r="FJ1180" s="7"/>
      <c r="FK1180" s="7"/>
      <c r="FL1180" s="7"/>
      <c r="FM1180" s="7"/>
      <c r="FN1180" s="7"/>
      <c r="FO1180" s="7"/>
      <c r="FP1180" s="7"/>
      <c r="FQ1180" s="7"/>
      <c r="FR1180" s="7"/>
      <c r="FS1180" s="7"/>
      <c r="FT1180" s="7"/>
      <c r="FU1180" s="7"/>
      <c r="FV1180" s="7"/>
      <c r="FW1180" s="7"/>
      <c r="FX1180" s="7"/>
      <c r="FY1180" s="7"/>
      <c r="FZ1180" s="7"/>
      <c r="GA1180" s="7"/>
      <c r="GB1180" s="7"/>
      <c r="GC1180" s="7"/>
      <c r="GD1180" s="7"/>
      <c r="GE1180" s="7"/>
      <c r="GF1180" s="7"/>
      <c r="GG1180" s="7"/>
      <c r="GH1180" s="7"/>
      <c r="GI1180" s="7"/>
      <c r="GJ1180" s="7"/>
    </row>
    <row r="1181" spans="1:192" s="1" customFormat="1" x14ac:dyDescent="0.2">
      <c r="A1181" s="66"/>
      <c r="B1181" s="7"/>
      <c r="C1181" s="67"/>
      <c r="D1181" s="28"/>
      <c r="E1181" s="28"/>
      <c r="F1181" s="28"/>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7"/>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7"/>
      <c r="CP1181" s="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7"/>
      <c r="EE1181" s="7"/>
      <c r="EF1181" s="7"/>
      <c r="EG1181" s="7"/>
      <c r="EH1181" s="7"/>
      <c r="EI1181" s="7"/>
      <c r="EJ1181" s="7"/>
      <c r="EK1181" s="7"/>
      <c r="EL1181" s="7"/>
      <c r="EM1181" s="7"/>
      <c r="EN1181" s="7"/>
      <c r="EO1181" s="7"/>
      <c r="EP1181" s="7"/>
      <c r="EQ1181" s="7"/>
      <c r="ER1181" s="7"/>
      <c r="ES1181" s="7"/>
      <c r="ET1181" s="7"/>
      <c r="EU1181" s="7"/>
      <c r="EV1181" s="7"/>
      <c r="EW1181" s="7"/>
      <c r="EX1181" s="7"/>
      <c r="EY1181" s="7"/>
      <c r="EZ1181" s="7"/>
      <c r="FA1181" s="7"/>
      <c r="FB1181" s="7"/>
      <c r="FC1181" s="7"/>
      <c r="FD1181" s="7"/>
      <c r="FE1181" s="7"/>
      <c r="FF1181" s="7"/>
      <c r="FG1181" s="7"/>
      <c r="FH1181" s="7"/>
      <c r="FI1181" s="7"/>
      <c r="FJ1181" s="7"/>
      <c r="FK1181" s="7"/>
      <c r="FL1181" s="7"/>
      <c r="FM1181" s="7"/>
      <c r="FN1181" s="7"/>
      <c r="FO1181" s="7"/>
      <c r="FP1181" s="7"/>
      <c r="FQ1181" s="7"/>
      <c r="FR1181" s="7"/>
      <c r="FS1181" s="7"/>
      <c r="FT1181" s="7"/>
      <c r="FU1181" s="7"/>
      <c r="FV1181" s="7"/>
      <c r="FW1181" s="7"/>
      <c r="FX1181" s="7"/>
      <c r="FY1181" s="7"/>
      <c r="FZ1181" s="7"/>
      <c r="GA1181" s="7"/>
      <c r="GB1181" s="7"/>
      <c r="GC1181" s="7"/>
      <c r="GD1181" s="7"/>
      <c r="GE1181" s="7"/>
      <c r="GF1181" s="7"/>
      <c r="GG1181" s="7"/>
      <c r="GH1181" s="7"/>
      <c r="GI1181" s="7"/>
      <c r="GJ1181" s="7"/>
    </row>
    <row r="1182" spans="1:192" s="1" customFormat="1" x14ac:dyDescent="0.2">
      <c r="A1182" s="66"/>
      <c r="B1182" s="7"/>
      <c r="C1182" s="67"/>
      <c r="D1182" s="28"/>
      <c r="E1182" s="28"/>
      <c r="F1182" s="28"/>
      <c r="G1182" s="7"/>
      <c r="H1182" s="7"/>
      <c r="I1182" s="7"/>
      <c r="J1182" s="7"/>
      <c r="K1182" s="7"/>
      <c r="L1182" s="7"/>
      <c r="M1182" s="7"/>
      <c r="N1182" s="7"/>
      <c r="O1182" s="7"/>
      <c r="P1182" s="7"/>
      <c r="Q1182" s="7"/>
      <c r="R1182" s="7"/>
      <c r="S1182" s="7"/>
      <c r="T1182" s="7"/>
      <c r="U1182" s="7"/>
      <c r="V1182" s="7"/>
      <c r="W1182" s="7"/>
      <c r="X1182" s="7"/>
      <c r="Y1182" s="7"/>
      <c r="Z1182" s="7"/>
      <c r="AA1182" s="7"/>
      <c r="AB1182" s="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7"/>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7"/>
      <c r="CP1182" s="7"/>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7"/>
      <c r="EE1182" s="7"/>
      <c r="EF1182" s="7"/>
      <c r="EG1182" s="7"/>
      <c r="EH1182" s="7"/>
      <c r="EI1182" s="7"/>
      <c r="EJ1182" s="7"/>
      <c r="EK1182" s="7"/>
      <c r="EL1182" s="7"/>
      <c r="EM1182" s="7"/>
      <c r="EN1182" s="7"/>
      <c r="EO1182" s="7"/>
      <c r="EP1182" s="7"/>
      <c r="EQ1182" s="7"/>
      <c r="ER1182" s="7"/>
      <c r="ES1182" s="7"/>
      <c r="ET1182" s="7"/>
      <c r="EU1182" s="7"/>
      <c r="EV1182" s="7"/>
      <c r="EW1182" s="7"/>
      <c r="EX1182" s="7"/>
      <c r="EY1182" s="7"/>
      <c r="EZ1182" s="7"/>
      <c r="FA1182" s="7"/>
      <c r="FB1182" s="7"/>
      <c r="FC1182" s="7"/>
      <c r="FD1182" s="7"/>
      <c r="FE1182" s="7"/>
      <c r="FF1182" s="7"/>
      <c r="FG1182" s="7"/>
      <c r="FH1182" s="7"/>
      <c r="FI1182" s="7"/>
      <c r="FJ1182" s="7"/>
      <c r="FK1182" s="7"/>
      <c r="FL1182" s="7"/>
      <c r="FM1182" s="7"/>
      <c r="FN1182" s="7"/>
      <c r="FO1182" s="7"/>
      <c r="FP1182" s="7"/>
      <c r="FQ1182" s="7"/>
      <c r="FR1182" s="7"/>
      <c r="FS1182" s="7"/>
      <c r="FT1182" s="7"/>
      <c r="FU1182" s="7"/>
      <c r="FV1182" s="7"/>
      <c r="FW1182" s="7"/>
      <c r="FX1182" s="7"/>
      <c r="FY1182" s="7"/>
      <c r="FZ1182" s="7"/>
      <c r="GA1182" s="7"/>
      <c r="GB1182" s="7"/>
      <c r="GC1182" s="7"/>
      <c r="GD1182" s="7"/>
      <c r="GE1182" s="7"/>
      <c r="GF1182" s="7"/>
      <c r="GG1182" s="7"/>
      <c r="GH1182" s="7"/>
      <c r="GI1182" s="7"/>
      <c r="GJ1182" s="7"/>
    </row>
    <row r="1183" spans="1:192" s="1" customFormat="1" x14ac:dyDescent="0.2">
      <c r="A1183" s="66"/>
      <c r="B1183" s="7"/>
      <c r="C1183" s="67"/>
      <c r="D1183" s="28"/>
      <c r="E1183" s="28"/>
      <c r="F1183" s="28"/>
      <c r="G1183" s="7"/>
      <c r="H1183" s="7"/>
      <c r="I1183" s="7"/>
      <c r="J1183" s="7"/>
      <c r="K1183" s="7"/>
      <c r="L1183" s="7"/>
      <c r="M1183" s="7"/>
      <c r="N1183" s="7"/>
      <c r="O1183" s="7"/>
      <c r="P1183" s="7"/>
      <c r="Q1183" s="7"/>
      <c r="R1183" s="7"/>
      <c r="S1183" s="7"/>
      <c r="T1183" s="7"/>
      <c r="U1183" s="7"/>
      <c r="V1183" s="7"/>
      <c r="W1183" s="7"/>
      <c r="X1183" s="7"/>
      <c r="Y1183" s="7"/>
      <c r="Z1183" s="7"/>
      <c r="AA1183" s="7"/>
      <c r="AB1183" s="7"/>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7"/>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7"/>
      <c r="CP1183" s="7"/>
      <c r="CQ1183" s="7"/>
      <c r="CR1183" s="7"/>
      <c r="CS1183" s="7"/>
      <c r="CT1183" s="7"/>
      <c r="CU1183" s="7"/>
      <c r="CV1183" s="7"/>
      <c r="CW1183" s="7"/>
      <c r="CX1183" s="7"/>
      <c r="CY1183" s="7"/>
      <c r="CZ1183" s="7"/>
      <c r="DA1183" s="7"/>
      <c r="DB1183" s="7"/>
      <c r="DC1183" s="7"/>
      <c r="DD1183" s="7"/>
      <c r="DE1183" s="7"/>
      <c r="DF1183" s="7"/>
      <c r="DG1183" s="7"/>
      <c r="DH1183" s="7"/>
      <c r="DI1183" s="7"/>
      <c r="DJ1183" s="7"/>
      <c r="DK1183" s="7"/>
      <c r="DL1183" s="7"/>
      <c r="DM1183" s="7"/>
      <c r="DN1183" s="7"/>
      <c r="DO1183" s="7"/>
      <c r="DP1183" s="7"/>
      <c r="DQ1183" s="7"/>
      <c r="DR1183" s="7"/>
      <c r="DS1183" s="7"/>
      <c r="DT1183" s="7"/>
      <c r="DU1183" s="7"/>
      <c r="DV1183" s="7"/>
      <c r="DW1183" s="7"/>
      <c r="DX1183" s="7"/>
      <c r="DY1183" s="7"/>
      <c r="DZ1183" s="7"/>
      <c r="EA1183" s="7"/>
      <c r="EB1183" s="7"/>
      <c r="EC1183" s="7"/>
      <c r="ED1183" s="7"/>
      <c r="EE1183" s="7"/>
      <c r="EF1183" s="7"/>
      <c r="EG1183" s="7"/>
      <c r="EH1183" s="7"/>
      <c r="EI1183" s="7"/>
      <c r="EJ1183" s="7"/>
      <c r="EK1183" s="7"/>
      <c r="EL1183" s="7"/>
      <c r="EM1183" s="7"/>
      <c r="EN1183" s="7"/>
      <c r="EO1183" s="7"/>
      <c r="EP1183" s="7"/>
      <c r="EQ1183" s="7"/>
      <c r="ER1183" s="7"/>
      <c r="ES1183" s="7"/>
      <c r="ET1183" s="7"/>
      <c r="EU1183" s="7"/>
      <c r="EV1183" s="7"/>
      <c r="EW1183" s="7"/>
      <c r="EX1183" s="7"/>
      <c r="EY1183" s="7"/>
      <c r="EZ1183" s="7"/>
      <c r="FA1183" s="7"/>
      <c r="FB1183" s="7"/>
      <c r="FC1183" s="7"/>
      <c r="FD1183" s="7"/>
      <c r="FE1183" s="7"/>
      <c r="FF1183" s="7"/>
      <c r="FG1183" s="7"/>
      <c r="FH1183" s="7"/>
      <c r="FI1183" s="7"/>
      <c r="FJ1183" s="7"/>
      <c r="FK1183" s="7"/>
      <c r="FL1183" s="7"/>
      <c r="FM1183" s="7"/>
      <c r="FN1183" s="7"/>
      <c r="FO1183" s="7"/>
      <c r="FP1183" s="7"/>
      <c r="FQ1183" s="7"/>
      <c r="FR1183" s="7"/>
      <c r="FS1183" s="7"/>
      <c r="FT1183" s="7"/>
      <c r="FU1183" s="7"/>
      <c r="FV1183" s="7"/>
      <c r="FW1183" s="7"/>
      <c r="FX1183" s="7"/>
      <c r="FY1183" s="7"/>
      <c r="FZ1183" s="7"/>
      <c r="GA1183" s="7"/>
      <c r="GB1183" s="7"/>
      <c r="GC1183" s="7"/>
      <c r="GD1183" s="7"/>
      <c r="GE1183" s="7"/>
      <c r="GF1183" s="7"/>
      <c r="GG1183" s="7"/>
      <c r="GH1183" s="7"/>
      <c r="GI1183" s="7"/>
      <c r="GJ1183" s="7"/>
    </row>
    <row r="1184" spans="1:192" s="1" customFormat="1" x14ac:dyDescent="0.2">
      <c r="A1184" s="66"/>
      <c r="B1184" s="7"/>
      <c r="C1184" s="67"/>
      <c r="D1184" s="28"/>
      <c r="E1184" s="28"/>
      <c r="F1184" s="28"/>
      <c r="G1184" s="7"/>
      <c r="H1184" s="7"/>
      <c r="I1184" s="7"/>
      <c r="J1184" s="7"/>
      <c r="K1184" s="7"/>
      <c r="L1184" s="7"/>
      <c r="M1184" s="7"/>
      <c r="N1184" s="7"/>
      <c r="O1184" s="7"/>
      <c r="P1184" s="7"/>
      <c r="Q1184" s="7"/>
      <c r="R1184" s="7"/>
      <c r="S1184" s="7"/>
      <c r="T1184" s="7"/>
      <c r="U1184" s="7"/>
      <c r="V1184" s="7"/>
      <c r="W1184" s="7"/>
      <c r="X1184" s="7"/>
      <c r="Y1184" s="7"/>
      <c r="Z1184" s="7"/>
      <c r="AA1184" s="7"/>
      <c r="AB1184" s="7"/>
      <c r="AC1184" s="7"/>
      <c r="AD1184" s="7"/>
      <c r="AE1184" s="7"/>
      <c r="AF1184" s="7"/>
      <c r="AG1184" s="7"/>
      <c r="AH1184" s="7"/>
      <c r="AI1184" s="7"/>
      <c r="AJ1184" s="7"/>
      <c r="AK1184" s="7"/>
      <c r="AL1184" s="7"/>
      <c r="AM1184" s="7"/>
      <c r="AN1184" s="7"/>
      <c r="AO1184" s="7"/>
      <c r="AP1184" s="7"/>
      <c r="AQ1184" s="7"/>
      <c r="AR1184" s="7"/>
      <c r="AS1184" s="7"/>
      <c r="AT1184" s="7"/>
      <c r="AU1184" s="7"/>
      <c r="AV1184" s="7"/>
      <c r="AW1184" s="7"/>
      <c r="AX1184" s="7"/>
      <c r="AY1184" s="7"/>
      <c r="AZ1184" s="7"/>
      <c r="BA1184" s="7"/>
      <c r="BB1184" s="7"/>
      <c r="BC1184" s="7"/>
      <c r="BD1184" s="7"/>
      <c r="BE1184" s="7"/>
      <c r="BF1184" s="7"/>
      <c r="BG1184" s="7"/>
      <c r="BH1184" s="7"/>
      <c r="BI1184" s="7"/>
      <c r="BJ1184" s="7"/>
      <c r="BK1184" s="7"/>
      <c r="BL1184" s="7"/>
      <c r="BM1184" s="7"/>
      <c r="BN1184" s="7"/>
      <c r="BO1184" s="7"/>
      <c r="BP1184" s="7"/>
      <c r="BQ1184" s="7"/>
      <c r="BR1184" s="7"/>
      <c r="BS1184" s="7"/>
      <c r="BT1184" s="7"/>
      <c r="BU1184" s="7"/>
      <c r="BV1184" s="7"/>
      <c r="BW1184" s="7"/>
      <c r="BX1184" s="7"/>
      <c r="BY1184" s="7"/>
      <c r="BZ1184" s="7"/>
      <c r="CA1184" s="7"/>
      <c r="CB1184" s="7"/>
      <c r="CC1184" s="7"/>
      <c r="CD1184" s="7"/>
      <c r="CE1184" s="7"/>
      <c r="CF1184" s="7"/>
      <c r="CG1184" s="7"/>
      <c r="CH1184" s="7"/>
      <c r="CI1184" s="7"/>
      <c r="CJ1184" s="7"/>
      <c r="CK1184" s="7"/>
      <c r="CL1184" s="7"/>
      <c r="CM1184" s="7"/>
      <c r="CN1184" s="7"/>
      <c r="CO1184" s="7"/>
      <c r="CP1184" s="7"/>
      <c r="CQ1184" s="7"/>
      <c r="CR1184" s="7"/>
      <c r="CS1184" s="7"/>
      <c r="CT1184" s="7"/>
      <c r="CU1184" s="7"/>
      <c r="CV1184" s="7"/>
      <c r="CW1184" s="7"/>
      <c r="CX1184" s="7"/>
      <c r="CY1184" s="7"/>
      <c r="CZ1184" s="7"/>
      <c r="DA1184" s="7"/>
      <c r="DB1184" s="7"/>
      <c r="DC1184" s="7"/>
      <c r="DD1184" s="7"/>
      <c r="DE1184" s="7"/>
      <c r="DF1184" s="7"/>
      <c r="DG1184" s="7"/>
      <c r="DH1184" s="7"/>
      <c r="DI1184" s="7"/>
      <c r="DJ1184" s="7"/>
      <c r="DK1184" s="7"/>
      <c r="DL1184" s="7"/>
      <c r="DM1184" s="7"/>
      <c r="DN1184" s="7"/>
      <c r="DO1184" s="7"/>
      <c r="DP1184" s="7"/>
      <c r="DQ1184" s="7"/>
      <c r="DR1184" s="7"/>
      <c r="DS1184" s="7"/>
      <c r="DT1184" s="7"/>
      <c r="DU1184" s="7"/>
      <c r="DV1184" s="7"/>
      <c r="DW1184" s="7"/>
      <c r="DX1184" s="7"/>
      <c r="DY1184" s="7"/>
      <c r="DZ1184" s="7"/>
      <c r="EA1184" s="7"/>
      <c r="EB1184" s="7"/>
      <c r="EC1184" s="7"/>
      <c r="ED1184" s="7"/>
      <c r="EE1184" s="7"/>
      <c r="EF1184" s="7"/>
      <c r="EG1184" s="7"/>
      <c r="EH1184" s="7"/>
      <c r="EI1184" s="7"/>
      <c r="EJ1184" s="7"/>
      <c r="EK1184" s="7"/>
      <c r="EL1184" s="7"/>
      <c r="EM1184" s="7"/>
      <c r="EN1184" s="7"/>
      <c r="EO1184" s="7"/>
      <c r="EP1184" s="7"/>
      <c r="EQ1184" s="7"/>
      <c r="ER1184" s="7"/>
      <c r="ES1184" s="7"/>
      <c r="ET1184" s="7"/>
      <c r="EU1184" s="7"/>
      <c r="EV1184" s="7"/>
      <c r="EW1184" s="7"/>
      <c r="EX1184" s="7"/>
      <c r="EY1184" s="7"/>
      <c r="EZ1184" s="7"/>
      <c r="FA1184" s="7"/>
      <c r="FB1184" s="7"/>
      <c r="FC1184" s="7"/>
      <c r="FD1184" s="7"/>
      <c r="FE1184" s="7"/>
      <c r="FF1184" s="7"/>
      <c r="FG1184" s="7"/>
      <c r="FH1184" s="7"/>
      <c r="FI1184" s="7"/>
      <c r="FJ1184" s="7"/>
      <c r="FK1184" s="7"/>
      <c r="FL1184" s="7"/>
      <c r="FM1184" s="7"/>
      <c r="FN1184" s="7"/>
      <c r="FO1184" s="7"/>
      <c r="FP1184" s="7"/>
      <c r="FQ1184" s="7"/>
      <c r="FR1184" s="7"/>
      <c r="FS1184" s="7"/>
      <c r="FT1184" s="7"/>
      <c r="FU1184" s="7"/>
      <c r="FV1184" s="7"/>
      <c r="FW1184" s="7"/>
      <c r="FX1184" s="7"/>
      <c r="FY1184" s="7"/>
      <c r="FZ1184" s="7"/>
      <c r="GA1184" s="7"/>
      <c r="GB1184" s="7"/>
      <c r="GC1184" s="7"/>
      <c r="GD1184" s="7"/>
      <c r="GE1184" s="7"/>
      <c r="GF1184" s="7"/>
      <c r="GG1184" s="7"/>
      <c r="GH1184" s="7"/>
      <c r="GI1184" s="7"/>
      <c r="GJ1184" s="7"/>
    </row>
    <row r="1185" spans="1:192" s="1" customFormat="1" x14ac:dyDescent="0.2">
      <c r="A1185" s="66"/>
      <c r="B1185" s="7"/>
      <c r="C1185" s="67"/>
      <c r="D1185" s="28"/>
      <c r="E1185" s="28"/>
      <c r="F1185" s="28"/>
      <c r="G1185" s="7"/>
      <c r="H1185" s="7"/>
      <c r="I1185" s="7"/>
      <c r="J1185" s="7"/>
      <c r="K1185" s="7"/>
      <c r="L1185" s="7"/>
      <c r="M1185" s="7"/>
      <c r="N1185" s="7"/>
      <c r="O1185" s="7"/>
      <c r="P1185" s="7"/>
      <c r="Q1185" s="7"/>
      <c r="R1185" s="7"/>
      <c r="S1185" s="7"/>
      <c r="T1185" s="7"/>
      <c r="U1185" s="7"/>
      <c r="V1185" s="7"/>
      <c r="W1185" s="7"/>
      <c r="X1185" s="7"/>
      <c r="Y1185" s="7"/>
      <c r="Z1185" s="7"/>
      <c r="AA1185" s="7"/>
      <c r="AB1185" s="7"/>
      <c r="AC1185" s="7"/>
      <c r="AD1185" s="7"/>
      <c r="AE1185" s="7"/>
      <c r="AF1185" s="7"/>
      <c r="AG1185" s="7"/>
      <c r="AH1185" s="7"/>
      <c r="AI1185" s="7"/>
      <c r="AJ1185" s="7"/>
      <c r="AK1185" s="7"/>
      <c r="AL1185" s="7"/>
      <c r="AM1185" s="7"/>
      <c r="AN1185" s="7"/>
      <c r="AO1185" s="7"/>
      <c r="AP1185" s="7"/>
      <c r="AQ1185" s="7"/>
      <c r="AR1185" s="7"/>
      <c r="AS1185" s="7"/>
      <c r="AT1185" s="7"/>
      <c r="AU1185" s="7"/>
      <c r="AV1185" s="7"/>
      <c r="AW1185" s="7"/>
      <c r="AX1185" s="7"/>
      <c r="AY1185" s="7"/>
      <c r="AZ1185" s="7"/>
      <c r="BA1185" s="7"/>
      <c r="BB1185" s="7"/>
      <c r="BC1185" s="7"/>
      <c r="BD1185" s="7"/>
      <c r="BE1185" s="7"/>
      <c r="BF1185" s="7"/>
      <c r="BG1185" s="7"/>
      <c r="BH1185" s="7"/>
      <c r="BI1185" s="7"/>
      <c r="BJ1185" s="7"/>
      <c r="BK1185" s="7"/>
      <c r="BL1185" s="7"/>
      <c r="BM1185" s="7"/>
      <c r="BN1185" s="7"/>
      <c r="BO1185" s="7"/>
      <c r="BP1185" s="7"/>
      <c r="BQ1185" s="7"/>
      <c r="BR1185" s="7"/>
      <c r="BS1185" s="7"/>
      <c r="BT1185" s="7"/>
      <c r="BU1185" s="7"/>
      <c r="BV1185" s="7"/>
      <c r="BW1185" s="7"/>
      <c r="BX1185" s="7"/>
      <c r="BY1185" s="7"/>
      <c r="BZ1185" s="7"/>
      <c r="CA1185" s="7"/>
      <c r="CB1185" s="7"/>
      <c r="CC1185" s="7"/>
      <c r="CD1185" s="7"/>
      <c r="CE1185" s="7"/>
      <c r="CF1185" s="7"/>
      <c r="CG1185" s="7"/>
      <c r="CH1185" s="7"/>
      <c r="CI1185" s="7"/>
      <c r="CJ1185" s="7"/>
      <c r="CK1185" s="7"/>
      <c r="CL1185" s="7"/>
      <c r="CM1185" s="7"/>
      <c r="CN1185" s="7"/>
      <c r="CO1185" s="7"/>
      <c r="CP1185" s="7"/>
      <c r="CQ1185" s="7"/>
      <c r="CR1185" s="7"/>
      <c r="CS1185" s="7"/>
      <c r="CT1185" s="7"/>
      <c r="CU1185" s="7"/>
      <c r="CV1185" s="7"/>
      <c r="CW1185" s="7"/>
      <c r="CX1185" s="7"/>
      <c r="CY1185" s="7"/>
      <c r="CZ1185" s="7"/>
      <c r="DA1185" s="7"/>
      <c r="DB1185" s="7"/>
      <c r="DC1185" s="7"/>
      <c r="DD1185" s="7"/>
      <c r="DE1185" s="7"/>
      <c r="DF1185" s="7"/>
      <c r="DG1185" s="7"/>
      <c r="DH1185" s="7"/>
      <c r="DI1185" s="7"/>
      <c r="DJ1185" s="7"/>
      <c r="DK1185" s="7"/>
      <c r="DL1185" s="7"/>
      <c r="DM1185" s="7"/>
      <c r="DN1185" s="7"/>
      <c r="DO1185" s="7"/>
      <c r="DP1185" s="7"/>
      <c r="DQ1185" s="7"/>
      <c r="DR1185" s="7"/>
      <c r="DS1185" s="7"/>
      <c r="DT1185" s="7"/>
      <c r="DU1185" s="7"/>
      <c r="DV1185" s="7"/>
      <c r="DW1185" s="7"/>
      <c r="DX1185" s="7"/>
      <c r="DY1185" s="7"/>
      <c r="DZ1185" s="7"/>
      <c r="EA1185" s="7"/>
      <c r="EB1185" s="7"/>
      <c r="EC1185" s="7"/>
      <c r="ED1185" s="7"/>
      <c r="EE1185" s="7"/>
      <c r="EF1185" s="7"/>
      <c r="EG1185" s="7"/>
      <c r="EH1185" s="7"/>
      <c r="EI1185" s="7"/>
      <c r="EJ1185" s="7"/>
      <c r="EK1185" s="7"/>
      <c r="EL1185" s="7"/>
      <c r="EM1185" s="7"/>
      <c r="EN1185" s="7"/>
      <c r="EO1185" s="7"/>
      <c r="EP1185" s="7"/>
      <c r="EQ1185" s="7"/>
      <c r="ER1185" s="7"/>
      <c r="ES1185" s="7"/>
      <c r="ET1185" s="7"/>
      <c r="EU1185" s="7"/>
      <c r="EV1185" s="7"/>
      <c r="EW1185" s="7"/>
      <c r="EX1185" s="7"/>
      <c r="EY1185" s="7"/>
      <c r="EZ1185" s="7"/>
      <c r="FA1185" s="7"/>
      <c r="FB1185" s="7"/>
      <c r="FC1185" s="7"/>
      <c r="FD1185" s="7"/>
      <c r="FE1185" s="7"/>
      <c r="FF1185" s="7"/>
      <c r="FG1185" s="7"/>
      <c r="FH1185" s="7"/>
      <c r="FI1185" s="7"/>
      <c r="FJ1185" s="7"/>
      <c r="FK1185" s="7"/>
      <c r="FL1185" s="7"/>
      <c r="FM1185" s="7"/>
      <c r="FN1185" s="7"/>
      <c r="FO1185" s="7"/>
      <c r="FP1185" s="7"/>
      <c r="FQ1185" s="7"/>
      <c r="FR1185" s="7"/>
      <c r="FS1185" s="7"/>
      <c r="FT1185" s="7"/>
      <c r="FU1185" s="7"/>
      <c r="FV1185" s="7"/>
      <c r="FW1185" s="7"/>
      <c r="FX1185" s="7"/>
      <c r="FY1185" s="7"/>
      <c r="FZ1185" s="7"/>
      <c r="GA1185" s="7"/>
      <c r="GB1185" s="7"/>
      <c r="GC1185" s="7"/>
      <c r="GD1185" s="7"/>
      <c r="GE1185" s="7"/>
      <c r="GF1185" s="7"/>
      <c r="GG1185" s="7"/>
      <c r="GH1185" s="7"/>
      <c r="GI1185" s="7"/>
      <c r="GJ1185" s="7"/>
    </row>
    <row r="1186" spans="1:192" s="1" customFormat="1" x14ac:dyDescent="0.2">
      <c r="A1186" s="66"/>
      <c r="B1186" s="7"/>
      <c r="C1186" s="67"/>
      <c r="D1186" s="28"/>
      <c r="E1186" s="28"/>
      <c r="F1186" s="28"/>
      <c r="G1186" s="7"/>
      <c r="H1186" s="7"/>
      <c r="I1186" s="7"/>
      <c r="J1186" s="7"/>
      <c r="K1186" s="7"/>
      <c r="L1186" s="7"/>
      <c r="M1186" s="7"/>
      <c r="N1186" s="7"/>
      <c r="O1186" s="7"/>
      <c r="P1186" s="7"/>
      <c r="Q1186" s="7"/>
      <c r="R1186" s="7"/>
      <c r="S1186" s="7"/>
      <c r="T1186" s="7"/>
      <c r="U1186" s="7"/>
      <c r="V1186" s="7"/>
      <c r="W1186" s="7"/>
      <c r="X1186" s="7"/>
      <c r="Y1186" s="7"/>
      <c r="Z1186" s="7"/>
      <c r="AA1186" s="7"/>
      <c r="AB1186" s="7"/>
      <c r="AC1186" s="7"/>
      <c r="AD1186" s="7"/>
      <c r="AE1186" s="7"/>
      <c r="AF1186" s="7"/>
      <c r="AG1186" s="7"/>
      <c r="AH1186" s="7"/>
      <c r="AI1186" s="7"/>
      <c r="AJ1186" s="7"/>
      <c r="AK1186" s="7"/>
      <c r="AL1186" s="7"/>
      <c r="AM1186" s="7"/>
      <c r="AN1186" s="7"/>
      <c r="AO1186" s="7"/>
      <c r="AP1186" s="7"/>
      <c r="AQ1186" s="7"/>
      <c r="AR1186" s="7"/>
      <c r="AS1186" s="7"/>
      <c r="AT1186" s="7"/>
      <c r="AU1186" s="7"/>
      <c r="AV1186" s="7"/>
      <c r="AW1186" s="7"/>
      <c r="AX1186" s="7"/>
      <c r="AY1186" s="7"/>
      <c r="AZ1186" s="7"/>
      <c r="BA1186" s="7"/>
      <c r="BB1186" s="7"/>
      <c r="BC1186" s="7"/>
      <c r="BD1186" s="7"/>
      <c r="BE1186" s="7"/>
      <c r="BF1186" s="7"/>
      <c r="BG1186" s="7"/>
      <c r="BH1186" s="7"/>
      <c r="BI1186" s="7"/>
      <c r="BJ1186" s="7"/>
      <c r="BK1186" s="7"/>
      <c r="BL1186" s="7"/>
      <c r="BM1186" s="7"/>
      <c r="BN1186" s="7"/>
      <c r="BO1186" s="7"/>
      <c r="BP1186" s="7"/>
      <c r="BQ1186" s="7"/>
      <c r="BR1186" s="7"/>
      <c r="BS1186" s="7"/>
      <c r="BT1186" s="7"/>
      <c r="BU1186" s="7"/>
      <c r="BV1186" s="7"/>
      <c r="BW1186" s="7"/>
      <c r="BX1186" s="7"/>
      <c r="BY1186" s="7"/>
      <c r="BZ1186" s="7"/>
      <c r="CA1186" s="7"/>
      <c r="CB1186" s="7"/>
      <c r="CC1186" s="7"/>
      <c r="CD1186" s="7"/>
      <c r="CE1186" s="7"/>
      <c r="CF1186" s="7"/>
      <c r="CG1186" s="7"/>
      <c r="CH1186" s="7"/>
      <c r="CI1186" s="7"/>
      <c r="CJ1186" s="7"/>
      <c r="CK1186" s="7"/>
      <c r="CL1186" s="7"/>
      <c r="CM1186" s="7"/>
      <c r="CN1186" s="7"/>
      <c r="CO1186" s="7"/>
      <c r="CP1186" s="7"/>
      <c r="CQ1186" s="7"/>
      <c r="CR1186" s="7"/>
      <c r="CS1186" s="7"/>
      <c r="CT1186" s="7"/>
      <c r="CU1186" s="7"/>
      <c r="CV1186" s="7"/>
      <c r="CW1186" s="7"/>
      <c r="CX1186" s="7"/>
      <c r="CY1186" s="7"/>
      <c r="CZ1186" s="7"/>
      <c r="DA1186" s="7"/>
      <c r="DB1186" s="7"/>
      <c r="DC1186" s="7"/>
      <c r="DD1186" s="7"/>
      <c r="DE1186" s="7"/>
      <c r="DF1186" s="7"/>
      <c r="DG1186" s="7"/>
      <c r="DH1186" s="7"/>
      <c r="DI1186" s="7"/>
      <c r="DJ1186" s="7"/>
      <c r="DK1186" s="7"/>
      <c r="DL1186" s="7"/>
      <c r="DM1186" s="7"/>
      <c r="DN1186" s="7"/>
      <c r="DO1186" s="7"/>
      <c r="DP1186" s="7"/>
      <c r="DQ1186" s="7"/>
      <c r="DR1186" s="7"/>
      <c r="DS1186" s="7"/>
      <c r="DT1186" s="7"/>
      <c r="DU1186" s="7"/>
      <c r="DV1186" s="7"/>
      <c r="DW1186" s="7"/>
      <c r="DX1186" s="7"/>
      <c r="DY1186" s="7"/>
      <c r="DZ1186" s="7"/>
      <c r="EA1186" s="7"/>
      <c r="EB1186" s="7"/>
      <c r="EC1186" s="7"/>
      <c r="ED1186" s="7"/>
      <c r="EE1186" s="7"/>
      <c r="EF1186" s="7"/>
      <c r="EG1186" s="7"/>
      <c r="EH1186" s="7"/>
      <c r="EI1186" s="7"/>
      <c r="EJ1186" s="7"/>
      <c r="EK1186" s="7"/>
      <c r="EL1186" s="7"/>
      <c r="EM1186" s="7"/>
      <c r="EN1186" s="7"/>
      <c r="EO1186" s="7"/>
      <c r="EP1186" s="7"/>
      <c r="EQ1186" s="7"/>
      <c r="ER1186" s="7"/>
      <c r="ES1186" s="7"/>
      <c r="ET1186" s="7"/>
      <c r="EU1186" s="7"/>
      <c r="EV1186" s="7"/>
      <c r="EW1186" s="7"/>
      <c r="EX1186" s="7"/>
      <c r="EY1186" s="7"/>
      <c r="EZ1186" s="7"/>
      <c r="FA1186" s="7"/>
      <c r="FB1186" s="7"/>
      <c r="FC1186" s="7"/>
      <c r="FD1186" s="7"/>
      <c r="FE1186" s="7"/>
      <c r="FF1186" s="7"/>
      <c r="FG1186" s="7"/>
      <c r="FH1186" s="7"/>
      <c r="FI1186" s="7"/>
      <c r="FJ1186" s="7"/>
      <c r="FK1186" s="7"/>
      <c r="FL1186" s="7"/>
      <c r="FM1186" s="7"/>
      <c r="FN1186" s="7"/>
      <c r="FO1186" s="7"/>
      <c r="FP1186" s="7"/>
      <c r="FQ1186" s="7"/>
      <c r="FR1186" s="7"/>
      <c r="FS1186" s="7"/>
      <c r="FT1186" s="7"/>
      <c r="FU1186" s="7"/>
      <c r="FV1186" s="7"/>
      <c r="FW1186" s="7"/>
      <c r="FX1186" s="7"/>
      <c r="FY1186" s="7"/>
      <c r="FZ1186" s="7"/>
      <c r="GA1186" s="7"/>
      <c r="GB1186" s="7"/>
      <c r="GC1186" s="7"/>
      <c r="GD1186" s="7"/>
      <c r="GE1186" s="7"/>
      <c r="GF1186" s="7"/>
      <c r="GG1186" s="7"/>
      <c r="GH1186" s="7"/>
      <c r="GI1186" s="7"/>
      <c r="GJ1186" s="7"/>
    </row>
    <row r="1187" spans="1:192" s="1" customFormat="1" x14ac:dyDescent="0.2">
      <c r="A1187" s="66"/>
      <c r="B1187" s="7"/>
      <c r="C1187" s="67"/>
      <c r="D1187" s="28"/>
      <c r="E1187" s="28"/>
      <c r="F1187" s="28"/>
      <c r="G1187" s="7"/>
      <c r="H1187" s="7"/>
      <c r="I1187" s="7"/>
      <c r="J1187" s="7"/>
      <c r="K1187" s="7"/>
      <c r="L1187" s="7"/>
      <c r="M1187" s="7"/>
      <c r="N1187" s="7"/>
      <c r="O1187" s="7"/>
      <c r="P1187" s="7"/>
      <c r="Q1187" s="7"/>
      <c r="R1187" s="7"/>
      <c r="S1187" s="7"/>
      <c r="T1187" s="7"/>
      <c r="U1187" s="7"/>
      <c r="V1187" s="7"/>
      <c r="W1187" s="7"/>
      <c r="X1187" s="7"/>
      <c r="Y1187" s="7"/>
      <c r="Z1187" s="7"/>
      <c r="AA1187" s="7"/>
      <c r="AB1187" s="7"/>
      <c r="AC1187" s="7"/>
      <c r="AD1187" s="7"/>
      <c r="AE1187" s="7"/>
      <c r="AF1187" s="7"/>
      <c r="AG1187" s="7"/>
      <c r="AH1187" s="7"/>
      <c r="AI1187" s="7"/>
      <c r="AJ1187" s="7"/>
      <c r="AK1187" s="7"/>
      <c r="AL1187" s="7"/>
      <c r="AM1187" s="7"/>
      <c r="AN1187" s="7"/>
      <c r="AO1187" s="7"/>
      <c r="AP1187" s="7"/>
      <c r="AQ1187" s="7"/>
      <c r="AR1187" s="7"/>
      <c r="AS1187" s="7"/>
      <c r="AT1187" s="7"/>
      <c r="AU1187" s="7"/>
      <c r="AV1187" s="7"/>
      <c r="AW1187" s="7"/>
      <c r="AX1187" s="7"/>
      <c r="AY1187" s="7"/>
      <c r="AZ1187" s="7"/>
      <c r="BA1187" s="7"/>
      <c r="BB1187" s="7"/>
      <c r="BC1187" s="7"/>
      <c r="BD1187" s="7"/>
      <c r="BE1187" s="7"/>
      <c r="BF1187" s="7"/>
      <c r="BG1187" s="7"/>
      <c r="BH1187" s="7"/>
      <c r="BI1187" s="7"/>
      <c r="BJ1187" s="7"/>
      <c r="BK1187" s="7"/>
      <c r="BL1187" s="7"/>
      <c r="BM1187" s="7"/>
      <c r="BN1187" s="7"/>
      <c r="BO1187" s="7"/>
      <c r="BP1187" s="7"/>
      <c r="BQ1187" s="7"/>
      <c r="BR1187" s="7"/>
      <c r="BS1187" s="7"/>
      <c r="BT1187" s="7"/>
      <c r="BU1187" s="7"/>
      <c r="BV1187" s="7"/>
      <c r="BW1187" s="7"/>
      <c r="BX1187" s="7"/>
      <c r="BY1187" s="7"/>
      <c r="BZ1187" s="7"/>
      <c r="CA1187" s="7"/>
      <c r="CB1187" s="7"/>
      <c r="CC1187" s="7"/>
      <c r="CD1187" s="7"/>
      <c r="CE1187" s="7"/>
      <c r="CF1187" s="7"/>
      <c r="CG1187" s="7"/>
      <c r="CH1187" s="7"/>
      <c r="CI1187" s="7"/>
      <c r="CJ1187" s="7"/>
      <c r="CK1187" s="7"/>
      <c r="CL1187" s="7"/>
      <c r="CM1187" s="7"/>
      <c r="CN1187" s="7"/>
      <c r="CO1187" s="7"/>
      <c r="CP1187" s="7"/>
      <c r="CQ1187" s="7"/>
      <c r="CR1187" s="7"/>
      <c r="CS1187" s="7"/>
      <c r="CT1187" s="7"/>
      <c r="CU1187" s="7"/>
      <c r="CV1187" s="7"/>
      <c r="CW1187" s="7"/>
      <c r="CX1187" s="7"/>
      <c r="CY1187" s="7"/>
      <c r="CZ1187" s="7"/>
      <c r="DA1187" s="7"/>
      <c r="DB1187" s="7"/>
      <c r="DC1187" s="7"/>
      <c r="DD1187" s="7"/>
      <c r="DE1187" s="7"/>
      <c r="DF1187" s="7"/>
      <c r="DG1187" s="7"/>
      <c r="DH1187" s="7"/>
      <c r="DI1187" s="7"/>
      <c r="DJ1187" s="7"/>
      <c r="DK1187" s="7"/>
      <c r="DL1187" s="7"/>
      <c r="DM1187" s="7"/>
      <c r="DN1187" s="7"/>
      <c r="DO1187" s="7"/>
      <c r="DP1187" s="7"/>
      <c r="DQ1187" s="7"/>
      <c r="DR1187" s="7"/>
      <c r="DS1187" s="7"/>
      <c r="DT1187" s="7"/>
      <c r="DU1187" s="7"/>
      <c r="DV1187" s="7"/>
      <c r="DW1187" s="7"/>
      <c r="DX1187" s="7"/>
      <c r="DY1187" s="7"/>
      <c r="DZ1187" s="7"/>
      <c r="EA1187" s="7"/>
      <c r="EB1187" s="7"/>
      <c r="EC1187" s="7"/>
      <c r="ED1187" s="7"/>
      <c r="EE1187" s="7"/>
      <c r="EF1187" s="7"/>
      <c r="EG1187" s="7"/>
      <c r="EH1187" s="7"/>
      <c r="EI1187" s="7"/>
      <c r="EJ1187" s="7"/>
      <c r="EK1187" s="7"/>
      <c r="EL1187" s="7"/>
      <c r="EM1187" s="7"/>
      <c r="EN1187" s="7"/>
      <c r="EO1187" s="7"/>
      <c r="EP1187" s="7"/>
      <c r="EQ1187" s="7"/>
      <c r="ER1187" s="7"/>
      <c r="ES1187" s="7"/>
      <c r="ET1187" s="7"/>
      <c r="EU1187" s="7"/>
      <c r="EV1187" s="7"/>
      <c r="EW1187" s="7"/>
      <c r="EX1187" s="7"/>
      <c r="EY1187" s="7"/>
      <c r="EZ1187" s="7"/>
      <c r="FA1187" s="7"/>
      <c r="FB1187" s="7"/>
      <c r="FC1187" s="7"/>
      <c r="FD1187" s="7"/>
      <c r="FE1187" s="7"/>
      <c r="FF1187" s="7"/>
      <c r="FG1187" s="7"/>
      <c r="FH1187" s="7"/>
      <c r="FI1187" s="7"/>
      <c r="FJ1187" s="7"/>
      <c r="FK1187" s="7"/>
      <c r="FL1187" s="7"/>
      <c r="FM1187" s="7"/>
      <c r="FN1187" s="7"/>
      <c r="FO1187" s="7"/>
      <c r="FP1187" s="7"/>
      <c r="FQ1187" s="7"/>
      <c r="FR1187" s="7"/>
      <c r="FS1187" s="7"/>
      <c r="FT1187" s="7"/>
      <c r="FU1187" s="7"/>
      <c r="FV1187" s="7"/>
      <c r="FW1187" s="7"/>
      <c r="FX1187" s="7"/>
      <c r="FY1187" s="7"/>
      <c r="FZ1187" s="7"/>
      <c r="GA1187" s="7"/>
      <c r="GB1187" s="7"/>
      <c r="GC1187" s="7"/>
      <c r="GD1187" s="7"/>
      <c r="GE1187" s="7"/>
      <c r="GF1187" s="7"/>
      <c r="GG1187" s="7"/>
      <c r="GH1187" s="7"/>
      <c r="GI1187" s="7"/>
      <c r="GJ1187" s="7"/>
    </row>
    <row r="1188" spans="1:192" s="1" customFormat="1" x14ac:dyDescent="0.2">
      <c r="A1188" s="66"/>
      <c r="B1188" s="7"/>
      <c r="C1188" s="67"/>
      <c r="D1188" s="28"/>
      <c r="E1188" s="28"/>
      <c r="F1188" s="28"/>
      <c r="G1188" s="7"/>
      <c r="H1188" s="7"/>
      <c r="I1188" s="7"/>
      <c r="J1188" s="7"/>
      <c r="K1188" s="7"/>
      <c r="L1188" s="7"/>
      <c r="M1188" s="7"/>
      <c r="N1188" s="7"/>
      <c r="O1188" s="7"/>
      <c r="P1188" s="7"/>
      <c r="Q1188" s="7"/>
      <c r="R1188" s="7"/>
      <c r="S1188" s="7"/>
      <c r="T1188" s="7"/>
      <c r="U1188" s="7"/>
      <c r="V1188" s="7"/>
      <c r="W1188" s="7"/>
      <c r="X1188" s="7"/>
      <c r="Y1188" s="7"/>
      <c r="Z1188" s="7"/>
      <c r="AA1188" s="7"/>
      <c r="AB1188" s="7"/>
      <c r="AC1188" s="7"/>
      <c r="AD1188" s="7"/>
      <c r="AE1188" s="7"/>
      <c r="AF1188" s="7"/>
      <c r="AG1188" s="7"/>
      <c r="AH1188" s="7"/>
      <c r="AI1188" s="7"/>
      <c r="AJ1188" s="7"/>
      <c r="AK1188" s="7"/>
      <c r="AL1188" s="7"/>
      <c r="AM1188" s="7"/>
      <c r="AN1188" s="7"/>
      <c r="AO1188" s="7"/>
      <c r="AP1188" s="7"/>
      <c r="AQ1188" s="7"/>
      <c r="AR1188" s="7"/>
      <c r="AS1188" s="7"/>
      <c r="AT1188" s="7"/>
      <c r="AU1188" s="7"/>
      <c r="AV1188" s="7"/>
      <c r="AW1188" s="7"/>
      <c r="AX1188" s="7"/>
      <c r="AY1188" s="7"/>
      <c r="AZ1188" s="7"/>
      <c r="BA1188" s="7"/>
      <c r="BB1188" s="7"/>
      <c r="BC1188" s="7"/>
      <c r="BD1188" s="7"/>
      <c r="BE1188" s="7"/>
      <c r="BF1188" s="7"/>
      <c r="BG1188" s="7"/>
      <c r="BH1188" s="7"/>
      <c r="BI1188" s="7"/>
      <c r="BJ1188" s="7"/>
      <c r="BK1188" s="7"/>
      <c r="BL1188" s="7"/>
      <c r="BM1188" s="7"/>
      <c r="BN1188" s="7"/>
      <c r="BO1188" s="7"/>
      <c r="BP1188" s="7"/>
      <c r="BQ1188" s="7"/>
      <c r="BR1188" s="7"/>
      <c r="BS1188" s="7"/>
      <c r="BT1188" s="7"/>
      <c r="BU1188" s="7"/>
      <c r="BV1188" s="7"/>
      <c r="BW1188" s="7"/>
      <c r="BX1188" s="7"/>
      <c r="BY1188" s="7"/>
      <c r="BZ1188" s="7"/>
      <c r="CA1188" s="7"/>
      <c r="CB1188" s="7"/>
      <c r="CC1188" s="7"/>
      <c r="CD1188" s="7"/>
      <c r="CE1188" s="7"/>
      <c r="CF1188" s="7"/>
      <c r="CG1188" s="7"/>
      <c r="CH1188" s="7"/>
      <c r="CI1188" s="7"/>
      <c r="CJ1188" s="7"/>
      <c r="CK1188" s="7"/>
      <c r="CL1188" s="7"/>
      <c r="CM1188" s="7"/>
      <c r="CN1188" s="7"/>
      <c r="CO1188" s="7"/>
      <c r="CP1188" s="7"/>
      <c r="CQ1188" s="7"/>
      <c r="CR1188" s="7"/>
      <c r="CS1188" s="7"/>
      <c r="CT1188" s="7"/>
      <c r="CU1188" s="7"/>
      <c r="CV1188" s="7"/>
      <c r="CW1188" s="7"/>
      <c r="CX1188" s="7"/>
      <c r="CY1188" s="7"/>
      <c r="CZ1188" s="7"/>
      <c r="DA1188" s="7"/>
      <c r="DB1188" s="7"/>
      <c r="DC1188" s="7"/>
      <c r="DD1188" s="7"/>
      <c r="DE1188" s="7"/>
      <c r="DF1188" s="7"/>
      <c r="DG1188" s="7"/>
      <c r="DH1188" s="7"/>
      <c r="DI1188" s="7"/>
      <c r="DJ1188" s="7"/>
      <c r="DK1188" s="7"/>
      <c r="DL1188" s="7"/>
      <c r="DM1188" s="7"/>
      <c r="DN1188" s="7"/>
      <c r="DO1188" s="7"/>
      <c r="DP1188" s="7"/>
      <c r="DQ1188" s="7"/>
      <c r="DR1188" s="7"/>
      <c r="DS1188" s="7"/>
      <c r="DT1188" s="7"/>
      <c r="DU1188" s="7"/>
      <c r="DV1188" s="7"/>
      <c r="DW1188" s="7"/>
      <c r="DX1188" s="7"/>
      <c r="DY1188" s="7"/>
      <c r="DZ1188" s="7"/>
      <c r="EA1188" s="7"/>
      <c r="EB1188" s="7"/>
      <c r="EC1188" s="7"/>
      <c r="ED1188" s="7"/>
      <c r="EE1188" s="7"/>
      <c r="EF1188" s="7"/>
      <c r="EG1188" s="7"/>
      <c r="EH1188" s="7"/>
      <c r="EI1188" s="7"/>
      <c r="EJ1188" s="7"/>
      <c r="EK1188" s="7"/>
      <c r="EL1188" s="7"/>
      <c r="EM1188" s="7"/>
      <c r="EN1188" s="7"/>
      <c r="EO1188" s="7"/>
      <c r="EP1188" s="7"/>
      <c r="EQ1188" s="7"/>
      <c r="ER1188" s="7"/>
      <c r="ES1188" s="7"/>
      <c r="ET1188" s="7"/>
      <c r="EU1188" s="7"/>
      <c r="EV1188" s="7"/>
      <c r="EW1188" s="7"/>
      <c r="EX1188" s="7"/>
      <c r="EY1188" s="7"/>
      <c r="EZ1188" s="7"/>
      <c r="FA1188" s="7"/>
      <c r="FB1188" s="7"/>
      <c r="FC1188" s="7"/>
      <c r="FD1188" s="7"/>
      <c r="FE1188" s="7"/>
      <c r="FF1188" s="7"/>
      <c r="FG1188" s="7"/>
      <c r="FH1188" s="7"/>
      <c r="FI1188" s="7"/>
      <c r="FJ1188" s="7"/>
      <c r="FK1188" s="7"/>
      <c r="FL1188" s="7"/>
      <c r="FM1188" s="7"/>
      <c r="FN1188" s="7"/>
      <c r="FO1188" s="7"/>
      <c r="FP1188" s="7"/>
      <c r="FQ1188" s="7"/>
      <c r="FR1188" s="7"/>
      <c r="FS1188" s="7"/>
      <c r="FT1188" s="7"/>
      <c r="FU1188" s="7"/>
      <c r="FV1188" s="7"/>
      <c r="FW1188" s="7"/>
      <c r="FX1188" s="7"/>
      <c r="FY1188" s="7"/>
      <c r="FZ1188" s="7"/>
      <c r="GA1188" s="7"/>
      <c r="GB1188" s="7"/>
      <c r="GC1188" s="7"/>
      <c r="GD1188" s="7"/>
      <c r="GE1188" s="7"/>
      <c r="GF1188" s="7"/>
      <c r="GG1188" s="7"/>
      <c r="GH1188" s="7"/>
      <c r="GI1188" s="7"/>
      <c r="GJ1188" s="7"/>
    </row>
    <row r="1189" spans="1:192" s="1" customFormat="1" x14ac:dyDescent="0.2">
      <c r="A1189" s="66"/>
      <c r="B1189" s="7"/>
      <c r="C1189" s="67"/>
      <c r="D1189" s="28"/>
      <c r="E1189" s="28"/>
      <c r="F1189" s="28"/>
      <c r="G1189" s="7"/>
      <c r="H1189" s="7"/>
      <c r="I1189" s="7"/>
      <c r="J1189" s="7"/>
      <c r="K1189" s="7"/>
      <c r="L1189" s="7"/>
      <c r="M1189" s="7"/>
      <c r="N1189" s="7"/>
      <c r="O1189" s="7"/>
      <c r="P1189" s="7"/>
      <c r="Q1189" s="7"/>
      <c r="R1189" s="7"/>
      <c r="S1189" s="7"/>
      <c r="T1189" s="7"/>
      <c r="U1189" s="7"/>
      <c r="V1189" s="7"/>
      <c r="W1189" s="7"/>
      <c r="X1189" s="7"/>
      <c r="Y1189" s="7"/>
      <c r="Z1189" s="7"/>
      <c r="AA1189" s="7"/>
      <c r="AB1189" s="7"/>
      <c r="AC1189" s="7"/>
      <c r="AD1189" s="7"/>
      <c r="AE1189" s="7"/>
      <c r="AF1189" s="7"/>
      <c r="AG1189" s="7"/>
      <c r="AH1189" s="7"/>
      <c r="AI1189" s="7"/>
      <c r="AJ1189" s="7"/>
      <c r="AK1189" s="7"/>
      <c r="AL1189" s="7"/>
      <c r="AM1189" s="7"/>
      <c r="AN1189" s="7"/>
      <c r="AO1189" s="7"/>
      <c r="AP1189" s="7"/>
      <c r="AQ1189" s="7"/>
      <c r="AR1189" s="7"/>
      <c r="AS1189" s="7"/>
      <c r="AT1189" s="7"/>
      <c r="AU1189" s="7"/>
      <c r="AV1189" s="7"/>
      <c r="AW1189" s="7"/>
      <c r="AX1189" s="7"/>
      <c r="AY1189" s="7"/>
      <c r="AZ1189" s="7"/>
      <c r="BA1189" s="7"/>
      <c r="BB1189" s="7"/>
      <c r="BC1189" s="7"/>
      <c r="BD1189" s="7"/>
      <c r="BE1189" s="7"/>
      <c r="BF1189" s="7"/>
      <c r="BG1189" s="7"/>
      <c r="BH1189" s="7"/>
      <c r="BI1189" s="7"/>
      <c r="BJ1189" s="7"/>
      <c r="BK1189" s="7"/>
      <c r="BL1189" s="7"/>
      <c r="BM1189" s="7"/>
      <c r="BN1189" s="7"/>
      <c r="BO1189" s="7"/>
      <c r="BP1189" s="7"/>
      <c r="BQ1189" s="7"/>
      <c r="BR1189" s="7"/>
      <c r="BS1189" s="7"/>
      <c r="BT1189" s="7"/>
      <c r="BU1189" s="7"/>
      <c r="BV1189" s="7"/>
      <c r="BW1189" s="7"/>
      <c r="BX1189" s="7"/>
      <c r="BY1189" s="7"/>
      <c r="BZ1189" s="7"/>
      <c r="CA1189" s="7"/>
      <c r="CB1189" s="7"/>
      <c r="CC1189" s="7"/>
      <c r="CD1189" s="7"/>
      <c r="CE1189" s="7"/>
      <c r="CF1189" s="7"/>
      <c r="CG1189" s="7"/>
      <c r="CH1189" s="7"/>
      <c r="CI1189" s="7"/>
      <c r="CJ1189" s="7"/>
      <c r="CK1189" s="7"/>
      <c r="CL1189" s="7"/>
      <c r="CM1189" s="7"/>
      <c r="CN1189" s="7"/>
      <c r="CO1189" s="7"/>
      <c r="CP1189" s="7"/>
      <c r="CQ1189" s="7"/>
      <c r="CR1189" s="7"/>
      <c r="CS1189" s="7"/>
      <c r="CT1189" s="7"/>
      <c r="CU1189" s="7"/>
      <c r="CV1189" s="7"/>
      <c r="CW1189" s="7"/>
      <c r="CX1189" s="7"/>
      <c r="CY1189" s="7"/>
      <c r="CZ1189" s="7"/>
      <c r="DA1189" s="7"/>
      <c r="DB1189" s="7"/>
      <c r="DC1189" s="7"/>
      <c r="DD1189" s="7"/>
      <c r="DE1189" s="7"/>
      <c r="DF1189" s="7"/>
      <c r="DG1189" s="7"/>
      <c r="DH1189" s="7"/>
      <c r="DI1189" s="7"/>
      <c r="DJ1189" s="7"/>
      <c r="DK1189" s="7"/>
      <c r="DL1189" s="7"/>
      <c r="DM1189" s="7"/>
      <c r="DN1189" s="7"/>
      <c r="DO1189" s="7"/>
      <c r="DP1189" s="7"/>
      <c r="DQ1189" s="7"/>
      <c r="DR1189" s="7"/>
      <c r="DS1189" s="7"/>
      <c r="DT1189" s="7"/>
      <c r="DU1189" s="7"/>
      <c r="DV1189" s="7"/>
      <c r="DW1189" s="7"/>
      <c r="DX1189" s="7"/>
      <c r="DY1189" s="7"/>
      <c r="DZ1189" s="7"/>
      <c r="EA1189" s="7"/>
      <c r="EB1189" s="7"/>
      <c r="EC1189" s="7"/>
      <c r="ED1189" s="7"/>
      <c r="EE1189" s="7"/>
      <c r="EF1189" s="7"/>
      <c r="EG1189" s="7"/>
      <c r="EH1189" s="7"/>
      <c r="EI1189" s="7"/>
      <c r="EJ1189" s="7"/>
      <c r="EK1189" s="7"/>
      <c r="EL1189" s="7"/>
      <c r="EM1189" s="7"/>
      <c r="EN1189" s="7"/>
      <c r="EO1189" s="7"/>
      <c r="EP1189" s="7"/>
      <c r="EQ1189" s="7"/>
      <c r="ER1189" s="7"/>
      <c r="ES1189" s="7"/>
      <c r="ET1189" s="7"/>
      <c r="EU1189" s="7"/>
      <c r="EV1189" s="7"/>
      <c r="EW1189" s="7"/>
      <c r="EX1189" s="7"/>
      <c r="EY1189" s="7"/>
      <c r="EZ1189" s="7"/>
      <c r="FA1189" s="7"/>
      <c r="FB1189" s="7"/>
      <c r="FC1189" s="7"/>
      <c r="FD1189" s="7"/>
      <c r="FE1189" s="7"/>
      <c r="FF1189" s="7"/>
      <c r="FG1189" s="7"/>
      <c r="FH1189" s="7"/>
      <c r="FI1189" s="7"/>
      <c r="FJ1189" s="7"/>
      <c r="FK1189" s="7"/>
      <c r="FL1189" s="7"/>
      <c r="FM1189" s="7"/>
      <c r="FN1189" s="7"/>
      <c r="FO1189" s="7"/>
      <c r="FP1189" s="7"/>
      <c r="FQ1189" s="7"/>
      <c r="FR1189" s="7"/>
      <c r="FS1189" s="7"/>
      <c r="FT1189" s="7"/>
      <c r="FU1189" s="7"/>
      <c r="FV1189" s="7"/>
      <c r="FW1189" s="7"/>
      <c r="FX1189" s="7"/>
      <c r="FY1189" s="7"/>
      <c r="FZ1189" s="7"/>
      <c r="GA1189" s="7"/>
      <c r="GB1189" s="7"/>
      <c r="GC1189" s="7"/>
      <c r="GD1189" s="7"/>
      <c r="GE1189" s="7"/>
      <c r="GF1189" s="7"/>
      <c r="GG1189" s="7"/>
      <c r="GH1189" s="7"/>
      <c r="GI1189" s="7"/>
      <c r="GJ1189" s="7"/>
    </row>
    <row r="1190" spans="1:192" s="1" customFormat="1" x14ac:dyDescent="0.2">
      <c r="A1190" s="66"/>
      <c r="B1190" s="7"/>
      <c r="C1190" s="67"/>
      <c r="D1190" s="28"/>
      <c r="E1190" s="28"/>
      <c r="F1190" s="28"/>
      <c r="G1190" s="7"/>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c r="AY1190" s="7"/>
      <c r="AZ1190" s="7"/>
      <c r="BA1190" s="7"/>
      <c r="BB1190" s="7"/>
      <c r="BC1190" s="7"/>
      <c r="BD1190" s="7"/>
      <c r="BE1190" s="7"/>
      <c r="BF1190" s="7"/>
      <c r="BG1190" s="7"/>
      <c r="BH1190" s="7"/>
      <c r="BI1190" s="7"/>
      <c r="BJ1190" s="7"/>
      <c r="BK1190" s="7"/>
      <c r="BL1190" s="7"/>
      <c r="BM1190" s="7"/>
      <c r="BN1190" s="7"/>
      <c r="BO1190" s="7"/>
      <c r="BP1190" s="7"/>
      <c r="BQ1190" s="7"/>
      <c r="BR1190" s="7"/>
      <c r="BS1190" s="7"/>
      <c r="BT1190" s="7"/>
      <c r="BU1190" s="7"/>
      <c r="BV1190" s="7"/>
      <c r="BW1190" s="7"/>
      <c r="BX1190" s="7"/>
      <c r="BY1190" s="7"/>
      <c r="BZ1190" s="7"/>
      <c r="CA1190" s="7"/>
      <c r="CB1190" s="7"/>
      <c r="CC1190" s="7"/>
      <c r="CD1190" s="7"/>
      <c r="CE1190" s="7"/>
      <c r="CF1190" s="7"/>
      <c r="CG1190" s="7"/>
      <c r="CH1190" s="7"/>
      <c r="CI1190" s="7"/>
      <c r="CJ1190" s="7"/>
      <c r="CK1190" s="7"/>
      <c r="CL1190" s="7"/>
      <c r="CM1190" s="7"/>
      <c r="CN1190" s="7"/>
      <c r="CO1190" s="7"/>
      <c r="CP1190" s="7"/>
      <c r="CQ1190" s="7"/>
      <c r="CR1190" s="7"/>
      <c r="CS1190" s="7"/>
      <c r="CT1190" s="7"/>
      <c r="CU1190" s="7"/>
      <c r="CV1190" s="7"/>
      <c r="CW1190" s="7"/>
      <c r="CX1190" s="7"/>
      <c r="CY1190" s="7"/>
      <c r="CZ1190" s="7"/>
      <c r="DA1190" s="7"/>
      <c r="DB1190" s="7"/>
      <c r="DC1190" s="7"/>
      <c r="DD1190" s="7"/>
      <c r="DE1190" s="7"/>
      <c r="DF1190" s="7"/>
      <c r="DG1190" s="7"/>
      <c r="DH1190" s="7"/>
      <c r="DI1190" s="7"/>
      <c r="DJ1190" s="7"/>
      <c r="DK1190" s="7"/>
      <c r="DL1190" s="7"/>
      <c r="DM1190" s="7"/>
      <c r="DN1190" s="7"/>
      <c r="DO1190" s="7"/>
      <c r="DP1190" s="7"/>
      <c r="DQ1190" s="7"/>
      <c r="DR1190" s="7"/>
      <c r="DS1190" s="7"/>
      <c r="DT1190" s="7"/>
      <c r="DU1190" s="7"/>
      <c r="DV1190" s="7"/>
      <c r="DW1190" s="7"/>
      <c r="DX1190" s="7"/>
      <c r="DY1190" s="7"/>
      <c r="DZ1190" s="7"/>
      <c r="EA1190" s="7"/>
      <c r="EB1190" s="7"/>
      <c r="EC1190" s="7"/>
      <c r="ED1190" s="7"/>
      <c r="EE1190" s="7"/>
      <c r="EF1190" s="7"/>
      <c r="EG1190" s="7"/>
      <c r="EH1190" s="7"/>
      <c r="EI1190" s="7"/>
      <c r="EJ1190" s="7"/>
      <c r="EK1190" s="7"/>
      <c r="EL1190" s="7"/>
      <c r="EM1190" s="7"/>
      <c r="EN1190" s="7"/>
      <c r="EO1190" s="7"/>
      <c r="EP1190" s="7"/>
      <c r="EQ1190" s="7"/>
      <c r="ER1190" s="7"/>
      <c r="ES1190" s="7"/>
      <c r="ET1190" s="7"/>
      <c r="EU1190" s="7"/>
      <c r="EV1190" s="7"/>
      <c r="EW1190" s="7"/>
      <c r="EX1190" s="7"/>
      <c r="EY1190" s="7"/>
      <c r="EZ1190" s="7"/>
      <c r="FA1190" s="7"/>
      <c r="FB1190" s="7"/>
      <c r="FC1190" s="7"/>
      <c r="FD1190" s="7"/>
      <c r="FE1190" s="7"/>
      <c r="FF1190" s="7"/>
      <c r="FG1190" s="7"/>
      <c r="FH1190" s="7"/>
      <c r="FI1190" s="7"/>
      <c r="FJ1190" s="7"/>
      <c r="FK1190" s="7"/>
      <c r="FL1190" s="7"/>
      <c r="FM1190" s="7"/>
      <c r="FN1190" s="7"/>
      <c r="FO1190" s="7"/>
      <c r="FP1190" s="7"/>
      <c r="FQ1190" s="7"/>
      <c r="FR1190" s="7"/>
      <c r="FS1190" s="7"/>
      <c r="FT1190" s="7"/>
      <c r="FU1190" s="7"/>
      <c r="FV1190" s="7"/>
      <c r="FW1190" s="7"/>
      <c r="FX1190" s="7"/>
      <c r="FY1190" s="7"/>
      <c r="FZ1190" s="7"/>
      <c r="GA1190" s="7"/>
      <c r="GB1190" s="7"/>
      <c r="GC1190" s="7"/>
      <c r="GD1190" s="7"/>
      <c r="GE1190" s="7"/>
      <c r="GF1190" s="7"/>
      <c r="GG1190" s="7"/>
      <c r="GH1190" s="7"/>
      <c r="GI1190" s="7"/>
      <c r="GJ1190" s="7"/>
    </row>
    <row r="1191" spans="1:192" s="1" customFormat="1" x14ac:dyDescent="0.2">
      <c r="A1191" s="66"/>
      <c r="B1191" s="7"/>
      <c r="C1191" s="67"/>
      <c r="D1191" s="28"/>
      <c r="E1191" s="28"/>
      <c r="F1191" s="28"/>
      <c r="G1191" s="7"/>
      <c r="H1191" s="7"/>
      <c r="I1191" s="7"/>
      <c r="J1191" s="7"/>
      <c r="K1191" s="7"/>
      <c r="L1191" s="7"/>
      <c r="M1191" s="7"/>
      <c r="N1191" s="7"/>
      <c r="O1191" s="7"/>
      <c r="P1191" s="7"/>
      <c r="Q1191" s="7"/>
      <c r="R1191" s="7"/>
      <c r="S1191" s="7"/>
      <c r="T1191" s="7"/>
      <c r="U1191" s="7"/>
      <c r="V1191" s="7"/>
      <c r="W1191" s="7"/>
      <c r="X1191" s="7"/>
      <c r="Y1191" s="7"/>
      <c r="Z1191" s="7"/>
      <c r="AA1191" s="7"/>
      <c r="AB1191" s="7"/>
      <c r="AC1191" s="7"/>
      <c r="AD1191" s="7"/>
      <c r="AE1191" s="7"/>
      <c r="AF1191" s="7"/>
      <c r="AG1191" s="7"/>
      <c r="AH1191" s="7"/>
      <c r="AI1191" s="7"/>
      <c r="AJ1191" s="7"/>
      <c r="AK1191" s="7"/>
      <c r="AL1191" s="7"/>
      <c r="AM1191" s="7"/>
      <c r="AN1191" s="7"/>
      <c r="AO1191" s="7"/>
      <c r="AP1191" s="7"/>
      <c r="AQ1191" s="7"/>
      <c r="AR1191" s="7"/>
      <c r="AS1191" s="7"/>
      <c r="AT1191" s="7"/>
      <c r="AU1191" s="7"/>
      <c r="AV1191" s="7"/>
      <c r="AW1191" s="7"/>
      <c r="AX1191" s="7"/>
      <c r="AY1191" s="7"/>
      <c r="AZ1191" s="7"/>
      <c r="BA1191" s="7"/>
      <c r="BB1191" s="7"/>
      <c r="BC1191" s="7"/>
      <c r="BD1191" s="7"/>
      <c r="BE1191" s="7"/>
      <c r="BF1191" s="7"/>
      <c r="BG1191" s="7"/>
      <c r="BH1191" s="7"/>
      <c r="BI1191" s="7"/>
      <c r="BJ1191" s="7"/>
      <c r="BK1191" s="7"/>
      <c r="BL1191" s="7"/>
      <c r="BM1191" s="7"/>
      <c r="BN1191" s="7"/>
      <c r="BO1191" s="7"/>
      <c r="BP1191" s="7"/>
      <c r="BQ1191" s="7"/>
      <c r="BR1191" s="7"/>
      <c r="BS1191" s="7"/>
      <c r="BT1191" s="7"/>
      <c r="BU1191" s="7"/>
      <c r="BV1191" s="7"/>
      <c r="BW1191" s="7"/>
      <c r="BX1191" s="7"/>
      <c r="BY1191" s="7"/>
      <c r="BZ1191" s="7"/>
      <c r="CA1191" s="7"/>
      <c r="CB1191" s="7"/>
      <c r="CC1191" s="7"/>
      <c r="CD1191" s="7"/>
      <c r="CE1191" s="7"/>
      <c r="CF1191" s="7"/>
      <c r="CG1191" s="7"/>
      <c r="CH1191" s="7"/>
      <c r="CI1191" s="7"/>
      <c r="CJ1191" s="7"/>
      <c r="CK1191" s="7"/>
      <c r="CL1191" s="7"/>
      <c r="CM1191" s="7"/>
      <c r="CN1191" s="7"/>
      <c r="CO1191" s="7"/>
      <c r="CP1191" s="7"/>
      <c r="CQ1191" s="7"/>
      <c r="CR1191" s="7"/>
      <c r="CS1191" s="7"/>
      <c r="CT1191" s="7"/>
      <c r="CU1191" s="7"/>
      <c r="CV1191" s="7"/>
      <c r="CW1191" s="7"/>
      <c r="CX1191" s="7"/>
      <c r="CY1191" s="7"/>
      <c r="CZ1191" s="7"/>
      <c r="DA1191" s="7"/>
      <c r="DB1191" s="7"/>
      <c r="DC1191" s="7"/>
      <c r="DD1191" s="7"/>
      <c r="DE1191" s="7"/>
      <c r="DF1191" s="7"/>
      <c r="DG1191" s="7"/>
      <c r="DH1191" s="7"/>
      <c r="DI1191" s="7"/>
      <c r="DJ1191" s="7"/>
      <c r="DK1191" s="7"/>
      <c r="DL1191" s="7"/>
      <c r="DM1191" s="7"/>
      <c r="DN1191" s="7"/>
      <c r="DO1191" s="7"/>
      <c r="DP1191" s="7"/>
      <c r="DQ1191" s="7"/>
      <c r="DR1191" s="7"/>
      <c r="DS1191" s="7"/>
      <c r="DT1191" s="7"/>
      <c r="DU1191" s="7"/>
      <c r="DV1191" s="7"/>
      <c r="DW1191" s="7"/>
      <c r="DX1191" s="7"/>
      <c r="DY1191" s="7"/>
      <c r="DZ1191" s="7"/>
      <c r="EA1191" s="7"/>
      <c r="EB1191" s="7"/>
      <c r="EC1191" s="7"/>
      <c r="ED1191" s="7"/>
      <c r="EE1191" s="7"/>
      <c r="EF1191" s="7"/>
      <c r="EG1191" s="7"/>
      <c r="EH1191" s="7"/>
      <c r="EI1191" s="7"/>
      <c r="EJ1191" s="7"/>
      <c r="EK1191" s="7"/>
      <c r="EL1191" s="7"/>
      <c r="EM1191" s="7"/>
      <c r="EN1191" s="7"/>
      <c r="EO1191" s="7"/>
      <c r="EP1191" s="7"/>
      <c r="EQ1191" s="7"/>
      <c r="ER1191" s="7"/>
      <c r="ES1191" s="7"/>
      <c r="ET1191" s="7"/>
      <c r="EU1191" s="7"/>
      <c r="EV1191" s="7"/>
      <c r="EW1191" s="7"/>
      <c r="EX1191" s="7"/>
      <c r="EY1191" s="7"/>
      <c r="EZ1191" s="7"/>
      <c r="FA1191" s="7"/>
      <c r="FB1191" s="7"/>
      <c r="FC1191" s="7"/>
      <c r="FD1191" s="7"/>
      <c r="FE1191" s="7"/>
      <c r="FF1191" s="7"/>
      <c r="FG1191" s="7"/>
      <c r="FH1191" s="7"/>
      <c r="FI1191" s="7"/>
      <c r="FJ1191" s="7"/>
      <c r="FK1191" s="7"/>
      <c r="FL1191" s="7"/>
      <c r="FM1191" s="7"/>
      <c r="FN1191" s="7"/>
      <c r="FO1191" s="7"/>
      <c r="FP1191" s="7"/>
      <c r="FQ1191" s="7"/>
      <c r="FR1191" s="7"/>
      <c r="FS1191" s="7"/>
      <c r="FT1191" s="7"/>
      <c r="FU1191" s="7"/>
      <c r="FV1191" s="7"/>
      <c r="FW1191" s="7"/>
      <c r="FX1191" s="7"/>
      <c r="FY1191" s="7"/>
      <c r="FZ1191" s="7"/>
      <c r="GA1191" s="7"/>
      <c r="GB1191" s="7"/>
      <c r="GC1191" s="7"/>
      <c r="GD1191" s="7"/>
      <c r="GE1191" s="7"/>
      <c r="GF1191" s="7"/>
      <c r="GG1191" s="7"/>
      <c r="GH1191" s="7"/>
      <c r="GI1191" s="7"/>
      <c r="GJ1191" s="7"/>
    </row>
    <row r="1192" spans="1:192" s="1" customFormat="1" x14ac:dyDescent="0.2">
      <c r="A1192" s="66"/>
      <c r="B1192" s="7"/>
      <c r="C1192" s="67"/>
      <c r="D1192" s="28"/>
      <c r="E1192" s="28"/>
      <c r="F1192" s="28"/>
      <c r="G1192" s="7"/>
      <c r="H1192" s="7"/>
      <c r="I1192" s="7"/>
      <c r="J1192" s="7"/>
      <c r="K1192" s="7"/>
      <c r="L1192" s="7"/>
      <c r="M1192" s="7"/>
      <c r="N1192" s="7"/>
      <c r="O1192" s="7"/>
      <c r="P1192" s="7"/>
      <c r="Q1192" s="7"/>
      <c r="R1192" s="7"/>
      <c r="S1192" s="7"/>
      <c r="T1192" s="7"/>
      <c r="U1192" s="7"/>
      <c r="V1192" s="7"/>
      <c r="W1192" s="7"/>
      <c r="X1192" s="7"/>
      <c r="Y1192" s="7"/>
      <c r="Z1192" s="7"/>
      <c r="AA1192" s="7"/>
      <c r="AB1192" s="7"/>
      <c r="AC1192" s="7"/>
      <c r="AD1192" s="7"/>
      <c r="AE1192" s="7"/>
      <c r="AF1192" s="7"/>
      <c r="AG1192" s="7"/>
      <c r="AH1192" s="7"/>
      <c r="AI1192" s="7"/>
      <c r="AJ1192" s="7"/>
      <c r="AK1192" s="7"/>
      <c r="AL1192" s="7"/>
      <c r="AM1192" s="7"/>
      <c r="AN1192" s="7"/>
      <c r="AO1192" s="7"/>
      <c r="AP1192" s="7"/>
      <c r="AQ1192" s="7"/>
      <c r="AR1192" s="7"/>
      <c r="AS1192" s="7"/>
      <c r="AT1192" s="7"/>
      <c r="AU1192" s="7"/>
      <c r="AV1192" s="7"/>
      <c r="AW1192" s="7"/>
      <c r="AX1192" s="7"/>
      <c r="AY1192" s="7"/>
      <c r="AZ1192" s="7"/>
      <c r="BA1192" s="7"/>
      <c r="BB1192" s="7"/>
      <c r="BC1192" s="7"/>
      <c r="BD1192" s="7"/>
      <c r="BE1192" s="7"/>
      <c r="BF1192" s="7"/>
      <c r="BG1192" s="7"/>
      <c r="BH1192" s="7"/>
      <c r="BI1192" s="7"/>
      <c r="BJ1192" s="7"/>
      <c r="BK1192" s="7"/>
      <c r="BL1192" s="7"/>
      <c r="BM1192" s="7"/>
      <c r="BN1192" s="7"/>
      <c r="BO1192" s="7"/>
      <c r="BP1192" s="7"/>
      <c r="BQ1192" s="7"/>
      <c r="BR1192" s="7"/>
      <c r="BS1192" s="7"/>
      <c r="BT1192" s="7"/>
      <c r="BU1192" s="7"/>
      <c r="BV1192" s="7"/>
      <c r="BW1192" s="7"/>
      <c r="BX1192" s="7"/>
      <c r="BY1192" s="7"/>
      <c r="BZ1192" s="7"/>
      <c r="CA1192" s="7"/>
      <c r="CB1192" s="7"/>
      <c r="CC1192" s="7"/>
      <c r="CD1192" s="7"/>
      <c r="CE1192" s="7"/>
      <c r="CF1192" s="7"/>
      <c r="CG1192" s="7"/>
      <c r="CH1192" s="7"/>
      <c r="CI1192" s="7"/>
      <c r="CJ1192" s="7"/>
      <c r="CK1192" s="7"/>
      <c r="CL1192" s="7"/>
      <c r="CM1192" s="7"/>
      <c r="CN1192" s="7"/>
      <c r="CO1192" s="7"/>
      <c r="CP1192" s="7"/>
      <c r="CQ1192" s="7"/>
      <c r="CR1192" s="7"/>
      <c r="CS1192" s="7"/>
      <c r="CT1192" s="7"/>
      <c r="CU1192" s="7"/>
      <c r="CV1192" s="7"/>
      <c r="CW1192" s="7"/>
      <c r="CX1192" s="7"/>
      <c r="CY1192" s="7"/>
      <c r="CZ1192" s="7"/>
      <c r="DA1192" s="7"/>
      <c r="DB1192" s="7"/>
      <c r="DC1192" s="7"/>
      <c r="DD1192" s="7"/>
      <c r="DE1192" s="7"/>
      <c r="DF1192" s="7"/>
      <c r="DG1192" s="7"/>
      <c r="DH1192" s="7"/>
      <c r="DI1192" s="7"/>
      <c r="DJ1192" s="7"/>
      <c r="DK1192" s="7"/>
      <c r="DL1192" s="7"/>
      <c r="DM1192" s="7"/>
      <c r="DN1192" s="7"/>
      <c r="DO1192" s="7"/>
      <c r="DP1192" s="7"/>
      <c r="DQ1192" s="7"/>
      <c r="DR1192" s="7"/>
      <c r="DS1192" s="7"/>
      <c r="DT1192" s="7"/>
      <c r="DU1192" s="7"/>
      <c r="DV1192" s="7"/>
      <c r="DW1192" s="7"/>
      <c r="DX1192" s="7"/>
      <c r="DY1192" s="7"/>
      <c r="DZ1192" s="7"/>
      <c r="EA1192" s="7"/>
      <c r="EB1192" s="7"/>
      <c r="EC1192" s="7"/>
      <c r="ED1192" s="7"/>
      <c r="EE1192" s="7"/>
      <c r="EF1192" s="7"/>
      <c r="EG1192" s="7"/>
      <c r="EH1192" s="7"/>
      <c r="EI1192" s="7"/>
      <c r="EJ1192" s="7"/>
      <c r="EK1192" s="7"/>
      <c r="EL1192" s="7"/>
      <c r="EM1192" s="7"/>
      <c r="EN1192" s="7"/>
      <c r="EO1192" s="7"/>
      <c r="EP1192" s="7"/>
      <c r="EQ1192" s="7"/>
      <c r="ER1192" s="7"/>
      <c r="ES1192" s="7"/>
      <c r="ET1192" s="7"/>
      <c r="EU1192" s="7"/>
      <c r="EV1192" s="7"/>
      <c r="EW1192" s="7"/>
      <c r="EX1192" s="7"/>
      <c r="EY1192" s="7"/>
      <c r="EZ1192" s="7"/>
      <c r="FA1192" s="7"/>
      <c r="FB1192" s="7"/>
      <c r="FC1192" s="7"/>
      <c r="FD1192" s="7"/>
      <c r="FE1192" s="7"/>
      <c r="FF1192" s="7"/>
      <c r="FG1192" s="7"/>
      <c r="FH1192" s="7"/>
      <c r="FI1192" s="7"/>
      <c r="FJ1192" s="7"/>
      <c r="FK1192" s="7"/>
      <c r="FL1192" s="7"/>
      <c r="FM1192" s="7"/>
      <c r="FN1192" s="7"/>
      <c r="FO1192" s="7"/>
      <c r="FP1192" s="7"/>
      <c r="FQ1192" s="7"/>
      <c r="FR1192" s="7"/>
      <c r="FS1192" s="7"/>
      <c r="FT1192" s="7"/>
      <c r="FU1192" s="7"/>
      <c r="FV1192" s="7"/>
      <c r="FW1192" s="7"/>
      <c r="FX1192" s="7"/>
      <c r="FY1192" s="7"/>
      <c r="FZ1192" s="7"/>
      <c r="GA1192" s="7"/>
      <c r="GB1192" s="7"/>
      <c r="GC1192" s="7"/>
      <c r="GD1192" s="7"/>
      <c r="GE1192" s="7"/>
      <c r="GF1192" s="7"/>
      <c r="GG1192" s="7"/>
      <c r="GH1192" s="7"/>
      <c r="GI1192" s="7"/>
      <c r="GJ1192" s="7"/>
    </row>
    <row r="1193" spans="1:192" s="1" customFormat="1" x14ac:dyDescent="0.2">
      <c r="A1193" s="66"/>
      <c r="B1193" s="7"/>
      <c r="C1193" s="67"/>
      <c r="D1193" s="28"/>
      <c r="E1193" s="28"/>
      <c r="F1193" s="28"/>
      <c r="G1193" s="7"/>
      <c r="H1193" s="7"/>
      <c r="I1193" s="7"/>
      <c r="J1193" s="7"/>
      <c r="K1193" s="7"/>
      <c r="L1193" s="7"/>
      <c r="M1193" s="7"/>
      <c r="N1193" s="7"/>
      <c r="O1193" s="7"/>
      <c r="P1193" s="7"/>
      <c r="Q1193" s="7"/>
      <c r="R1193" s="7"/>
      <c r="S1193" s="7"/>
      <c r="T1193" s="7"/>
      <c r="U1193" s="7"/>
      <c r="V1193" s="7"/>
      <c r="W1193" s="7"/>
      <c r="X1193" s="7"/>
      <c r="Y1193" s="7"/>
      <c r="Z1193" s="7"/>
      <c r="AA1193" s="7"/>
      <c r="AB1193" s="7"/>
      <c r="AC1193" s="7"/>
      <c r="AD1193" s="7"/>
      <c r="AE1193" s="7"/>
      <c r="AF1193" s="7"/>
      <c r="AG1193" s="7"/>
      <c r="AH1193" s="7"/>
      <c r="AI1193" s="7"/>
      <c r="AJ1193" s="7"/>
      <c r="AK1193" s="7"/>
      <c r="AL1193" s="7"/>
      <c r="AM1193" s="7"/>
      <c r="AN1193" s="7"/>
      <c r="AO1193" s="7"/>
      <c r="AP1193" s="7"/>
      <c r="AQ1193" s="7"/>
      <c r="AR1193" s="7"/>
      <c r="AS1193" s="7"/>
      <c r="AT1193" s="7"/>
      <c r="AU1193" s="7"/>
      <c r="AV1193" s="7"/>
      <c r="AW1193" s="7"/>
      <c r="AX1193" s="7"/>
      <c r="AY1193" s="7"/>
      <c r="AZ1193" s="7"/>
      <c r="BA1193" s="7"/>
      <c r="BB1193" s="7"/>
      <c r="BC1193" s="7"/>
      <c r="BD1193" s="7"/>
      <c r="BE1193" s="7"/>
      <c r="BF1193" s="7"/>
      <c r="BG1193" s="7"/>
      <c r="BH1193" s="7"/>
      <c r="BI1193" s="7"/>
      <c r="BJ1193" s="7"/>
      <c r="BK1193" s="7"/>
      <c r="BL1193" s="7"/>
      <c r="BM1193" s="7"/>
      <c r="BN1193" s="7"/>
      <c r="BO1193" s="7"/>
      <c r="BP1193" s="7"/>
      <c r="BQ1193" s="7"/>
      <c r="BR1193" s="7"/>
      <c r="BS1193" s="7"/>
      <c r="BT1193" s="7"/>
      <c r="BU1193" s="7"/>
      <c r="BV1193" s="7"/>
      <c r="BW1193" s="7"/>
      <c r="BX1193" s="7"/>
      <c r="BY1193" s="7"/>
      <c r="BZ1193" s="7"/>
      <c r="CA1193" s="7"/>
      <c r="CB1193" s="7"/>
      <c r="CC1193" s="7"/>
      <c r="CD1193" s="7"/>
      <c r="CE1193" s="7"/>
      <c r="CF1193" s="7"/>
      <c r="CG1193" s="7"/>
      <c r="CH1193" s="7"/>
      <c r="CI1193" s="7"/>
      <c r="CJ1193" s="7"/>
      <c r="CK1193" s="7"/>
      <c r="CL1193" s="7"/>
      <c r="CM1193" s="7"/>
      <c r="CN1193" s="7"/>
      <c r="CO1193" s="7"/>
      <c r="CP1193" s="7"/>
      <c r="CQ1193" s="7"/>
      <c r="CR1193" s="7"/>
      <c r="CS1193" s="7"/>
      <c r="CT1193" s="7"/>
      <c r="CU1193" s="7"/>
      <c r="CV1193" s="7"/>
      <c r="CW1193" s="7"/>
      <c r="CX1193" s="7"/>
      <c r="CY1193" s="7"/>
      <c r="CZ1193" s="7"/>
      <c r="DA1193" s="7"/>
      <c r="DB1193" s="7"/>
      <c r="DC1193" s="7"/>
      <c r="DD1193" s="7"/>
      <c r="DE1193" s="7"/>
      <c r="DF1193" s="7"/>
      <c r="DG1193" s="7"/>
      <c r="DH1193" s="7"/>
      <c r="DI1193" s="7"/>
      <c r="DJ1193" s="7"/>
      <c r="DK1193" s="7"/>
      <c r="DL1193" s="7"/>
      <c r="DM1193" s="7"/>
      <c r="DN1193" s="7"/>
      <c r="DO1193" s="7"/>
      <c r="DP1193" s="7"/>
      <c r="DQ1193" s="7"/>
      <c r="DR1193" s="7"/>
      <c r="DS1193" s="7"/>
      <c r="DT1193" s="7"/>
      <c r="DU1193" s="7"/>
      <c r="DV1193" s="7"/>
      <c r="DW1193" s="7"/>
      <c r="DX1193" s="7"/>
      <c r="DY1193" s="7"/>
      <c r="DZ1193" s="7"/>
      <c r="EA1193" s="7"/>
      <c r="EB1193" s="7"/>
      <c r="EC1193" s="7"/>
      <c r="ED1193" s="7"/>
      <c r="EE1193" s="7"/>
      <c r="EF1193" s="7"/>
      <c r="EG1193" s="7"/>
      <c r="EH1193" s="7"/>
      <c r="EI1193" s="7"/>
      <c r="EJ1193" s="7"/>
      <c r="EK1193" s="7"/>
      <c r="EL1193" s="7"/>
      <c r="EM1193" s="7"/>
      <c r="EN1193" s="7"/>
      <c r="EO1193" s="7"/>
      <c r="EP1193" s="7"/>
      <c r="EQ1193" s="7"/>
      <c r="ER1193" s="7"/>
      <c r="ES1193" s="7"/>
      <c r="ET1193" s="7"/>
      <c r="EU1193" s="7"/>
      <c r="EV1193" s="7"/>
      <c r="EW1193" s="7"/>
      <c r="EX1193" s="7"/>
      <c r="EY1193" s="7"/>
      <c r="EZ1193" s="7"/>
      <c r="FA1193" s="7"/>
      <c r="FB1193" s="7"/>
      <c r="FC1193" s="7"/>
      <c r="FD1193" s="7"/>
      <c r="FE1193" s="7"/>
      <c r="FF1193" s="7"/>
      <c r="FG1193" s="7"/>
      <c r="FH1193" s="7"/>
      <c r="FI1193" s="7"/>
      <c r="FJ1193" s="7"/>
      <c r="FK1193" s="7"/>
      <c r="FL1193" s="7"/>
      <c r="FM1193" s="7"/>
      <c r="FN1193" s="7"/>
      <c r="FO1193" s="7"/>
      <c r="FP1193" s="7"/>
      <c r="FQ1193" s="7"/>
      <c r="FR1193" s="7"/>
      <c r="FS1193" s="7"/>
      <c r="FT1193" s="7"/>
      <c r="FU1193" s="7"/>
      <c r="FV1193" s="7"/>
      <c r="FW1193" s="7"/>
      <c r="FX1193" s="7"/>
      <c r="FY1193" s="7"/>
      <c r="FZ1193" s="7"/>
      <c r="GA1193" s="7"/>
      <c r="GB1193" s="7"/>
      <c r="GC1193" s="7"/>
      <c r="GD1193" s="7"/>
      <c r="GE1193" s="7"/>
      <c r="GF1193" s="7"/>
      <c r="GG1193" s="7"/>
      <c r="GH1193" s="7"/>
      <c r="GI1193" s="7"/>
      <c r="GJ1193" s="7"/>
    </row>
    <row r="1194" spans="1:192" s="1" customFormat="1" x14ac:dyDescent="0.2">
      <c r="A1194" s="66"/>
      <c r="B1194" s="7"/>
      <c r="C1194" s="67"/>
      <c r="D1194" s="28"/>
      <c r="E1194" s="28"/>
      <c r="F1194" s="28"/>
      <c r="G1194" s="7"/>
      <c r="H1194" s="7"/>
      <c r="I1194" s="7"/>
      <c r="J1194" s="7"/>
      <c r="K1194" s="7"/>
      <c r="L1194" s="7"/>
      <c r="M1194" s="7"/>
      <c r="N1194" s="7"/>
      <c r="O1194" s="7"/>
      <c r="P1194" s="7"/>
      <c r="Q1194" s="7"/>
      <c r="R1194" s="7"/>
      <c r="S1194" s="7"/>
      <c r="T1194" s="7"/>
      <c r="U1194" s="7"/>
      <c r="V1194" s="7"/>
      <c r="W1194" s="7"/>
      <c r="X1194" s="7"/>
      <c r="Y1194" s="7"/>
      <c r="Z1194" s="7"/>
      <c r="AA1194" s="7"/>
      <c r="AB1194" s="7"/>
      <c r="AC1194" s="7"/>
      <c r="AD1194" s="7"/>
      <c r="AE1194" s="7"/>
      <c r="AF1194" s="7"/>
      <c r="AG1194" s="7"/>
      <c r="AH1194" s="7"/>
      <c r="AI1194" s="7"/>
      <c r="AJ1194" s="7"/>
      <c r="AK1194" s="7"/>
      <c r="AL1194" s="7"/>
      <c r="AM1194" s="7"/>
      <c r="AN1194" s="7"/>
      <c r="AO1194" s="7"/>
      <c r="AP1194" s="7"/>
      <c r="AQ1194" s="7"/>
      <c r="AR1194" s="7"/>
      <c r="AS1194" s="7"/>
      <c r="AT1194" s="7"/>
      <c r="AU1194" s="7"/>
      <c r="AV1194" s="7"/>
      <c r="AW1194" s="7"/>
      <c r="AX1194" s="7"/>
      <c r="AY1194" s="7"/>
      <c r="AZ1194" s="7"/>
      <c r="BA1194" s="7"/>
      <c r="BB1194" s="7"/>
      <c r="BC1194" s="7"/>
      <c r="BD1194" s="7"/>
      <c r="BE1194" s="7"/>
      <c r="BF1194" s="7"/>
      <c r="BG1194" s="7"/>
      <c r="BH1194" s="7"/>
      <c r="BI1194" s="7"/>
      <c r="BJ1194" s="7"/>
      <c r="BK1194" s="7"/>
      <c r="BL1194" s="7"/>
      <c r="BM1194" s="7"/>
      <c r="BN1194" s="7"/>
      <c r="BO1194" s="7"/>
      <c r="BP1194" s="7"/>
      <c r="BQ1194" s="7"/>
      <c r="BR1194" s="7"/>
      <c r="BS1194" s="7"/>
      <c r="BT1194" s="7"/>
      <c r="BU1194" s="7"/>
      <c r="BV1194" s="7"/>
      <c r="BW1194" s="7"/>
      <c r="BX1194" s="7"/>
      <c r="BY1194" s="7"/>
      <c r="BZ1194" s="7"/>
      <c r="CA1194" s="7"/>
      <c r="CB1194" s="7"/>
      <c r="CC1194" s="7"/>
      <c r="CD1194" s="7"/>
      <c r="CE1194" s="7"/>
      <c r="CF1194" s="7"/>
      <c r="CG1194" s="7"/>
      <c r="CH1194" s="7"/>
      <c r="CI1194" s="7"/>
      <c r="CJ1194" s="7"/>
      <c r="CK1194" s="7"/>
      <c r="CL1194" s="7"/>
      <c r="CM1194" s="7"/>
      <c r="CN1194" s="7"/>
      <c r="CO1194" s="7"/>
      <c r="CP1194" s="7"/>
      <c r="CQ1194" s="7"/>
      <c r="CR1194" s="7"/>
      <c r="CS1194" s="7"/>
      <c r="CT1194" s="7"/>
      <c r="CU1194" s="7"/>
      <c r="CV1194" s="7"/>
      <c r="CW1194" s="7"/>
      <c r="CX1194" s="7"/>
      <c r="CY1194" s="7"/>
      <c r="CZ1194" s="7"/>
      <c r="DA1194" s="7"/>
      <c r="DB1194" s="7"/>
      <c r="DC1194" s="7"/>
      <c r="DD1194" s="7"/>
      <c r="DE1194" s="7"/>
      <c r="DF1194" s="7"/>
      <c r="DG1194" s="7"/>
      <c r="DH1194" s="7"/>
      <c r="DI1194" s="7"/>
      <c r="DJ1194" s="7"/>
      <c r="DK1194" s="7"/>
      <c r="DL1194" s="7"/>
      <c r="DM1194" s="7"/>
      <c r="DN1194" s="7"/>
      <c r="DO1194" s="7"/>
      <c r="DP1194" s="7"/>
      <c r="DQ1194" s="7"/>
      <c r="DR1194" s="7"/>
      <c r="DS1194" s="7"/>
      <c r="DT1194" s="7"/>
      <c r="DU1194" s="7"/>
      <c r="DV1194" s="7"/>
      <c r="DW1194" s="7"/>
      <c r="DX1194" s="7"/>
      <c r="DY1194" s="7"/>
      <c r="DZ1194" s="7"/>
      <c r="EA1194" s="7"/>
      <c r="EB1194" s="7"/>
      <c r="EC1194" s="7"/>
      <c r="ED1194" s="7"/>
      <c r="EE1194" s="7"/>
      <c r="EF1194" s="7"/>
      <c r="EG1194" s="7"/>
      <c r="EH1194" s="7"/>
      <c r="EI1194" s="7"/>
      <c r="EJ1194" s="7"/>
      <c r="EK1194" s="7"/>
      <c r="EL1194" s="7"/>
      <c r="EM1194" s="7"/>
      <c r="EN1194" s="7"/>
      <c r="EO1194" s="7"/>
      <c r="EP1194" s="7"/>
      <c r="EQ1194" s="7"/>
      <c r="ER1194" s="7"/>
      <c r="ES1194" s="7"/>
      <c r="ET1194" s="7"/>
      <c r="EU1194" s="7"/>
      <c r="EV1194" s="7"/>
      <c r="EW1194" s="7"/>
      <c r="EX1194" s="7"/>
      <c r="EY1194" s="7"/>
      <c r="EZ1194" s="7"/>
      <c r="FA1194" s="7"/>
      <c r="FB1194" s="7"/>
      <c r="FC1194" s="7"/>
      <c r="FD1194" s="7"/>
      <c r="FE1194" s="7"/>
      <c r="FF1194" s="7"/>
      <c r="FG1194" s="7"/>
      <c r="FH1194" s="7"/>
      <c r="FI1194" s="7"/>
      <c r="FJ1194" s="7"/>
      <c r="FK1194" s="7"/>
      <c r="FL1194" s="7"/>
      <c r="FM1194" s="7"/>
      <c r="FN1194" s="7"/>
      <c r="FO1194" s="7"/>
      <c r="FP1194" s="7"/>
      <c r="FQ1194" s="7"/>
      <c r="FR1194" s="7"/>
      <c r="FS1194" s="7"/>
      <c r="FT1194" s="7"/>
      <c r="FU1194" s="7"/>
      <c r="FV1194" s="7"/>
      <c r="FW1194" s="7"/>
      <c r="FX1194" s="7"/>
      <c r="FY1194" s="7"/>
      <c r="FZ1194" s="7"/>
      <c r="GA1194" s="7"/>
      <c r="GB1194" s="7"/>
      <c r="GC1194" s="7"/>
      <c r="GD1194" s="7"/>
      <c r="GE1194" s="7"/>
      <c r="GF1194" s="7"/>
      <c r="GG1194" s="7"/>
      <c r="GH1194" s="7"/>
      <c r="GI1194" s="7"/>
      <c r="GJ1194" s="7"/>
    </row>
    <row r="1195" spans="1:192" s="1" customFormat="1" x14ac:dyDescent="0.2">
      <c r="A1195" s="66"/>
      <c r="B1195" s="7"/>
      <c r="C1195" s="67"/>
      <c r="D1195" s="28"/>
      <c r="E1195" s="28"/>
      <c r="F1195" s="28"/>
      <c r="G1195" s="7"/>
      <c r="H1195" s="7"/>
      <c r="I1195" s="7"/>
      <c r="J1195" s="7"/>
      <c r="K1195" s="7"/>
      <c r="L1195" s="7"/>
      <c r="M1195" s="7"/>
      <c r="N1195" s="7"/>
      <c r="O1195" s="7"/>
      <c r="P1195" s="7"/>
      <c r="Q1195" s="7"/>
      <c r="R1195" s="7"/>
      <c r="S1195" s="7"/>
      <c r="T1195" s="7"/>
      <c r="U1195" s="7"/>
      <c r="V1195" s="7"/>
      <c r="W1195" s="7"/>
      <c r="X1195" s="7"/>
      <c r="Y1195" s="7"/>
      <c r="Z1195" s="7"/>
      <c r="AA1195" s="7"/>
      <c r="AB1195" s="7"/>
      <c r="AC1195" s="7"/>
      <c r="AD1195" s="7"/>
      <c r="AE1195" s="7"/>
      <c r="AF1195" s="7"/>
      <c r="AG1195" s="7"/>
      <c r="AH1195" s="7"/>
      <c r="AI1195" s="7"/>
      <c r="AJ1195" s="7"/>
      <c r="AK1195" s="7"/>
      <c r="AL1195" s="7"/>
      <c r="AM1195" s="7"/>
      <c r="AN1195" s="7"/>
      <c r="AO1195" s="7"/>
      <c r="AP1195" s="7"/>
      <c r="AQ1195" s="7"/>
      <c r="AR1195" s="7"/>
      <c r="AS1195" s="7"/>
      <c r="AT1195" s="7"/>
      <c r="AU1195" s="7"/>
      <c r="AV1195" s="7"/>
      <c r="AW1195" s="7"/>
      <c r="AX1195" s="7"/>
      <c r="AY1195" s="7"/>
      <c r="AZ1195" s="7"/>
      <c r="BA1195" s="7"/>
      <c r="BB1195" s="7"/>
      <c r="BC1195" s="7"/>
      <c r="BD1195" s="7"/>
      <c r="BE1195" s="7"/>
      <c r="BF1195" s="7"/>
      <c r="BG1195" s="7"/>
      <c r="BH1195" s="7"/>
      <c r="BI1195" s="7"/>
      <c r="BJ1195" s="7"/>
      <c r="BK1195" s="7"/>
      <c r="BL1195" s="7"/>
      <c r="BM1195" s="7"/>
      <c r="BN1195" s="7"/>
      <c r="BO1195" s="7"/>
      <c r="BP1195" s="7"/>
      <c r="BQ1195" s="7"/>
      <c r="BR1195" s="7"/>
      <c r="BS1195" s="7"/>
      <c r="BT1195" s="7"/>
      <c r="BU1195" s="7"/>
      <c r="BV1195" s="7"/>
      <c r="BW1195" s="7"/>
      <c r="BX1195" s="7"/>
      <c r="BY1195" s="7"/>
      <c r="BZ1195" s="7"/>
      <c r="CA1195" s="7"/>
      <c r="CB1195" s="7"/>
      <c r="CC1195" s="7"/>
      <c r="CD1195" s="7"/>
      <c r="CE1195" s="7"/>
      <c r="CF1195" s="7"/>
      <c r="CG1195" s="7"/>
      <c r="CH1195" s="7"/>
      <c r="CI1195" s="7"/>
      <c r="CJ1195" s="7"/>
      <c r="CK1195" s="7"/>
      <c r="CL1195" s="7"/>
      <c r="CM1195" s="7"/>
      <c r="CN1195" s="7"/>
      <c r="CO1195" s="7"/>
      <c r="CP1195" s="7"/>
      <c r="CQ1195" s="7"/>
      <c r="CR1195" s="7"/>
      <c r="CS1195" s="7"/>
      <c r="CT1195" s="7"/>
      <c r="CU1195" s="7"/>
      <c r="CV1195" s="7"/>
      <c r="CW1195" s="7"/>
      <c r="CX1195" s="7"/>
      <c r="CY1195" s="7"/>
      <c r="CZ1195" s="7"/>
      <c r="DA1195" s="7"/>
      <c r="DB1195" s="7"/>
      <c r="DC1195" s="7"/>
      <c r="DD1195" s="7"/>
      <c r="DE1195" s="7"/>
      <c r="DF1195" s="7"/>
      <c r="DG1195" s="7"/>
      <c r="DH1195" s="7"/>
      <c r="DI1195" s="7"/>
      <c r="DJ1195" s="7"/>
      <c r="DK1195" s="7"/>
      <c r="DL1195" s="7"/>
      <c r="DM1195" s="7"/>
      <c r="DN1195" s="7"/>
      <c r="DO1195" s="7"/>
      <c r="DP1195" s="7"/>
      <c r="DQ1195" s="7"/>
      <c r="DR1195" s="7"/>
      <c r="DS1195" s="7"/>
      <c r="DT1195" s="7"/>
      <c r="DU1195" s="7"/>
      <c r="DV1195" s="7"/>
      <c r="DW1195" s="7"/>
      <c r="DX1195" s="7"/>
      <c r="DY1195" s="7"/>
      <c r="DZ1195" s="7"/>
      <c r="EA1195" s="7"/>
      <c r="EB1195" s="7"/>
      <c r="EC1195" s="7"/>
      <c r="ED1195" s="7"/>
      <c r="EE1195" s="7"/>
      <c r="EF1195" s="7"/>
      <c r="EG1195" s="7"/>
      <c r="EH1195" s="7"/>
      <c r="EI1195" s="7"/>
      <c r="EJ1195" s="7"/>
      <c r="EK1195" s="7"/>
      <c r="EL1195" s="7"/>
      <c r="EM1195" s="7"/>
      <c r="EN1195" s="7"/>
      <c r="EO1195" s="7"/>
      <c r="EP1195" s="7"/>
      <c r="EQ1195" s="7"/>
      <c r="ER1195" s="7"/>
      <c r="ES1195" s="7"/>
      <c r="ET1195" s="7"/>
      <c r="EU1195" s="7"/>
      <c r="EV1195" s="7"/>
      <c r="EW1195" s="7"/>
      <c r="EX1195" s="7"/>
      <c r="EY1195" s="7"/>
      <c r="EZ1195" s="7"/>
      <c r="FA1195" s="7"/>
      <c r="FB1195" s="7"/>
      <c r="FC1195" s="7"/>
      <c r="FD1195" s="7"/>
      <c r="FE1195" s="7"/>
      <c r="FF1195" s="7"/>
      <c r="FG1195" s="7"/>
      <c r="FH1195" s="7"/>
      <c r="FI1195" s="7"/>
      <c r="FJ1195" s="7"/>
      <c r="FK1195" s="7"/>
      <c r="FL1195" s="7"/>
      <c r="FM1195" s="7"/>
      <c r="FN1195" s="7"/>
      <c r="FO1195" s="7"/>
      <c r="FP1195" s="7"/>
      <c r="FQ1195" s="7"/>
      <c r="FR1195" s="7"/>
      <c r="FS1195" s="7"/>
      <c r="FT1195" s="7"/>
      <c r="FU1195" s="7"/>
      <c r="FV1195" s="7"/>
      <c r="FW1195" s="7"/>
      <c r="FX1195" s="7"/>
      <c r="FY1195" s="7"/>
      <c r="FZ1195" s="7"/>
      <c r="GA1195" s="7"/>
      <c r="GB1195" s="7"/>
      <c r="GC1195" s="7"/>
      <c r="GD1195" s="7"/>
      <c r="GE1195" s="7"/>
      <c r="GF1195" s="7"/>
      <c r="GG1195" s="7"/>
      <c r="GH1195" s="7"/>
      <c r="GI1195" s="7"/>
      <c r="GJ1195" s="7"/>
    </row>
    <row r="1196" spans="1:192" s="1" customFormat="1" x14ac:dyDescent="0.2">
      <c r="A1196" s="66"/>
      <c r="B1196" s="7"/>
      <c r="C1196" s="67"/>
      <c r="D1196" s="28"/>
      <c r="E1196" s="28"/>
      <c r="F1196" s="28"/>
      <c r="G1196" s="7"/>
      <c r="H1196" s="7"/>
      <c r="I1196" s="7"/>
      <c r="J1196" s="7"/>
      <c r="K1196" s="7"/>
      <c r="L1196" s="7"/>
      <c r="M1196" s="7"/>
      <c r="N1196" s="7"/>
      <c r="O1196" s="7"/>
      <c r="P1196" s="7"/>
      <c r="Q1196" s="7"/>
      <c r="R1196" s="7"/>
      <c r="S1196" s="7"/>
      <c r="T1196" s="7"/>
      <c r="U1196" s="7"/>
      <c r="V1196" s="7"/>
      <c r="W1196" s="7"/>
      <c r="X1196" s="7"/>
      <c r="Y1196" s="7"/>
      <c r="Z1196" s="7"/>
      <c r="AA1196" s="7"/>
      <c r="AB1196" s="7"/>
      <c r="AC1196" s="7"/>
      <c r="AD1196" s="7"/>
      <c r="AE1196" s="7"/>
      <c r="AF1196" s="7"/>
      <c r="AG1196" s="7"/>
      <c r="AH1196" s="7"/>
      <c r="AI1196" s="7"/>
      <c r="AJ1196" s="7"/>
      <c r="AK1196" s="7"/>
      <c r="AL1196" s="7"/>
      <c r="AM1196" s="7"/>
      <c r="AN1196" s="7"/>
      <c r="AO1196" s="7"/>
      <c r="AP1196" s="7"/>
      <c r="AQ1196" s="7"/>
      <c r="AR1196" s="7"/>
      <c r="AS1196" s="7"/>
      <c r="AT1196" s="7"/>
      <c r="AU1196" s="7"/>
      <c r="AV1196" s="7"/>
      <c r="AW1196" s="7"/>
      <c r="AX1196" s="7"/>
      <c r="AY1196" s="7"/>
      <c r="AZ1196" s="7"/>
      <c r="BA1196" s="7"/>
      <c r="BB1196" s="7"/>
      <c r="BC1196" s="7"/>
      <c r="BD1196" s="7"/>
      <c r="BE1196" s="7"/>
      <c r="BF1196" s="7"/>
      <c r="BG1196" s="7"/>
      <c r="BH1196" s="7"/>
      <c r="BI1196" s="7"/>
      <c r="BJ1196" s="7"/>
      <c r="BK1196" s="7"/>
      <c r="BL1196" s="7"/>
      <c r="BM1196" s="7"/>
      <c r="BN1196" s="7"/>
      <c r="BO1196" s="7"/>
      <c r="BP1196" s="7"/>
      <c r="BQ1196" s="7"/>
      <c r="BR1196" s="7"/>
      <c r="BS1196" s="7"/>
      <c r="BT1196" s="7"/>
      <c r="BU1196" s="7"/>
      <c r="BV1196" s="7"/>
      <c r="BW1196" s="7"/>
      <c r="BX1196" s="7"/>
      <c r="BY1196" s="7"/>
      <c r="BZ1196" s="7"/>
      <c r="CA1196" s="7"/>
      <c r="CB1196" s="7"/>
      <c r="CC1196" s="7"/>
      <c r="CD1196" s="7"/>
      <c r="CE1196" s="7"/>
      <c r="CF1196" s="7"/>
      <c r="CG1196" s="7"/>
      <c r="CH1196" s="7"/>
      <c r="CI1196" s="7"/>
      <c r="CJ1196" s="7"/>
      <c r="CK1196" s="7"/>
      <c r="CL1196" s="7"/>
      <c r="CM1196" s="7"/>
      <c r="CN1196" s="7"/>
      <c r="CO1196" s="7"/>
      <c r="CP1196" s="7"/>
      <c r="CQ1196" s="7"/>
      <c r="CR1196" s="7"/>
      <c r="CS1196" s="7"/>
      <c r="CT1196" s="7"/>
      <c r="CU1196" s="7"/>
      <c r="CV1196" s="7"/>
      <c r="CW1196" s="7"/>
      <c r="CX1196" s="7"/>
      <c r="CY1196" s="7"/>
      <c r="CZ1196" s="7"/>
      <c r="DA1196" s="7"/>
      <c r="DB1196" s="7"/>
      <c r="DC1196" s="7"/>
      <c r="DD1196" s="7"/>
      <c r="DE1196" s="7"/>
      <c r="DF1196" s="7"/>
      <c r="DG1196" s="7"/>
      <c r="DH1196" s="7"/>
      <c r="DI1196" s="7"/>
      <c r="DJ1196" s="7"/>
      <c r="DK1196" s="7"/>
      <c r="DL1196" s="7"/>
      <c r="DM1196" s="7"/>
      <c r="DN1196" s="7"/>
      <c r="DO1196" s="7"/>
      <c r="DP1196" s="7"/>
      <c r="DQ1196" s="7"/>
      <c r="DR1196" s="7"/>
      <c r="DS1196" s="7"/>
      <c r="DT1196" s="7"/>
      <c r="DU1196" s="7"/>
      <c r="DV1196" s="7"/>
      <c r="DW1196" s="7"/>
      <c r="DX1196" s="7"/>
      <c r="DY1196" s="7"/>
      <c r="DZ1196" s="7"/>
      <c r="EA1196" s="7"/>
      <c r="EB1196" s="7"/>
      <c r="EC1196" s="7"/>
      <c r="ED1196" s="7"/>
      <c r="EE1196" s="7"/>
      <c r="EF1196" s="7"/>
      <c r="EG1196" s="7"/>
      <c r="EH1196" s="7"/>
      <c r="EI1196" s="7"/>
      <c r="EJ1196" s="7"/>
      <c r="EK1196" s="7"/>
      <c r="EL1196" s="7"/>
      <c r="EM1196" s="7"/>
      <c r="EN1196" s="7"/>
      <c r="EO1196" s="7"/>
      <c r="EP1196" s="7"/>
      <c r="EQ1196" s="7"/>
      <c r="ER1196" s="7"/>
      <c r="ES1196" s="7"/>
      <c r="ET1196" s="7"/>
      <c r="EU1196" s="7"/>
      <c r="EV1196" s="7"/>
      <c r="EW1196" s="7"/>
      <c r="EX1196" s="7"/>
      <c r="EY1196" s="7"/>
      <c r="EZ1196" s="7"/>
      <c r="FA1196" s="7"/>
      <c r="FB1196" s="7"/>
      <c r="FC1196" s="7"/>
      <c r="FD1196" s="7"/>
      <c r="FE1196" s="7"/>
      <c r="FF1196" s="7"/>
      <c r="FG1196" s="7"/>
      <c r="FH1196" s="7"/>
      <c r="FI1196" s="7"/>
      <c r="FJ1196" s="7"/>
      <c r="FK1196" s="7"/>
      <c r="FL1196" s="7"/>
      <c r="FM1196" s="7"/>
      <c r="FN1196" s="7"/>
      <c r="FO1196" s="7"/>
      <c r="FP1196" s="7"/>
      <c r="FQ1196" s="7"/>
      <c r="FR1196" s="7"/>
      <c r="FS1196" s="7"/>
      <c r="FT1196" s="7"/>
      <c r="FU1196" s="7"/>
      <c r="FV1196" s="7"/>
      <c r="FW1196" s="7"/>
      <c r="FX1196" s="7"/>
      <c r="FY1196" s="7"/>
      <c r="FZ1196" s="7"/>
      <c r="GA1196" s="7"/>
      <c r="GB1196" s="7"/>
      <c r="GC1196" s="7"/>
      <c r="GD1196" s="7"/>
      <c r="GE1196" s="7"/>
      <c r="GF1196" s="7"/>
      <c r="GG1196" s="7"/>
      <c r="GH1196" s="7"/>
      <c r="GI1196" s="7"/>
      <c r="GJ1196" s="7"/>
    </row>
    <row r="1197" spans="1:192" s="1" customFormat="1" x14ac:dyDescent="0.2">
      <c r="A1197" s="66"/>
      <c r="B1197" s="7"/>
      <c r="C1197" s="67"/>
      <c r="D1197" s="28"/>
      <c r="E1197" s="28"/>
      <c r="F1197" s="28"/>
      <c r="G1197" s="7"/>
      <c r="H1197" s="7"/>
      <c r="I1197" s="7"/>
      <c r="J1197" s="7"/>
      <c r="K1197" s="7"/>
      <c r="L1197" s="7"/>
      <c r="M1197" s="7"/>
      <c r="N1197" s="7"/>
      <c r="O1197" s="7"/>
      <c r="P1197" s="7"/>
      <c r="Q1197" s="7"/>
      <c r="R1197" s="7"/>
      <c r="S1197" s="7"/>
      <c r="T1197" s="7"/>
      <c r="U1197" s="7"/>
      <c r="V1197" s="7"/>
      <c r="W1197" s="7"/>
      <c r="X1197" s="7"/>
      <c r="Y1197" s="7"/>
      <c r="Z1197" s="7"/>
      <c r="AA1197" s="7"/>
      <c r="AB1197" s="7"/>
      <c r="AC1197" s="7"/>
      <c r="AD1197" s="7"/>
      <c r="AE1197" s="7"/>
      <c r="AF1197" s="7"/>
      <c r="AG1197" s="7"/>
      <c r="AH1197" s="7"/>
      <c r="AI1197" s="7"/>
      <c r="AJ1197" s="7"/>
      <c r="AK1197" s="7"/>
      <c r="AL1197" s="7"/>
      <c r="AM1197" s="7"/>
      <c r="AN1197" s="7"/>
      <c r="AO1197" s="7"/>
      <c r="AP1197" s="7"/>
      <c r="AQ1197" s="7"/>
      <c r="AR1197" s="7"/>
      <c r="AS1197" s="7"/>
      <c r="AT1197" s="7"/>
      <c r="AU1197" s="7"/>
      <c r="AV1197" s="7"/>
      <c r="AW1197" s="7"/>
      <c r="AX1197" s="7"/>
      <c r="AY1197" s="7"/>
      <c r="AZ1197" s="7"/>
      <c r="BA1197" s="7"/>
      <c r="BB1197" s="7"/>
      <c r="BC1197" s="7"/>
      <c r="BD1197" s="7"/>
      <c r="BE1197" s="7"/>
      <c r="BF1197" s="7"/>
      <c r="BG1197" s="7"/>
      <c r="BH1197" s="7"/>
      <c r="BI1197" s="7"/>
      <c r="BJ1197" s="7"/>
      <c r="BK1197" s="7"/>
      <c r="BL1197" s="7"/>
      <c r="BM1197" s="7"/>
      <c r="BN1197" s="7"/>
      <c r="BO1197" s="7"/>
      <c r="BP1197" s="7"/>
      <c r="BQ1197" s="7"/>
      <c r="BR1197" s="7"/>
      <c r="BS1197" s="7"/>
      <c r="BT1197" s="7"/>
      <c r="BU1197" s="7"/>
      <c r="BV1197" s="7"/>
      <c r="BW1197" s="7"/>
      <c r="BX1197" s="7"/>
      <c r="BY1197" s="7"/>
      <c r="BZ1197" s="7"/>
      <c r="CA1197" s="7"/>
      <c r="CB1197" s="7"/>
      <c r="CC1197" s="7"/>
      <c r="CD1197" s="7"/>
      <c r="CE1197" s="7"/>
      <c r="CF1197" s="7"/>
      <c r="CG1197" s="7"/>
      <c r="CH1197" s="7"/>
      <c r="CI1197" s="7"/>
      <c r="CJ1197" s="7"/>
      <c r="CK1197" s="7"/>
      <c r="CL1197" s="7"/>
      <c r="CM1197" s="7"/>
      <c r="CN1197" s="7"/>
      <c r="CO1197" s="7"/>
      <c r="CP1197" s="7"/>
      <c r="CQ1197" s="7"/>
      <c r="CR1197" s="7"/>
      <c r="CS1197" s="7"/>
      <c r="CT1197" s="7"/>
      <c r="CU1197" s="7"/>
      <c r="CV1197" s="7"/>
      <c r="CW1197" s="7"/>
      <c r="CX1197" s="7"/>
      <c r="CY1197" s="7"/>
      <c r="CZ1197" s="7"/>
      <c r="DA1197" s="7"/>
      <c r="DB1197" s="7"/>
      <c r="DC1197" s="7"/>
      <c r="DD1197" s="7"/>
      <c r="DE1197" s="7"/>
      <c r="DF1197" s="7"/>
      <c r="DG1197" s="7"/>
      <c r="DH1197" s="7"/>
      <c r="DI1197" s="7"/>
      <c r="DJ1197" s="7"/>
      <c r="DK1197" s="7"/>
      <c r="DL1197" s="7"/>
      <c r="DM1197" s="7"/>
      <c r="DN1197" s="7"/>
      <c r="DO1197" s="7"/>
      <c r="DP1197" s="7"/>
      <c r="DQ1197" s="7"/>
      <c r="DR1197" s="7"/>
      <c r="DS1197" s="7"/>
      <c r="DT1197" s="7"/>
      <c r="DU1197" s="7"/>
      <c r="DV1197" s="7"/>
      <c r="DW1197" s="7"/>
      <c r="DX1197" s="7"/>
      <c r="DY1197" s="7"/>
      <c r="DZ1197" s="7"/>
      <c r="EA1197" s="7"/>
      <c r="EB1197" s="7"/>
      <c r="EC1197" s="7"/>
      <c r="ED1197" s="7"/>
      <c r="EE1197" s="7"/>
      <c r="EF1197" s="7"/>
      <c r="EG1197" s="7"/>
      <c r="EH1197" s="7"/>
      <c r="EI1197" s="7"/>
      <c r="EJ1197" s="7"/>
      <c r="EK1197" s="7"/>
      <c r="EL1197" s="7"/>
      <c r="EM1197" s="7"/>
      <c r="EN1197" s="7"/>
      <c r="EO1197" s="7"/>
      <c r="EP1197" s="7"/>
      <c r="EQ1197" s="7"/>
      <c r="ER1197" s="7"/>
      <c r="ES1197" s="7"/>
      <c r="ET1197" s="7"/>
      <c r="EU1197" s="7"/>
      <c r="EV1197" s="7"/>
      <c r="EW1197" s="7"/>
      <c r="EX1197" s="7"/>
      <c r="EY1197" s="7"/>
      <c r="EZ1197" s="7"/>
      <c r="FA1197" s="7"/>
      <c r="FB1197" s="7"/>
      <c r="FC1197" s="7"/>
      <c r="FD1197" s="7"/>
      <c r="FE1197" s="7"/>
      <c r="FF1197" s="7"/>
      <c r="FG1197" s="7"/>
      <c r="FH1197" s="7"/>
      <c r="FI1197" s="7"/>
      <c r="FJ1197" s="7"/>
      <c r="FK1197" s="7"/>
      <c r="FL1197" s="7"/>
      <c r="FM1197" s="7"/>
      <c r="FN1197" s="7"/>
      <c r="FO1197" s="7"/>
      <c r="FP1197" s="7"/>
      <c r="FQ1197" s="7"/>
      <c r="FR1197" s="7"/>
      <c r="FS1197" s="7"/>
      <c r="FT1197" s="7"/>
      <c r="FU1197" s="7"/>
      <c r="FV1197" s="7"/>
      <c r="FW1197" s="7"/>
      <c r="FX1197" s="7"/>
      <c r="FY1197" s="7"/>
      <c r="FZ1197" s="7"/>
      <c r="GA1197" s="7"/>
      <c r="GB1197" s="7"/>
      <c r="GC1197" s="7"/>
      <c r="GD1197" s="7"/>
      <c r="GE1197" s="7"/>
      <c r="GF1197" s="7"/>
      <c r="GG1197" s="7"/>
      <c r="GH1197" s="7"/>
      <c r="GI1197" s="7"/>
      <c r="GJ1197" s="7"/>
    </row>
    <row r="1198" spans="1:192" s="1" customFormat="1" x14ac:dyDescent="0.2">
      <c r="A1198" s="66"/>
      <c r="B1198" s="7"/>
      <c r="C1198" s="67"/>
      <c r="D1198" s="28"/>
      <c r="E1198" s="28"/>
      <c r="F1198" s="28"/>
      <c r="G1198" s="7"/>
      <c r="H1198" s="7"/>
      <c r="I1198" s="7"/>
      <c r="J1198" s="7"/>
      <c r="K1198" s="7"/>
      <c r="L1198" s="7"/>
      <c r="M1198" s="7"/>
      <c r="N1198" s="7"/>
      <c r="O1198" s="7"/>
      <c r="P1198" s="7"/>
      <c r="Q1198" s="7"/>
      <c r="R1198" s="7"/>
      <c r="S1198" s="7"/>
      <c r="T1198" s="7"/>
      <c r="U1198" s="7"/>
      <c r="V1198" s="7"/>
      <c r="W1198" s="7"/>
      <c r="X1198" s="7"/>
      <c r="Y1198" s="7"/>
      <c r="Z1198" s="7"/>
      <c r="AA1198" s="7"/>
      <c r="AB1198" s="7"/>
      <c r="AC1198" s="7"/>
      <c r="AD1198" s="7"/>
      <c r="AE1198" s="7"/>
      <c r="AF1198" s="7"/>
      <c r="AG1198" s="7"/>
      <c r="AH1198" s="7"/>
      <c r="AI1198" s="7"/>
      <c r="AJ1198" s="7"/>
      <c r="AK1198" s="7"/>
      <c r="AL1198" s="7"/>
      <c r="AM1198" s="7"/>
      <c r="AN1198" s="7"/>
      <c r="AO1198" s="7"/>
      <c r="AP1198" s="7"/>
      <c r="AQ1198" s="7"/>
      <c r="AR1198" s="7"/>
      <c r="AS1198" s="7"/>
      <c r="AT1198" s="7"/>
      <c r="AU1198" s="7"/>
      <c r="AV1198" s="7"/>
      <c r="AW1198" s="7"/>
      <c r="AX1198" s="7"/>
      <c r="AY1198" s="7"/>
      <c r="AZ1198" s="7"/>
      <c r="BA1198" s="7"/>
      <c r="BB1198" s="7"/>
      <c r="BC1198" s="7"/>
      <c r="BD1198" s="7"/>
      <c r="BE1198" s="7"/>
      <c r="BF1198" s="7"/>
      <c r="BG1198" s="7"/>
      <c r="BH1198" s="7"/>
      <c r="BI1198" s="7"/>
      <c r="BJ1198" s="7"/>
      <c r="BK1198" s="7"/>
      <c r="BL1198" s="7"/>
      <c r="BM1198" s="7"/>
      <c r="BN1198" s="7"/>
      <c r="BO1198" s="7"/>
      <c r="BP1198" s="7"/>
      <c r="BQ1198" s="7"/>
      <c r="BR1198" s="7"/>
      <c r="BS1198" s="7"/>
      <c r="BT1198" s="7"/>
      <c r="BU1198" s="7"/>
      <c r="BV1198" s="7"/>
      <c r="BW1198" s="7"/>
      <c r="BX1198" s="7"/>
      <c r="BY1198" s="7"/>
      <c r="BZ1198" s="7"/>
      <c r="CA1198" s="7"/>
      <c r="CB1198" s="7"/>
      <c r="CC1198" s="7"/>
      <c r="CD1198" s="7"/>
      <c r="CE1198" s="7"/>
      <c r="CF1198" s="7"/>
      <c r="CG1198" s="7"/>
      <c r="CH1198" s="7"/>
      <c r="CI1198" s="7"/>
      <c r="CJ1198" s="7"/>
      <c r="CK1198" s="7"/>
      <c r="CL1198" s="7"/>
      <c r="CM1198" s="7"/>
      <c r="CN1198" s="7"/>
      <c r="CO1198" s="7"/>
      <c r="CP1198" s="7"/>
      <c r="CQ1198" s="7"/>
      <c r="CR1198" s="7"/>
      <c r="CS1198" s="7"/>
      <c r="CT1198" s="7"/>
      <c r="CU1198" s="7"/>
      <c r="CV1198" s="7"/>
      <c r="CW1198" s="7"/>
      <c r="CX1198" s="7"/>
      <c r="CY1198" s="7"/>
      <c r="CZ1198" s="7"/>
      <c r="DA1198" s="7"/>
      <c r="DB1198" s="7"/>
      <c r="DC1198" s="7"/>
      <c r="DD1198" s="7"/>
      <c r="DE1198" s="7"/>
      <c r="DF1198" s="7"/>
      <c r="DG1198" s="7"/>
      <c r="DH1198" s="7"/>
      <c r="DI1198" s="7"/>
      <c r="DJ1198" s="7"/>
      <c r="DK1198" s="7"/>
      <c r="DL1198" s="7"/>
      <c r="DM1198" s="7"/>
      <c r="DN1198" s="7"/>
      <c r="DO1198" s="7"/>
      <c r="DP1198" s="7"/>
      <c r="DQ1198" s="7"/>
      <c r="DR1198" s="7"/>
      <c r="DS1198" s="7"/>
      <c r="DT1198" s="7"/>
      <c r="DU1198" s="7"/>
      <c r="DV1198" s="7"/>
      <c r="DW1198" s="7"/>
      <c r="DX1198" s="7"/>
      <c r="DY1198" s="7"/>
      <c r="DZ1198" s="7"/>
      <c r="EA1198" s="7"/>
      <c r="EB1198" s="7"/>
      <c r="EC1198" s="7"/>
      <c r="ED1198" s="7"/>
      <c r="EE1198" s="7"/>
      <c r="EF1198" s="7"/>
      <c r="EG1198" s="7"/>
      <c r="EH1198" s="7"/>
      <c r="EI1198" s="7"/>
      <c r="EJ1198" s="7"/>
      <c r="EK1198" s="7"/>
      <c r="EL1198" s="7"/>
      <c r="EM1198" s="7"/>
      <c r="EN1198" s="7"/>
      <c r="EO1198" s="7"/>
      <c r="EP1198" s="7"/>
      <c r="EQ1198" s="7"/>
      <c r="ER1198" s="7"/>
      <c r="ES1198" s="7"/>
      <c r="ET1198" s="7"/>
      <c r="EU1198" s="7"/>
      <c r="EV1198" s="7"/>
      <c r="EW1198" s="7"/>
      <c r="EX1198" s="7"/>
      <c r="EY1198" s="7"/>
      <c r="EZ1198" s="7"/>
      <c r="FA1198" s="7"/>
      <c r="FB1198" s="7"/>
      <c r="FC1198" s="7"/>
      <c r="FD1198" s="7"/>
      <c r="FE1198" s="7"/>
      <c r="FF1198" s="7"/>
      <c r="FG1198" s="7"/>
      <c r="FH1198" s="7"/>
      <c r="FI1198" s="7"/>
      <c r="FJ1198" s="7"/>
      <c r="FK1198" s="7"/>
      <c r="FL1198" s="7"/>
      <c r="FM1198" s="7"/>
      <c r="FN1198" s="7"/>
      <c r="FO1198" s="7"/>
      <c r="FP1198" s="7"/>
      <c r="FQ1198" s="7"/>
      <c r="FR1198" s="7"/>
      <c r="FS1198" s="7"/>
      <c r="FT1198" s="7"/>
      <c r="FU1198" s="7"/>
      <c r="FV1198" s="7"/>
      <c r="FW1198" s="7"/>
      <c r="FX1198" s="7"/>
      <c r="FY1198" s="7"/>
      <c r="FZ1198" s="7"/>
      <c r="GA1198" s="7"/>
      <c r="GB1198" s="7"/>
      <c r="GC1198" s="7"/>
      <c r="GD1198" s="7"/>
      <c r="GE1198" s="7"/>
      <c r="GF1198" s="7"/>
      <c r="GG1198" s="7"/>
      <c r="GH1198" s="7"/>
      <c r="GI1198" s="7"/>
      <c r="GJ1198" s="7"/>
    </row>
    <row r="1199" spans="1:192" s="1" customFormat="1" x14ac:dyDescent="0.2">
      <c r="A1199" s="66"/>
      <c r="B1199" s="7"/>
      <c r="C1199" s="67"/>
      <c r="D1199" s="28"/>
      <c r="E1199" s="28"/>
      <c r="F1199" s="28"/>
      <c r="G1199" s="7"/>
      <c r="H1199" s="7"/>
      <c r="I1199" s="7"/>
      <c r="J1199" s="7"/>
      <c r="K1199" s="7"/>
      <c r="L1199" s="7"/>
      <c r="M1199" s="7"/>
      <c r="N1199" s="7"/>
      <c r="O1199" s="7"/>
      <c r="P1199" s="7"/>
      <c r="Q1199" s="7"/>
      <c r="R1199" s="7"/>
      <c r="S1199" s="7"/>
      <c r="T1199" s="7"/>
      <c r="U1199" s="7"/>
      <c r="V1199" s="7"/>
      <c r="W1199" s="7"/>
      <c r="X1199" s="7"/>
      <c r="Y1199" s="7"/>
      <c r="Z1199" s="7"/>
      <c r="AA1199" s="7"/>
      <c r="AB1199" s="7"/>
      <c r="AC1199" s="7"/>
      <c r="AD1199" s="7"/>
      <c r="AE1199" s="7"/>
      <c r="AF1199" s="7"/>
      <c r="AG1199" s="7"/>
      <c r="AH1199" s="7"/>
      <c r="AI1199" s="7"/>
      <c r="AJ1199" s="7"/>
      <c r="AK1199" s="7"/>
      <c r="AL1199" s="7"/>
      <c r="AM1199" s="7"/>
      <c r="AN1199" s="7"/>
      <c r="AO1199" s="7"/>
      <c r="AP1199" s="7"/>
      <c r="AQ1199" s="7"/>
      <c r="AR1199" s="7"/>
      <c r="AS1199" s="7"/>
      <c r="AT1199" s="7"/>
      <c r="AU1199" s="7"/>
      <c r="AV1199" s="7"/>
      <c r="AW1199" s="7"/>
      <c r="AX1199" s="7"/>
      <c r="AY1199" s="7"/>
      <c r="AZ1199" s="7"/>
      <c r="BA1199" s="7"/>
      <c r="BB1199" s="7"/>
      <c r="BC1199" s="7"/>
      <c r="BD1199" s="7"/>
      <c r="BE1199" s="7"/>
      <c r="BF1199" s="7"/>
      <c r="BG1199" s="7"/>
      <c r="BH1199" s="7"/>
      <c r="BI1199" s="7"/>
      <c r="BJ1199" s="7"/>
      <c r="BK1199" s="7"/>
      <c r="BL1199" s="7"/>
      <c r="BM1199" s="7"/>
      <c r="BN1199" s="7"/>
      <c r="BO1199" s="7"/>
      <c r="BP1199" s="7"/>
      <c r="BQ1199" s="7"/>
      <c r="BR1199" s="7"/>
      <c r="BS1199" s="7"/>
      <c r="BT1199" s="7"/>
      <c r="BU1199" s="7"/>
      <c r="BV1199" s="7"/>
      <c r="BW1199" s="7"/>
      <c r="BX1199" s="7"/>
      <c r="BY1199" s="7"/>
      <c r="BZ1199" s="7"/>
      <c r="CA1199" s="7"/>
      <c r="CB1199" s="7"/>
      <c r="CC1199" s="7"/>
      <c r="CD1199" s="7"/>
      <c r="CE1199" s="7"/>
      <c r="CF1199" s="7"/>
      <c r="CG1199" s="7"/>
      <c r="CH1199" s="7"/>
      <c r="CI1199" s="7"/>
      <c r="CJ1199" s="7"/>
      <c r="CK1199" s="7"/>
      <c r="CL1199" s="7"/>
      <c r="CM1199" s="7"/>
      <c r="CN1199" s="7"/>
      <c r="CO1199" s="7"/>
      <c r="CP1199" s="7"/>
      <c r="CQ1199" s="7"/>
      <c r="CR1199" s="7"/>
      <c r="CS1199" s="7"/>
      <c r="CT1199" s="7"/>
      <c r="CU1199" s="7"/>
      <c r="CV1199" s="7"/>
      <c r="CW1199" s="7"/>
      <c r="CX1199" s="7"/>
      <c r="CY1199" s="7"/>
      <c r="CZ1199" s="7"/>
      <c r="DA1199" s="7"/>
      <c r="DB1199" s="7"/>
      <c r="DC1199" s="7"/>
      <c r="DD1199" s="7"/>
      <c r="DE1199" s="7"/>
      <c r="DF1199" s="7"/>
      <c r="DG1199" s="7"/>
      <c r="DH1199" s="7"/>
      <c r="DI1199" s="7"/>
      <c r="DJ1199" s="7"/>
      <c r="DK1199" s="7"/>
      <c r="DL1199" s="7"/>
      <c r="DM1199" s="7"/>
      <c r="DN1199" s="7"/>
      <c r="DO1199" s="7"/>
      <c r="DP1199" s="7"/>
      <c r="DQ1199" s="7"/>
      <c r="DR1199" s="7"/>
      <c r="DS1199" s="7"/>
      <c r="DT1199" s="7"/>
      <c r="DU1199" s="7"/>
      <c r="DV1199" s="7"/>
      <c r="DW1199" s="7"/>
      <c r="DX1199" s="7"/>
      <c r="DY1199" s="7"/>
      <c r="DZ1199" s="7"/>
      <c r="EA1199" s="7"/>
      <c r="EB1199" s="7"/>
      <c r="EC1199" s="7"/>
      <c r="ED1199" s="7"/>
      <c r="EE1199" s="7"/>
      <c r="EF1199" s="7"/>
      <c r="EG1199" s="7"/>
      <c r="EH1199" s="7"/>
      <c r="EI1199" s="7"/>
      <c r="EJ1199" s="7"/>
      <c r="EK1199" s="7"/>
      <c r="EL1199" s="7"/>
      <c r="EM1199" s="7"/>
      <c r="EN1199" s="7"/>
      <c r="EO1199" s="7"/>
      <c r="EP1199" s="7"/>
      <c r="EQ1199" s="7"/>
      <c r="ER1199" s="7"/>
      <c r="ES1199" s="7"/>
      <c r="ET1199" s="7"/>
      <c r="EU1199" s="7"/>
      <c r="EV1199" s="7"/>
      <c r="EW1199" s="7"/>
      <c r="EX1199" s="7"/>
      <c r="EY1199" s="7"/>
      <c r="EZ1199" s="7"/>
      <c r="FA1199" s="7"/>
      <c r="FB1199" s="7"/>
      <c r="FC1199" s="7"/>
      <c r="FD1199" s="7"/>
      <c r="FE1199" s="7"/>
      <c r="FF1199" s="7"/>
      <c r="FG1199" s="7"/>
      <c r="FH1199" s="7"/>
      <c r="FI1199" s="7"/>
      <c r="FJ1199" s="7"/>
      <c r="FK1199" s="7"/>
      <c r="FL1199" s="7"/>
      <c r="FM1199" s="7"/>
      <c r="FN1199" s="7"/>
      <c r="FO1199" s="7"/>
      <c r="FP1199" s="7"/>
      <c r="FQ1199" s="7"/>
      <c r="FR1199" s="7"/>
      <c r="FS1199" s="7"/>
      <c r="FT1199" s="7"/>
      <c r="FU1199" s="7"/>
      <c r="FV1199" s="7"/>
      <c r="FW1199" s="7"/>
      <c r="FX1199" s="7"/>
      <c r="FY1199" s="7"/>
      <c r="FZ1199" s="7"/>
      <c r="GA1199" s="7"/>
      <c r="GB1199" s="7"/>
      <c r="GC1199" s="7"/>
      <c r="GD1199" s="7"/>
      <c r="GE1199" s="7"/>
      <c r="GF1199" s="7"/>
      <c r="GG1199" s="7"/>
      <c r="GH1199" s="7"/>
      <c r="GI1199" s="7"/>
      <c r="GJ1199" s="7"/>
    </row>
    <row r="1200" spans="1:192" s="1" customFormat="1" x14ac:dyDescent="0.2">
      <c r="A1200" s="66"/>
      <c r="B1200" s="7"/>
      <c r="C1200" s="67"/>
      <c r="D1200" s="28"/>
      <c r="E1200" s="28"/>
      <c r="F1200" s="28"/>
      <c r="G1200" s="7"/>
      <c r="H1200" s="7"/>
      <c r="I1200" s="7"/>
      <c r="J1200" s="7"/>
      <c r="K1200" s="7"/>
      <c r="L1200" s="7"/>
      <c r="M1200" s="7"/>
      <c r="N1200" s="7"/>
      <c r="O1200" s="7"/>
      <c r="P1200" s="7"/>
      <c r="Q1200" s="7"/>
      <c r="R1200" s="7"/>
      <c r="S1200" s="7"/>
      <c r="T1200" s="7"/>
      <c r="U1200" s="7"/>
      <c r="V1200" s="7"/>
      <c r="W1200" s="7"/>
      <c r="X1200" s="7"/>
      <c r="Y1200" s="7"/>
      <c r="Z1200" s="7"/>
      <c r="AA1200" s="7"/>
      <c r="AB1200" s="7"/>
      <c r="AC1200" s="7"/>
      <c r="AD1200" s="7"/>
      <c r="AE1200" s="7"/>
      <c r="AF1200" s="7"/>
      <c r="AG1200" s="7"/>
      <c r="AH1200" s="7"/>
      <c r="AI1200" s="7"/>
      <c r="AJ1200" s="7"/>
      <c r="AK1200" s="7"/>
      <c r="AL1200" s="7"/>
      <c r="AM1200" s="7"/>
      <c r="AN1200" s="7"/>
      <c r="AO1200" s="7"/>
      <c r="AP1200" s="7"/>
      <c r="AQ1200" s="7"/>
      <c r="AR1200" s="7"/>
      <c r="AS1200" s="7"/>
      <c r="AT1200" s="7"/>
      <c r="AU1200" s="7"/>
      <c r="AV1200" s="7"/>
      <c r="AW1200" s="7"/>
      <c r="AX1200" s="7"/>
      <c r="AY1200" s="7"/>
      <c r="AZ1200" s="7"/>
      <c r="BA1200" s="7"/>
      <c r="BB1200" s="7"/>
      <c r="BC1200" s="7"/>
      <c r="BD1200" s="7"/>
      <c r="BE1200" s="7"/>
      <c r="BF1200" s="7"/>
      <c r="BG1200" s="7"/>
      <c r="BH1200" s="7"/>
      <c r="BI1200" s="7"/>
      <c r="BJ1200" s="7"/>
      <c r="BK1200" s="7"/>
      <c r="BL1200" s="7"/>
      <c r="BM1200" s="7"/>
      <c r="BN1200" s="7"/>
      <c r="BO1200" s="7"/>
      <c r="BP1200" s="7"/>
      <c r="BQ1200" s="7"/>
      <c r="BR1200" s="7"/>
      <c r="BS1200" s="7"/>
      <c r="BT1200" s="7"/>
      <c r="BU1200" s="7"/>
      <c r="BV1200" s="7"/>
      <c r="BW1200" s="7"/>
      <c r="BX1200" s="7"/>
      <c r="BY1200" s="7"/>
      <c r="BZ1200" s="7"/>
      <c r="CA1200" s="7"/>
      <c r="CB1200" s="7"/>
      <c r="CC1200" s="7"/>
      <c r="CD1200" s="7"/>
      <c r="CE1200" s="7"/>
      <c r="CF1200" s="7"/>
      <c r="CG1200" s="7"/>
      <c r="CH1200" s="7"/>
      <c r="CI1200" s="7"/>
      <c r="CJ1200" s="7"/>
      <c r="CK1200" s="7"/>
      <c r="CL1200" s="7"/>
      <c r="CM1200" s="7"/>
      <c r="CN1200" s="7"/>
      <c r="CO1200" s="7"/>
      <c r="CP1200" s="7"/>
      <c r="CQ1200" s="7"/>
      <c r="CR1200" s="7"/>
      <c r="CS1200" s="7"/>
      <c r="CT1200" s="7"/>
      <c r="CU1200" s="7"/>
      <c r="CV1200" s="7"/>
      <c r="CW1200" s="7"/>
      <c r="CX1200" s="7"/>
      <c r="CY1200" s="7"/>
      <c r="CZ1200" s="7"/>
      <c r="DA1200" s="7"/>
      <c r="DB1200" s="7"/>
      <c r="DC1200" s="7"/>
      <c r="DD1200" s="7"/>
      <c r="DE1200" s="7"/>
      <c r="DF1200" s="7"/>
      <c r="DG1200" s="7"/>
      <c r="DH1200" s="7"/>
      <c r="DI1200" s="7"/>
      <c r="DJ1200" s="7"/>
      <c r="DK1200" s="7"/>
      <c r="DL1200" s="7"/>
      <c r="DM1200" s="7"/>
      <c r="DN1200" s="7"/>
      <c r="DO1200" s="7"/>
      <c r="DP1200" s="7"/>
      <c r="DQ1200" s="7"/>
      <c r="DR1200" s="7"/>
      <c r="DS1200" s="7"/>
      <c r="DT1200" s="7"/>
      <c r="DU1200" s="7"/>
      <c r="DV1200" s="7"/>
      <c r="DW1200" s="7"/>
      <c r="DX1200" s="7"/>
      <c r="DY1200" s="7"/>
      <c r="DZ1200" s="7"/>
      <c r="EA1200" s="7"/>
      <c r="EB1200" s="7"/>
      <c r="EC1200" s="7"/>
      <c r="ED1200" s="7"/>
      <c r="EE1200" s="7"/>
      <c r="EF1200" s="7"/>
      <c r="EG1200" s="7"/>
      <c r="EH1200" s="7"/>
      <c r="EI1200" s="7"/>
      <c r="EJ1200" s="7"/>
      <c r="EK1200" s="7"/>
      <c r="EL1200" s="7"/>
      <c r="EM1200" s="7"/>
      <c r="EN1200" s="7"/>
      <c r="EO1200" s="7"/>
      <c r="EP1200" s="7"/>
      <c r="EQ1200" s="7"/>
      <c r="ER1200" s="7"/>
      <c r="ES1200" s="7"/>
      <c r="ET1200" s="7"/>
      <c r="EU1200" s="7"/>
      <c r="EV1200" s="7"/>
      <c r="EW1200" s="7"/>
      <c r="EX1200" s="7"/>
      <c r="EY1200" s="7"/>
      <c r="EZ1200" s="7"/>
      <c r="FA1200" s="7"/>
      <c r="FB1200" s="7"/>
      <c r="FC1200" s="7"/>
      <c r="FD1200" s="7"/>
      <c r="FE1200" s="7"/>
      <c r="FF1200" s="7"/>
      <c r="FG1200" s="7"/>
      <c r="FH1200" s="7"/>
      <c r="FI1200" s="7"/>
      <c r="FJ1200" s="7"/>
      <c r="FK1200" s="7"/>
      <c r="FL1200" s="7"/>
      <c r="FM1200" s="7"/>
      <c r="FN1200" s="7"/>
      <c r="FO1200" s="7"/>
      <c r="FP1200" s="7"/>
      <c r="FQ1200" s="7"/>
      <c r="FR1200" s="7"/>
      <c r="FS1200" s="7"/>
      <c r="FT1200" s="7"/>
      <c r="FU1200" s="7"/>
      <c r="FV1200" s="7"/>
      <c r="FW1200" s="7"/>
      <c r="FX1200" s="7"/>
      <c r="FY1200" s="7"/>
      <c r="FZ1200" s="7"/>
      <c r="GA1200" s="7"/>
      <c r="GB1200" s="7"/>
      <c r="GC1200" s="7"/>
      <c r="GD1200" s="7"/>
      <c r="GE1200" s="7"/>
      <c r="GF1200" s="7"/>
      <c r="GG1200" s="7"/>
      <c r="GH1200" s="7"/>
      <c r="GI1200" s="7"/>
      <c r="GJ1200" s="7"/>
    </row>
    <row r="1201" spans="1:192" s="1" customFormat="1" x14ac:dyDescent="0.2">
      <c r="A1201" s="66"/>
      <c r="B1201" s="7"/>
      <c r="C1201" s="67"/>
      <c r="D1201" s="28"/>
      <c r="E1201" s="28"/>
      <c r="F1201" s="28"/>
      <c r="G1201" s="7"/>
      <c r="H1201" s="7"/>
      <c r="I1201" s="7"/>
      <c r="J1201" s="7"/>
      <c r="K1201" s="7"/>
      <c r="L1201" s="7"/>
      <c r="M1201" s="7"/>
      <c r="N1201" s="7"/>
      <c r="O1201" s="7"/>
      <c r="P1201" s="7"/>
      <c r="Q1201" s="7"/>
      <c r="R1201" s="7"/>
      <c r="S1201" s="7"/>
      <c r="T1201" s="7"/>
      <c r="U1201" s="7"/>
      <c r="V1201" s="7"/>
      <c r="W1201" s="7"/>
      <c r="X1201" s="7"/>
      <c r="Y1201" s="7"/>
      <c r="Z1201" s="7"/>
      <c r="AA1201" s="7"/>
      <c r="AB1201" s="7"/>
      <c r="AC1201" s="7"/>
      <c r="AD1201" s="7"/>
      <c r="AE1201" s="7"/>
      <c r="AF1201" s="7"/>
      <c r="AG1201" s="7"/>
      <c r="AH1201" s="7"/>
      <c r="AI1201" s="7"/>
      <c r="AJ1201" s="7"/>
      <c r="AK1201" s="7"/>
      <c r="AL1201" s="7"/>
      <c r="AM1201" s="7"/>
      <c r="AN1201" s="7"/>
      <c r="AO1201" s="7"/>
      <c r="AP1201" s="7"/>
      <c r="AQ1201" s="7"/>
      <c r="AR1201" s="7"/>
      <c r="AS1201" s="7"/>
      <c r="AT1201" s="7"/>
      <c r="AU1201" s="7"/>
      <c r="AV1201" s="7"/>
      <c r="AW1201" s="7"/>
      <c r="AX1201" s="7"/>
      <c r="AY1201" s="7"/>
      <c r="AZ1201" s="7"/>
      <c r="BA1201" s="7"/>
      <c r="BB1201" s="7"/>
      <c r="BC1201" s="7"/>
      <c r="BD1201" s="7"/>
      <c r="BE1201" s="7"/>
      <c r="BF1201" s="7"/>
      <c r="BG1201" s="7"/>
      <c r="BH1201" s="7"/>
      <c r="BI1201" s="7"/>
      <c r="BJ1201" s="7"/>
      <c r="BK1201" s="7"/>
      <c r="BL1201" s="7"/>
      <c r="BM1201" s="7"/>
      <c r="BN1201" s="7"/>
      <c r="BO1201" s="7"/>
      <c r="BP1201" s="7"/>
      <c r="BQ1201" s="7"/>
      <c r="BR1201" s="7"/>
      <c r="BS1201" s="7"/>
      <c r="BT1201" s="7"/>
      <c r="BU1201" s="7"/>
      <c r="BV1201" s="7"/>
      <c r="BW1201" s="7"/>
      <c r="BX1201" s="7"/>
      <c r="BY1201" s="7"/>
      <c r="BZ1201" s="7"/>
      <c r="CA1201" s="7"/>
      <c r="CB1201" s="7"/>
      <c r="CC1201" s="7"/>
      <c r="CD1201" s="7"/>
      <c r="CE1201" s="7"/>
      <c r="CF1201" s="7"/>
      <c r="CG1201" s="7"/>
      <c r="CH1201" s="7"/>
      <c r="CI1201" s="7"/>
      <c r="CJ1201" s="7"/>
      <c r="CK1201" s="7"/>
      <c r="CL1201" s="7"/>
      <c r="CM1201" s="7"/>
      <c r="CN1201" s="7"/>
      <c r="CO1201" s="7"/>
      <c r="CP1201" s="7"/>
      <c r="CQ1201" s="7"/>
      <c r="CR1201" s="7"/>
      <c r="CS1201" s="7"/>
      <c r="CT1201" s="7"/>
      <c r="CU1201" s="7"/>
      <c r="CV1201" s="7"/>
      <c r="CW1201" s="7"/>
      <c r="CX1201" s="7"/>
      <c r="CY1201" s="7"/>
      <c r="CZ1201" s="7"/>
      <c r="DA1201" s="7"/>
      <c r="DB1201" s="7"/>
      <c r="DC1201" s="7"/>
      <c r="DD1201" s="7"/>
      <c r="DE1201" s="7"/>
      <c r="DF1201" s="7"/>
      <c r="DG1201" s="7"/>
      <c r="DH1201" s="7"/>
      <c r="DI1201" s="7"/>
      <c r="DJ1201" s="7"/>
      <c r="DK1201" s="7"/>
      <c r="DL1201" s="7"/>
      <c r="DM1201" s="7"/>
      <c r="DN1201" s="7"/>
      <c r="DO1201" s="7"/>
      <c r="DP1201" s="7"/>
      <c r="DQ1201" s="7"/>
      <c r="DR1201" s="7"/>
      <c r="DS1201" s="7"/>
      <c r="DT1201" s="7"/>
      <c r="DU1201" s="7"/>
      <c r="DV1201" s="7"/>
      <c r="DW1201" s="7"/>
      <c r="DX1201" s="7"/>
      <c r="DY1201" s="7"/>
      <c r="DZ1201" s="7"/>
      <c r="EA1201" s="7"/>
      <c r="EB1201" s="7"/>
      <c r="EC1201" s="7"/>
      <c r="ED1201" s="7"/>
      <c r="EE1201" s="7"/>
      <c r="EF1201" s="7"/>
      <c r="EG1201" s="7"/>
      <c r="EH1201" s="7"/>
      <c r="EI1201" s="7"/>
      <c r="EJ1201" s="7"/>
      <c r="EK1201" s="7"/>
      <c r="EL1201" s="7"/>
      <c r="EM1201" s="7"/>
      <c r="EN1201" s="7"/>
      <c r="EO1201" s="7"/>
      <c r="EP1201" s="7"/>
      <c r="EQ1201" s="7"/>
      <c r="ER1201" s="7"/>
      <c r="ES1201" s="7"/>
      <c r="ET1201" s="7"/>
      <c r="EU1201" s="7"/>
      <c r="EV1201" s="7"/>
      <c r="EW1201" s="7"/>
      <c r="EX1201" s="7"/>
      <c r="EY1201" s="7"/>
      <c r="EZ1201" s="7"/>
      <c r="FA1201" s="7"/>
      <c r="FB1201" s="7"/>
      <c r="FC1201" s="7"/>
      <c r="FD1201" s="7"/>
      <c r="FE1201" s="7"/>
      <c r="FF1201" s="7"/>
      <c r="FG1201" s="7"/>
      <c r="FH1201" s="7"/>
      <c r="FI1201" s="7"/>
      <c r="FJ1201" s="7"/>
      <c r="FK1201" s="7"/>
      <c r="FL1201" s="7"/>
      <c r="FM1201" s="7"/>
      <c r="FN1201" s="7"/>
      <c r="FO1201" s="7"/>
      <c r="FP1201" s="7"/>
      <c r="FQ1201" s="7"/>
      <c r="FR1201" s="7"/>
      <c r="FS1201" s="7"/>
      <c r="FT1201" s="7"/>
      <c r="FU1201" s="7"/>
      <c r="FV1201" s="7"/>
      <c r="FW1201" s="7"/>
      <c r="FX1201" s="7"/>
      <c r="FY1201" s="7"/>
      <c r="FZ1201" s="7"/>
      <c r="GA1201" s="7"/>
      <c r="GB1201" s="7"/>
      <c r="GC1201" s="7"/>
      <c r="GD1201" s="7"/>
      <c r="GE1201" s="7"/>
      <c r="GF1201" s="7"/>
      <c r="GG1201" s="7"/>
      <c r="GH1201" s="7"/>
      <c r="GI1201" s="7"/>
      <c r="GJ1201" s="7"/>
    </row>
    <row r="1202" spans="1:192" s="1" customFormat="1" x14ac:dyDescent="0.2">
      <c r="A1202" s="66"/>
      <c r="B1202" s="7"/>
      <c r="C1202" s="67"/>
      <c r="D1202" s="28"/>
      <c r="E1202" s="28"/>
      <c r="F1202" s="28"/>
      <c r="G1202" s="7"/>
      <c r="H1202" s="7"/>
      <c r="I1202" s="7"/>
      <c r="J1202" s="7"/>
      <c r="K1202" s="7"/>
      <c r="L1202" s="7"/>
      <c r="M1202" s="7"/>
      <c r="N1202" s="7"/>
      <c r="O1202" s="7"/>
      <c r="P1202" s="7"/>
      <c r="Q1202" s="7"/>
      <c r="R1202" s="7"/>
      <c r="S1202" s="7"/>
      <c r="T1202" s="7"/>
      <c r="U1202" s="7"/>
      <c r="V1202" s="7"/>
      <c r="W1202" s="7"/>
      <c r="X1202" s="7"/>
      <c r="Y1202" s="7"/>
      <c r="Z1202" s="7"/>
      <c r="AA1202" s="7"/>
      <c r="AB1202" s="7"/>
      <c r="AC1202" s="7"/>
      <c r="AD1202" s="7"/>
      <c r="AE1202" s="7"/>
      <c r="AF1202" s="7"/>
      <c r="AG1202" s="7"/>
      <c r="AH1202" s="7"/>
      <c r="AI1202" s="7"/>
      <c r="AJ1202" s="7"/>
      <c r="AK1202" s="7"/>
      <c r="AL1202" s="7"/>
      <c r="AM1202" s="7"/>
      <c r="AN1202" s="7"/>
      <c r="AO1202" s="7"/>
      <c r="AP1202" s="7"/>
      <c r="AQ1202" s="7"/>
      <c r="AR1202" s="7"/>
      <c r="AS1202" s="7"/>
      <c r="AT1202" s="7"/>
      <c r="AU1202" s="7"/>
      <c r="AV1202" s="7"/>
      <c r="AW1202" s="7"/>
      <c r="AX1202" s="7"/>
      <c r="AY1202" s="7"/>
      <c r="AZ1202" s="7"/>
      <c r="BA1202" s="7"/>
      <c r="BB1202" s="7"/>
      <c r="BC1202" s="7"/>
      <c r="BD1202" s="7"/>
      <c r="BE1202" s="7"/>
      <c r="BF1202" s="7"/>
      <c r="BG1202" s="7"/>
      <c r="BH1202" s="7"/>
      <c r="BI1202" s="7"/>
      <c r="BJ1202" s="7"/>
      <c r="BK1202" s="7"/>
      <c r="BL1202" s="7"/>
      <c r="BM1202" s="7"/>
      <c r="BN1202" s="7"/>
      <c r="BO1202" s="7"/>
      <c r="BP1202" s="7"/>
      <c r="BQ1202" s="7"/>
      <c r="BR1202" s="7"/>
      <c r="BS1202" s="7"/>
      <c r="BT1202" s="7"/>
      <c r="BU1202" s="7"/>
      <c r="BV1202" s="7"/>
      <c r="BW1202" s="7"/>
      <c r="BX1202" s="7"/>
      <c r="BY1202" s="7"/>
      <c r="BZ1202" s="7"/>
      <c r="CA1202" s="7"/>
      <c r="CB1202" s="7"/>
      <c r="CC1202" s="7"/>
      <c r="CD1202" s="7"/>
      <c r="CE1202" s="7"/>
      <c r="CF1202" s="7"/>
      <c r="CG1202" s="7"/>
      <c r="CH1202" s="7"/>
      <c r="CI1202" s="7"/>
      <c r="CJ1202" s="7"/>
      <c r="CK1202" s="7"/>
      <c r="CL1202" s="7"/>
      <c r="CM1202" s="7"/>
      <c r="CN1202" s="7"/>
      <c r="CO1202" s="7"/>
      <c r="CP1202" s="7"/>
      <c r="CQ1202" s="7"/>
      <c r="CR1202" s="7"/>
      <c r="CS1202" s="7"/>
      <c r="CT1202" s="7"/>
      <c r="CU1202" s="7"/>
      <c r="CV1202" s="7"/>
      <c r="CW1202" s="7"/>
      <c r="CX1202" s="7"/>
      <c r="CY1202" s="7"/>
      <c r="CZ1202" s="7"/>
      <c r="DA1202" s="7"/>
      <c r="DB1202" s="7"/>
      <c r="DC1202" s="7"/>
      <c r="DD1202" s="7"/>
      <c r="DE1202" s="7"/>
      <c r="DF1202" s="7"/>
      <c r="DG1202" s="7"/>
      <c r="DH1202" s="7"/>
      <c r="DI1202" s="7"/>
      <c r="DJ1202" s="7"/>
      <c r="DK1202" s="7"/>
      <c r="DL1202" s="7"/>
      <c r="DM1202" s="7"/>
      <c r="DN1202" s="7"/>
      <c r="DO1202" s="7"/>
      <c r="DP1202" s="7"/>
      <c r="DQ1202" s="7"/>
      <c r="DR1202" s="7"/>
      <c r="DS1202" s="7"/>
      <c r="DT1202" s="7"/>
      <c r="DU1202" s="7"/>
      <c r="DV1202" s="7"/>
      <c r="DW1202" s="7"/>
      <c r="DX1202" s="7"/>
      <c r="DY1202" s="7"/>
      <c r="DZ1202" s="7"/>
      <c r="EA1202" s="7"/>
      <c r="EB1202" s="7"/>
      <c r="EC1202" s="7"/>
      <c r="ED1202" s="7"/>
      <c r="EE1202" s="7"/>
      <c r="EF1202" s="7"/>
      <c r="EG1202" s="7"/>
      <c r="EH1202" s="7"/>
      <c r="EI1202" s="7"/>
      <c r="EJ1202" s="7"/>
      <c r="EK1202" s="7"/>
      <c r="EL1202" s="7"/>
      <c r="EM1202" s="7"/>
      <c r="EN1202" s="7"/>
      <c r="EO1202" s="7"/>
      <c r="EP1202" s="7"/>
      <c r="EQ1202" s="7"/>
      <c r="ER1202" s="7"/>
      <c r="ES1202" s="7"/>
      <c r="ET1202" s="7"/>
      <c r="EU1202" s="7"/>
      <c r="EV1202" s="7"/>
      <c r="EW1202" s="7"/>
      <c r="EX1202" s="7"/>
      <c r="EY1202" s="7"/>
      <c r="EZ1202" s="7"/>
      <c r="FA1202" s="7"/>
      <c r="FB1202" s="7"/>
      <c r="FC1202" s="7"/>
      <c r="FD1202" s="7"/>
      <c r="FE1202" s="7"/>
      <c r="FF1202" s="7"/>
      <c r="FG1202" s="7"/>
      <c r="FH1202" s="7"/>
      <c r="FI1202" s="7"/>
      <c r="FJ1202" s="7"/>
      <c r="FK1202" s="7"/>
      <c r="FL1202" s="7"/>
      <c r="FM1202" s="7"/>
      <c r="FN1202" s="7"/>
      <c r="FO1202" s="7"/>
      <c r="FP1202" s="7"/>
      <c r="FQ1202" s="7"/>
      <c r="FR1202" s="7"/>
      <c r="FS1202" s="7"/>
      <c r="FT1202" s="7"/>
      <c r="FU1202" s="7"/>
      <c r="FV1202" s="7"/>
      <c r="FW1202" s="7"/>
      <c r="FX1202" s="7"/>
      <c r="FY1202" s="7"/>
      <c r="FZ1202" s="7"/>
      <c r="GA1202" s="7"/>
      <c r="GB1202" s="7"/>
      <c r="GC1202" s="7"/>
      <c r="GD1202" s="7"/>
      <c r="GE1202" s="7"/>
      <c r="GF1202" s="7"/>
      <c r="GG1202" s="7"/>
      <c r="GH1202" s="7"/>
      <c r="GI1202" s="7"/>
      <c r="GJ1202" s="7"/>
    </row>
    <row r="1203" spans="1:192" s="1" customFormat="1" x14ac:dyDescent="0.2">
      <c r="A1203" s="66"/>
      <c r="B1203" s="7"/>
      <c r="C1203" s="67"/>
      <c r="D1203" s="28"/>
      <c r="E1203" s="28"/>
      <c r="F1203" s="28"/>
      <c r="G1203" s="7"/>
      <c r="H1203" s="7"/>
      <c r="I1203" s="7"/>
      <c r="J1203" s="7"/>
      <c r="K1203" s="7"/>
      <c r="L1203" s="7"/>
      <c r="M1203" s="7"/>
      <c r="N1203" s="7"/>
      <c r="O1203" s="7"/>
      <c r="P1203" s="7"/>
      <c r="Q1203" s="7"/>
      <c r="R1203" s="7"/>
      <c r="S1203" s="7"/>
      <c r="T1203" s="7"/>
      <c r="U1203" s="7"/>
      <c r="V1203" s="7"/>
      <c r="W1203" s="7"/>
      <c r="X1203" s="7"/>
      <c r="Y1203" s="7"/>
      <c r="Z1203" s="7"/>
      <c r="AA1203" s="7"/>
      <c r="AB1203" s="7"/>
      <c r="AC1203" s="7"/>
      <c r="AD1203" s="7"/>
      <c r="AE1203" s="7"/>
      <c r="AF1203" s="7"/>
      <c r="AG1203" s="7"/>
      <c r="AH1203" s="7"/>
      <c r="AI1203" s="7"/>
      <c r="AJ1203" s="7"/>
      <c r="AK1203" s="7"/>
      <c r="AL1203" s="7"/>
      <c r="AM1203" s="7"/>
      <c r="AN1203" s="7"/>
      <c r="AO1203" s="7"/>
      <c r="AP1203" s="7"/>
      <c r="AQ1203" s="7"/>
      <c r="AR1203" s="7"/>
      <c r="AS1203" s="7"/>
      <c r="AT1203" s="7"/>
      <c r="AU1203" s="7"/>
      <c r="AV1203" s="7"/>
      <c r="AW1203" s="7"/>
      <c r="AX1203" s="7"/>
      <c r="AY1203" s="7"/>
      <c r="AZ1203" s="7"/>
      <c r="BA1203" s="7"/>
      <c r="BB1203" s="7"/>
      <c r="BC1203" s="7"/>
      <c r="BD1203" s="7"/>
      <c r="BE1203" s="7"/>
      <c r="BF1203" s="7"/>
      <c r="BG1203" s="7"/>
      <c r="BH1203" s="7"/>
      <c r="BI1203" s="7"/>
      <c r="BJ1203" s="7"/>
      <c r="BK1203" s="7"/>
      <c r="BL1203" s="7"/>
      <c r="BM1203" s="7"/>
      <c r="BN1203" s="7"/>
      <c r="BO1203" s="7"/>
      <c r="BP1203" s="7"/>
      <c r="BQ1203" s="7"/>
      <c r="BR1203" s="7"/>
      <c r="BS1203" s="7"/>
      <c r="BT1203" s="7"/>
      <c r="BU1203" s="7"/>
      <c r="BV1203" s="7"/>
      <c r="BW1203" s="7"/>
      <c r="BX1203" s="7"/>
      <c r="BY1203" s="7"/>
      <c r="BZ1203" s="7"/>
      <c r="CA1203" s="7"/>
      <c r="CB1203" s="7"/>
      <c r="CC1203" s="7"/>
      <c r="CD1203" s="7"/>
      <c r="CE1203" s="7"/>
      <c r="CF1203" s="7"/>
      <c r="CG1203" s="7"/>
      <c r="CH1203" s="7"/>
      <c r="CI1203" s="7"/>
      <c r="CJ1203" s="7"/>
      <c r="CK1203" s="7"/>
      <c r="CL1203" s="7"/>
      <c r="CM1203" s="7"/>
      <c r="CN1203" s="7"/>
      <c r="CO1203" s="7"/>
      <c r="CP1203" s="7"/>
      <c r="CQ1203" s="7"/>
      <c r="CR1203" s="7"/>
      <c r="CS1203" s="7"/>
      <c r="CT1203" s="7"/>
      <c r="CU1203" s="7"/>
      <c r="CV1203" s="7"/>
      <c r="CW1203" s="7"/>
      <c r="CX1203" s="7"/>
      <c r="CY1203" s="7"/>
      <c r="CZ1203" s="7"/>
      <c r="DA1203" s="7"/>
      <c r="DB1203" s="7"/>
      <c r="DC1203" s="7"/>
      <c r="DD1203" s="7"/>
      <c r="DE1203" s="7"/>
      <c r="DF1203" s="7"/>
      <c r="DG1203" s="7"/>
      <c r="DH1203" s="7"/>
      <c r="DI1203" s="7"/>
      <c r="DJ1203" s="7"/>
      <c r="DK1203" s="7"/>
      <c r="DL1203" s="7"/>
      <c r="DM1203" s="7"/>
      <c r="DN1203" s="7"/>
      <c r="DO1203" s="7"/>
      <c r="DP1203" s="7"/>
      <c r="DQ1203" s="7"/>
      <c r="DR1203" s="7"/>
      <c r="DS1203" s="7"/>
      <c r="DT1203" s="7"/>
      <c r="DU1203" s="7"/>
      <c r="DV1203" s="7"/>
      <c r="DW1203" s="7"/>
      <c r="DX1203" s="7"/>
      <c r="DY1203" s="7"/>
      <c r="DZ1203" s="7"/>
      <c r="EA1203" s="7"/>
      <c r="EB1203" s="7"/>
      <c r="EC1203" s="7"/>
      <c r="ED1203" s="7"/>
      <c r="EE1203" s="7"/>
      <c r="EF1203" s="7"/>
      <c r="EG1203" s="7"/>
      <c r="EH1203" s="7"/>
      <c r="EI1203" s="7"/>
      <c r="EJ1203" s="7"/>
      <c r="EK1203" s="7"/>
      <c r="EL1203" s="7"/>
      <c r="EM1203" s="7"/>
      <c r="EN1203" s="7"/>
      <c r="EO1203" s="7"/>
      <c r="EP1203" s="7"/>
      <c r="EQ1203" s="7"/>
      <c r="ER1203" s="7"/>
      <c r="ES1203" s="7"/>
      <c r="ET1203" s="7"/>
      <c r="EU1203" s="7"/>
      <c r="EV1203" s="7"/>
      <c r="EW1203" s="7"/>
      <c r="EX1203" s="7"/>
      <c r="EY1203" s="7"/>
      <c r="EZ1203" s="7"/>
      <c r="FA1203" s="7"/>
      <c r="FB1203" s="7"/>
      <c r="FC1203" s="7"/>
      <c r="FD1203" s="7"/>
      <c r="FE1203" s="7"/>
      <c r="FF1203" s="7"/>
      <c r="FG1203" s="7"/>
      <c r="FH1203" s="7"/>
      <c r="FI1203" s="7"/>
      <c r="FJ1203" s="7"/>
      <c r="FK1203" s="7"/>
      <c r="FL1203" s="7"/>
      <c r="FM1203" s="7"/>
      <c r="FN1203" s="7"/>
      <c r="FO1203" s="7"/>
      <c r="FP1203" s="7"/>
      <c r="FQ1203" s="7"/>
      <c r="FR1203" s="7"/>
      <c r="FS1203" s="7"/>
      <c r="FT1203" s="7"/>
      <c r="FU1203" s="7"/>
      <c r="FV1203" s="7"/>
      <c r="FW1203" s="7"/>
      <c r="FX1203" s="7"/>
      <c r="FY1203" s="7"/>
      <c r="FZ1203" s="7"/>
      <c r="GA1203" s="7"/>
      <c r="GB1203" s="7"/>
      <c r="GC1203" s="7"/>
      <c r="GD1203" s="7"/>
      <c r="GE1203" s="7"/>
      <c r="GF1203" s="7"/>
      <c r="GG1203" s="7"/>
      <c r="GH1203" s="7"/>
      <c r="GI1203" s="7"/>
      <c r="GJ1203" s="7"/>
    </row>
    <row r="1204" spans="1:192" s="1" customFormat="1" x14ac:dyDescent="0.2">
      <c r="A1204" s="66"/>
      <c r="B1204" s="7"/>
      <c r="C1204" s="67"/>
      <c r="D1204" s="28"/>
      <c r="E1204" s="28"/>
      <c r="F1204" s="28"/>
      <c r="G1204" s="7"/>
      <c r="H1204" s="7"/>
      <c r="I1204" s="7"/>
      <c r="J1204" s="7"/>
      <c r="K1204" s="7"/>
      <c r="L1204" s="7"/>
      <c r="M1204" s="7"/>
      <c r="N1204" s="7"/>
      <c r="O1204" s="7"/>
      <c r="P1204" s="7"/>
      <c r="Q1204" s="7"/>
      <c r="R1204" s="7"/>
      <c r="S1204" s="7"/>
      <c r="T1204" s="7"/>
      <c r="U1204" s="7"/>
      <c r="V1204" s="7"/>
      <c r="W1204" s="7"/>
      <c r="X1204" s="7"/>
      <c r="Y1204" s="7"/>
      <c r="Z1204" s="7"/>
      <c r="AA1204" s="7"/>
      <c r="AB1204" s="7"/>
      <c r="AC1204" s="7"/>
      <c r="AD1204" s="7"/>
      <c r="AE1204" s="7"/>
      <c r="AF1204" s="7"/>
      <c r="AG1204" s="7"/>
      <c r="AH1204" s="7"/>
      <c r="AI1204" s="7"/>
      <c r="AJ1204" s="7"/>
      <c r="AK1204" s="7"/>
      <c r="AL1204" s="7"/>
      <c r="AM1204" s="7"/>
      <c r="AN1204" s="7"/>
      <c r="AO1204" s="7"/>
      <c r="AP1204" s="7"/>
      <c r="AQ1204" s="7"/>
      <c r="AR1204" s="7"/>
      <c r="AS1204" s="7"/>
      <c r="AT1204" s="7"/>
      <c r="AU1204" s="7"/>
      <c r="AV1204" s="7"/>
      <c r="AW1204" s="7"/>
      <c r="AX1204" s="7"/>
      <c r="AY1204" s="7"/>
      <c r="AZ1204" s="7"/>
      <c r="BA1204" s="7"/>
      <c r="BB1204" s="7"/>
      <c r="BC1204" s="7"/>
      <c r="BD1204" s="7"/>
      <c r="BE1204" s="7"/>
      <c r="BF1204" s="7"/>
      <c r="BG1204" s="7"/>
      <c r="BH1204" s="7"/>
      <c r="BI1204" s="7"/>
      <c r="BJ1204" s="7"/>
      <c r="BK1204" s="7"/>
      <c r="BL1204" s="7"/>
      <c r="BM1204" s="7"/>
      <c r="BN1204" s="7"/>
      <c r="BO1204" s="7"/>
      <c r="BP1204" s="7"/>
      <c r="BQ1204" s="7"/>
      <c r="BR1204" s="7"/>
      <c r="BS1204" s="7"/>
      <c r="BT1204" s="7"/>
      <c r="BU1204" s="7"/>
      <c r="BV1204" s="7"/>
      <c r="BW1204" s="7"/>
      <c r="BX1204" s="7"/>
      <c r="BY1204" s="7"/>
      <c r="BZ1204" s="7"/>
      <c r="CA1204" s="7"/>
      <c r="CB1204" s="7"/>
      <c r="CC1204" s="7"/>
      <c r="CD1204" s="7"/>
      <c r="CE1204" s="7"/>
      <c r="CF1204" s="7"/>
      <c r="CG1204" s="7"/>
      <c r="CH1204" s="7"/>
      <c r="CI1204" s="7"/>
      <c r="CJ1204" s="7"/>
      <c r="CK1204" s="7"/>
      <c r="CL1204" s="7"/>
      <c r="CM1204" s="7"/>
      <c r="CN1204" s="7"/>
      <c r="CO1204" s="7"/>
      <c r="CP1204" s="7"/>
      <c r="CQ1204" s="7"/>
      <c r="CR1204" s="7"/>
      <c r="CS1204" s="7"/>
      <c r="CT1204" s="7"/>
      <c r="CU1204" s="7"/>
      <c r="CV1204" s="7"/>
      <c r="CW1204" s="7"/>
      <c r="CX1204" s="7"/>
      <c r="CY1204" s="7"/>
      <c r="CZ1204" s="7"/>
      <c r="DA1204" s="7"/>
      <c r="DB1204" s="7"/>
      <c r="DC1204" s="7"/>
      <c r="DD1204" s="7"/>
      <c r="DE1204" s="7"/>
      <c r="DF1204" s="7"/>
      <c r="DG1204" s="7"/>
      <c r="DH1204" s="7"/>
      <c r="DI1204" s="7"/>
      <c r="DJ1204" s="7"/>
      <c r="DK1204" s="7"/>
      <c r="DL1204" s="7"/>
      <c r="DM1204" s="7"/>
      <c r="DN1204" s="7"/>
      <c r="DO1204" s="7"/>
      <c r="DP1204" s="7"/>
      <c r="DQ1204" s="7"/>
      <c r="DR1204" s="7"/>
      <c r="DS1204" s="7"/>
      <c r="DT1204" s="7"/>
      <c r="DU1204" s="7"/>
      <c r="DV1204" s="7"/>
      <c r="DW1204" s="7"/>
      <c r="DX1204" s="7"/>
      <c r="DY1204" s="7"/>
      <c r="DZ1204" s="7"/>
      <c r="EA1204" s="7"/>
      <c r="EB1204" s="7"/>
      <c r="EC1204" s="7"/>
      <c r="ED1204" s="7"/>
      <c r="EE1204" s="7"/>
      <c r="EF1204" s="7"/>
      <c r="EG1204" s="7"/>
      <c r="EH1204" s="7"/>
      <c r="EI1204" s="7"/>
      <c r="EJ1204" s="7"/>
      <c r="EK1204" s="7"/>
      <c r="EL1204" s="7"/>
      <c r="EM1204" s="7"/>
      <c r="EN1204" s="7"/>
      <c r="EO1204" s="7"/>
      <c r="EP1204" s="7"/>
      <c r="EQ1204" s="7"/>
      <c r="ER1204" s="7"/>
      <c r="ES1204" s="7"/>
      <c r="ET1204" s="7"/>
      <c r="EU1204" s="7"/>
      <c r="EV1204" s="7"/>
      <c r="EW1204" s="7"/>
      <c r="EX1204" s="7"/>
      <c r="EY1204" s="7"/>
      <c r="EZ1204" s="7"/>
      <c r="FA1204" s="7"/>
      <c r="FB1204" s="7"/>
      <c r="FC1204" s="7"/>
      <c r="FD1204" s="7"/>
      <c r="FE1204" s="7"/>
      <c r="FF1204" s="7"/>
      <c r="FG1204" s="7"/>
      <c r="FH1204" s="7"/>
      <c r="FI1204" s="7"/>
      <c r="FJ1204" s="7"/>
      <c r="FK1204" s="7"/>
      <c r="FL1204" s="7"/>
      <c r="FM1204" s="7"/>
      <c r="FN1204" s="7"/>
      <c r="FO1204" s="7"/>
      <c r="FP1204" s="7"/>
      <c r="FQ1204" s="7"/>
      <c r="FR1204" s="7"/>
      <c r="FS1204" s="7"/>
      <c r="FT1204" s="7"/>
      <c r="FU1204" s="7"/>
      <c r="FV1204" s="7"/>
      <c r="FW1204" s="7"/>
      <c r="FX1204" s="7"/>
      <c r="FY1204" s="7"/>
      <c r="FZ1204" s="7"/>
      <c r="GA1204" s="7"/>
      <c r="GB1204" s="7"/>
      <c r="GC1204" s="7"/>
      <c r="GD1204" s="7"/>
      <c r="GE1204" s="7"/>
      <c r="GF1204" s="7"/>
      <c r="GG1204" s="7"/>
      <c r="GH1204" s="7"/>
      <c r="GI1204" s="7"/>
      <c r="GJ1204" s="7"/>
    </row>
    <row r="1205" spans="1:192" s="1" customFormat="1" x14ac:dyDescent="0.2">
      <c r="A1205" s="66"/>
      <c r="B1205" s="7"/>
      <c r="C1205" s="67"/>
      <c r="D1205" s="28"/>
      <c r="E1205" s="28"/>
      <c r="F1205" s="28"/>
      <c r="G1205" s="7"/>
      <c r="H1205" s="7"/>
      <c r="I1205" s="7"/>
      <c r="J1205" s="7"/>
      <c r="K1205" s="7"/>
      <c r="L1205" s="7"/>
      <c r="M1205" s="7"/>
      <c r="N1205" s="7"/>
      <c r="O1205" s="7"/>
      <c r="P1205" s="7"/>
      <c r="Q1205" s="7"/>
      <c r="R1205" s="7"/>
      <c r="S1205" s="7"/>
      <c r="T1205" s="7"/>
      <c r="U1205" s="7"/>
      <c r="V1205" s="7"/>
      <c r="W1205" s="7"/>
      <c r="X1205" s="7"/>
      <c r="Y1205" s="7"/>
      <c r="Z1205" s="7"/>
      <c r="AA1205" s="7"/>
      <c r="AB1205" s="7"/>
      <c r="AC1205" s="7"/>
      <c r="AD1205" s="7"/>
      <c r="AE1205" s="7"/>
      <c r="AF1205" s="7"/>
      <c r="AG1205" s="7"/>
      <c r="AH1205" s="7"/>
      <c r="AI1205" s="7"/>
      <c r="AJ1205" s="7"/>
      <c r="AK1205" s="7"/>
      <c r="AL1205" s="7"/>
      <c r="AM1205" s="7"/>
      <c r="AN1205" s="7"/>
      <c r="AO1205" s="7"/>
      <c r="AP1205" s="7"/>
      <c r="AQ1205" s="7"/>
      <c r="AR1205" s="7"/>
      <c r="AS1205" s="7"/>
      <c r="AT1205" s="7"/>
      <c r="AU1205" s="7"/>
      <c r="AV1205" s="7"/>
      <c r="AW1205" s="7"/>
      <c r="AX1205" s="7"/>
      <c r="AY1205" s="7"/>
      <c r="AZ1205" s="7"/>
      <c r="BA1205" s="7"/>
      <c r="BB1205" s="7"/>
      <c r="BC1205" s="7"/>
      <c r="BD1205" s="7"/>
      <c r="BE1205" s="7"/>
      <c r="BF1205" s="7"/>
      <c r="BG1205" s="7"/>
      <c r="BH1205" s="7"/>
      <c r="BI1205" s="7"/>
      <c r="BJ1205" s="7"/>
      <c r="BK1205" s="7"/>
      <c r="BL1205" s="7"/>
      <c r="BM1205" s="7"/>
      <c r="BN1205" s="7"/>
      <c r="BO1205" s="7"/>
      <c r="BP1205" s="7"/>
      <c r="BQ1205" s="7"/>
      <c r="BR1205" s="7"/>
      <c r="BS1205" s="7"/>
      <c r="BT1205" s="7"/>
      <c r="BU1205" s="7"/>
      <c r="BV1205" s="7"/>
      <c r="BW1205" s="7"/>
      <c r="BX1205" s="7"/>
      <c r="BY1205" s="7"/>
      <c r="BZ1205" s="7"/>
      <c r="CA1205" s="7"/>
      <c r="CB1205" s="7"/>
      <c r="CC1205" s="7"/>
      <c r="CD1205" s="7"/>
      <c r="CE1205" s="7"/>
      <c r="CF1205" s="7"/>
      <c r="CG1205" s="7"/>
      <c r="CH1205" s="7"/>
      <c r="CI1205" s="7"/>
      <c r="CJ1205" s="7"/>
      <c r="CK1205" s="7"/>
      <c r="CL1205" s="7"/>
      <c r="CM1205" s="7"/>
      <c r="CN1205" s="7"/>
      <c r="CO1205" s="7"/>
      <c r="CP1205" s="7"/>
      <c r="CQ1205" s="7"/>
      <c r="CR1205" s="7"/>
      <c r="CS1205" s="7"/>
      <c r="CT1205" s="7"/>
      <c r="CU1205" s="7"/>
      <c r="CV1205" s="7"/>
      <c r="CW1205" s="7"/>
      <c r="CX1205" s="7"/>
      <c r="CY1205" s="7"/>
      <c r="CZ1205" s="7"/>
      <c r="DA1205" s="7"/>
      <c r="DB1205" s="7"/>
      <c r="DC1205" s="7"/>
      <c r="DD1205" s="7"/>
      <c r="DE1205" s="7"/>
      <c r="DF1205" s="7"/>
      <c r="DG1205" s="7"/>
      <c r="DH1205" s="7"/>
      <c r="DI1205" s="7"/>
      <c r="DJ1205" s="7"/>
      <c r="DK1205" s="7"/>
      <c r="DL1205" s="7"/>
      <c r="DM1205" s="7"/>
      <c r="DN1205" s="7"/>
      <c r="DO1205" s="7"/>
      <c r="DP1205" s="7"/>
      <c r="DQ1205" s="7"/>
      <c r="DR1205" s="7"/>
      <c r="DS1205" s="7"/>
      <c r="DT1205" s="7"/>
      <c r="DU1205" s="7"/>
      <c r="DV1205" s="7"/>
      <c r="DW1205" s="7"/>
      <c r="DX1205" s="7"/>
      <c r="DY1205" s="7"/>
      <c r="DZ1205" s="7"/>
      <c r="EA1205" s="7"/>
      <c r="EB1205" s="7"/>
      <c r="EC1205" s="7"/>
      <c r="ED1205" s="7"/>
      <c r="EE1205" s="7"/>
      <c r="EF1205" s="7"/>
      <c r="EG1205" s="7"/>
      <c r="EH1205" s="7"/>
      <c r="EI1205" s="7"/>
      <c r="EJ1205" s="7"/>
      <c r="EK1205" s="7"/>
      <c r="EL1205" s="7"/>
      <c r="EM1205" s="7"/>
      <c r="EN1205" s="7"/>
      <c r="EO1205" s="7"/>
      <c r="EP1205" s="7"/>
      <c r="EQ1205" s="7"/>
      <c r="ER1205" s="7"/>
      <c r="ES1205" s="7"/>
      <c r="ET1205" s="7"/>
      <c r="EU1205" s="7"/>
      <c r="EV1205" s="7"/>
      <c r="EW1205" s="7"/>
      <c r="EX1205" s="7"/>
      <c r="EY1205" s="7"/>
      <c r="EZ1205" s="7"/>
      <c r="FA1205" s="7"/>
      <c r="FB1205" s="7"/>
      <c r="FC1205" s="7"/>
      <c r="FD1205" s="7"/>
      <c r="FE1205" s="7"/>
      <c r="FF1205" s="7"/>
      <c r="FG1205" s="7"/>
      <c r="FH1205" s="7"/>
      <c r="FI1205" s="7"/>
      <c r="FJ1205" s="7"/>
      <c r="FK1205" s="7"/>
      <c r="FL1205" s="7"/>
      <c r="FM1205" s="7"/>
      <c r="FN1205" s="7"/>
      <c r="FO1205" s="7"/>
      <c r="FP1205" s="7"/>
      <c r="FQ1205" s="7"/>
      <c r="FR1205" s="7"/>
      <c r="FS1205" s="7"/>
      <c r="FT1205" s="7"/>
      <c r="FU1205" s="7"/>
      <c r="FV1205" s="7"/>
      <c r="FW1205" s="7"/>
      <c r="FX1205" s="7"/>
      <c r="FY1205" s="7"/>
      <c r="FZ1205" s="7"/>
      <c r="GA1205" s="7"/>
      <c r="GB1205" s="7"/>
      <c r="GC1205" s="7"/>
      <c r="GD1205" s="7"/>
      <c r="GE1205" s="7"/>
      <c r="GF1205" s="7"/>
      <c r="GG1205" s="7"/>
      <c r="GH1205" s="7"/>
      <c r="GI1205" s="7"/>
      <c r="GJ1205" s="7"/>
    </row>
    <row r="1206" spans="1:192" s="1" customFormat="1" x14ac:dyDescent="0.2">
      <c r="A1206" s="66"/>
      <c r="B1206" s="7"/>
      <c r="C1206" s="67"/>
      <c r="D1206" s="28"/>
      <c r="E1206" s="28"/>
      <c r="F1206" s="28"/>
      <c r="G1206" s="7"/>
      <c r="H1206" s="7"/>
      <c r="I1206" s="7"/>
      <c r="J1206" s="7"/>
      <c r="K1206" s="7"/>
      <c r="L1206" s="7"/>
      <c r="M1206" s="7"/>
      <c r="N1206" s="7"/>
      <c r="O1206" s="7"/>
      <c r="P1206" s="7"/>
      <c r="Q1206" s="7"/>
      <c r="R1206" s="7"/>
      <c r="S1206" s="7"/>
      <c r="T1206" s="7"/>
      <c r="U1206" s="7"/>
      <c r="V1206" s="7"/>
      <c r="W1206" s="7"/>
      <c r="X1206" s="7"/>
      <c r="Y1206" s="7"/>
      <c r="Z1206" s="7"/>
      <c r="AA1206" s="7"/>
      <c r="AB1206" s="7"/>
      <c r="AC1206" s="7"/>
      <c r="AD1206" s="7"/>
      <c r="AE1206" s="7"/>
      <c r="AF1206" s="7"/>
      <c r="AG1206" s="7"/>
      <c r="AH1206" s="7"/>
      <c r="AI1206" s="7"/>
      <c r="AJ1206" s="7"/>
      <c r="AK1206" s="7"/>
      <c r="AL1206" s="7"/>
      <c r="AM1206" s="7"/>
      <c r="AN1206" s="7"/>
      <c r="AO1206" s="7"/>
      <c r="AP1206" s="7"/>
      <c r="AQ1206" s="7"/>
      <c r="AR1206" s="7"/>
      <c r="AS1206" s="7"/>
      <c r="AT1206" s="7"/>
      <c r="AU1206" s="7"/>
      <c r="AV1206" s="7"/>
      <c r="AW1206" s="7"/>
      <c r="AX1206" s="7"/>
      <c r="AY1206" s="7"/>
      <c r="AZ1206" s="7"/>
      <c r="BA1206" s="7"/>
      <c r="BB1206" s="7"/>
      <c r="BC1206" s="7"/>
      <c r="BD1206" s="7"/>
      <c r="BE1206" s="7"/>
      <c r="BF1206" s="7"/>
      <c r="BG1206" s="7"/>
      <c r="BH1206" s="7"/>
      <c r="BI1206" s="7"/>
      <c r="BJ1206" s="7"/>
      <c r="BK1206" s="7"/>
      <c r="BL1206" s="7"/>
      <c r="BM1206" s="7"/>
      <c r="BN1206" s="7"/>
      <c r="BO1206" s="7"/>
      <c r="BP1206" s="7"/>
      <c r="BQ1206" s="7"/>
      <c r="BR1206" s="7"/>
      <c r="BS1206" s="7"/>
      <c r="BT1206" s="7"/>
      <c r="BU1206" s="7"/>
      <c r="BV1206" s="7"/>
      <c r="BW1206" s="7"/>
      <c r="BX1206" s="7"/>
      <c r="BY1206" s="7"/>
      <c r="BZ1206" s="7"/>
      <c r="CA1206" s="7"/>
      <c r="CB1206" s="7"/>
      <c r="CC1206" s="7"/>
      <c r="CD1206" s="7"/>
      <c r="CE1206" s="7"/>
      <c r="CF1206" s="7"/>
      <c r="CG1206" s="7"/>
      <c r="CH1206" s="7"/>
      <c r="CI1206" s="7"/>
      <c r="CJ1206" s="7"/>
      <c r="CK1206" s="7"/>
      <c r="CL1206" s="7"/>
      <c r="CM1206" s="7"/>
      <c r="CN1206" s="7"/>
      <c r="CO1206" s="7"/>
      <c r="CP1206" s="7"/>
      <c r="CQ1206" s="7"/>
      <c r="CR1206" s="7"/>
      <c r="CS1206" s="7"/>
      <c r="CT1206" s="7"/>
      <c r="CU1206" s="7"/>
      <c r="CV1206" s="7"/>
      <c r="CW1206" s="7"/>
      <c r="CX1206" s="7"/>
      <c r="CY1206" s="7"/>
      <c r="CZ1206" s="7"/>
      <c r="DA1206" s="7"/>
      <c r="DB1206" s="7"/>
      <c r="DC1206" s="7"/>
      <c r="DD1206" s="7"/>
      <c r="DE1206" s="7"/>
      <c r="DF1206" s="7"/>
      <c r="DG1206" s="7"/>
      <c r="DH1206" s="7"/>
      <c r="DI1206" s="7"/>
      <c r="DJ1206" s="7"/>
      <c r="DK1206" s="7"/>
      <c r="DL1206" s="7"/>
      <c r="DM1206" s="7"/>
      <c r="DN1206" s="7"/>
      <c r="DO1206" s="7"/>
      <c r="DP1206" s="7"/>
      <c r="DQ1206" s="7"/>
      <c r="DR1206" s="7"/>
      <c r="DS1206" s="7"/>
      <c r="DT1206" s="7"/>
      <c r="DU1206" s="7"/>
      <c r="DV1206" s="7"/>
      <c r="DW1206" s="7"/>
      <c r="DX1206" s="7"/>
      <c r="DY1206" s="7"/>
      <c r="DZ1206" s="7"/>
      <c r="EA1206" s="7"/>
      <c r="EB1206" s="7"/>
      <c r="EC1206" s="7"/>
      <c r="ED1206" s="7"/>
      <c r="EE1206" s="7"/>
      <c r="EF1206" s="7"/>
      <c r="EG1206" s="7"/>
      <c r="EH1206" s="7"/>
      <c r="EI1206" s="7"/>
      <c r="EJ1206" s="7"/>
      <c r="EK1206" s="7"/>
      <c r="EL1206" s="7"/>
      <c r="EM1206" s="7"/>
      <c r="EN1206" s="7"/>
      <c r="EO1206" s="7"/>
      <c r="EP1206" s="7"/>
      <c r="EQ1206" s="7"/>
      <c r="ER1206" s="7"/>
      <c r="ES1206" s="7"/>
      <c r="ET1206" s="7"/>
      <c r="EU1206" s="7"/>
      <c r="EV1206" s="7"/>
      <c r="EW1206" s="7"/>
      <c r="EX1206" s="7"/>
      <c r="EY1206" s="7"/>
      <c r="EZ1206" s="7"/>
      <c r="FA1206" s="7"/>
      <c r="FB1206" s="7"/>
      <c r="FC1206" s="7"/>
      <c r="FD1206" s="7"/>
      <c r="FE1206" s="7"/>
      <c r="FF1206" s="7"/>
      <c r="FG1206" s="7"/>
      <c r="FH1206" s="7"/>
      <c r="FI1206" s="7"/>
      <c r="FJ1206" s="7"/>
      <c r="FK1206" s="7"/>
      <c r="FL1206" s="7"/>
      <c r="FM1206" s="7"/>
      <c r="FN1206" s="7"/>
      <c r="FO1206" s="7"/>
      <c r="FP1206" s="7"/>
      <c r="FQ1206" s="7"/>
      <c r="FR1206" s="7"/>
      <c r="FS1206" s="7"/>
      <c r="FT1206" s="7"/>
      <c r="FU1206" s="7"/>
      <c r="FV1206" s="7"/>
      <c r="FW1206" s="7"/>
      <c r="FX1206" s="7"/>
      <c r="FY1206" s="7"/>
      <c r="FZ1206" s="7"/>
      <c r="GA1206" s="7"/>
      <c r="GB1206" s="7"/>
      <c r="GC1206" s="7"/>
      <c r="GD1206" s="7"/>
      <c r="GE1206" s="7"/>
      <c r="GF1206" s="7"/>
      <c r="GG1206" s="7"/>
      <c r="GH1206" s="7"/>
      <c r="GI1206" s="7"/>
      <c r="GJ1206" s="7"/>
    </row>
    <row r="1207" spans="1:192" s="1" customFormat="1" x14ac:dyDescent="0.2">
      <c r="A1207" s="66"/>
      <c r="B1207" s="7"/>
      <c r="C1207" s="67"/>
      <c r="D1207" s="28"/>
      <c r="E1207" s="28"/>
      <c r="F1207" s="28"/>
      <c r="G1207" s="7"/>
      <c r="H1207" s="7"/>
      <c r="I1207" s="7"/>
      <c r="J1207" s="7"/>
      <c r="K1207" s="7"/>
      <c r="L1207" s="7"/>
      <c r="M1207" s="7"/>
      <c r="N1207" s="7"/>
      <c r="O1207" s="7"/>
      <c r="P1207" s="7"/>
      <c r="Q1207" s="7"/>
      <c r="R1207" s="7"/>
      <c r="S1207" s="7"/>
      <c r="T1207" s="7"/>
      <c r="U1207" s="7"/>
      <c r="V1207" s="7"/>
      <c r="W1207" s="7"/>
      <c r="X1207" s="7"/>
      <c r="Y1207" s="7"/>
      <c r="Z1207" s="7"/>
      <c r="AA1207" s="7"/>
      <c r="AB1207" s="7"/>
      <c r="AC1207" s="7"/>
      <c r="AD1207" s="7"/>
      <c r="AE1207" s="7"/>
      <c r="AF1207" s="7"/>
      <c r="AG1207" s="7"/>
      <c r="AH1207" s="7"/>
      <c r="AI1207" s="7"/>
      <c r="AJ1207" s="7"/>
      <c r="AK1207" s="7"/>
      <c r="AL1207" s="7"/>
      <c r="AM1207" s="7"/>
      <c r="AN1207" s="7"/>
      <c r="AO1207" s="7"/>
      <c r="AP1207" s="7"/>
      <c r="AQ1207" s="7"/>
      <c r="AR1207" s="7"/>
      <c r="AS1207" s="7"/>
      <c r="AT1207" s="7"/>
      <c r="AU1207" s="7"/>
      <c r="AV1207" s="7"/>
      <c r="AW1207" s="7"/>
      <c r="AX1207" s="7"/>
      <c r="AY1207" s="7"/>
      <c r="AZ1207" s="7"/>
      <c r="BA1207" s="7"/>
      <c r="BB1207" s="7"/>
      <c r="BC1207" s="7"/>
      <c r="BD1207" s="7"/>
      <c r="BE1207" s="7"/>
      <c r="BF1207" s="7"/>
      <c r="BG1207" s="7"/>
      <c r="BH1207" s="7"/>
      <c r="BI1207" s="7"/>
      <c r="BJ1207" s="7"/>
      <c r="BK1207" s="7"/>
      <c r="BL1207" s="7"/>
      <c r="BM1207" s="7"/>
      <c r="BN1207" s="7"/>
      <c r="BO1207" s="7"/>
      <c r="BP1207" s="7"/>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CM1207" s="7"/>
      <c r="CN1207" s="7"/>
      <c r="CO1207" s="7"/>
      <c r="CP1207" s="7"/>
      <c r="CQ1207" s="7"/>
      <c r="CR1207" s="7"/>
      <c r="CS1207" s="7"/>
      <c r="CT1207" s="7"/>
      <c r="CU1207" s="7"/>
      <c r="CV1207" s="7"/>
      <c r="CW1207" s="7"/>
      <c r="CX1207" s="7"/>
      <c r="CY1207" s="7"/>
      <c r="CZ1207" s="7"/>
      <c r="DA1207" s="7"/>
      <c r="DB1207" s="7"/>
      <c r="DC1207" s="7"/>
      <c r="DD1207" s="7"/>
      <c r="DE1207" s="7"/>
      <c r="DF1207" s="7"/>
      <c r="DG1207" s="7"/>
      <c r="DH1207" s="7"/>
      <c r="DI1207" s="7"/>
      <c r="DJ1207" s="7"/>
      <c r="DK1207" s="7"/>
      <c r="DL1207" s="7"/>
      <c r="DM1207" s="7"/>
      <c r="DN1207" s="7"/>
      <c r="DO1207" s="7"/>
      <c r="DP1207" s="7"/>
      <c r="DQ1207" s="7"/>
      <c r="DR1207" s="7"/>
      <c r="DS1207" s="7"/>
      <c r="DT1207" s="7"/>
      <c r="DU1207" s="7"/>
      <c r="DV1207" s="7"/>
      <c r="DW1207" s="7"/>
      <c r="DX1207" s="7"/>
      <c r="DY1207" s="7"/>
      <c r="DZ1207" s="7"/>
      <c r="EA1207" s="7"/>
      <c r="EB1207" s="7"/>
      <c r="EC1207" s="7"/>
      <c r="ED1207" s="7"/>
      <c r="EE1207" s="7"/>
      <c r="EF1207" s="7"/>
      <c r="EG1207" s="7"/>
      <c r="EH1207" s="7"/>
      <c r="EI1207" s="7"/>
      <c r="EJ1207" s="7"/>
      <c r="EK1207" s="7"/>
      <c r="EL1207" s="7"/>
      <c r="EM1207" s="7"/>
      <c r="EN1207" s="7"/>
      <c r="EO1207" s="7"/>
      <c r="EP1207" s="7"/>
      <c r="EQ1207" s="7"/>
      <c r="ER1207" s="7"/>
      <c r="ES1207" s="7"/>
      <c r="ET1207" s="7"/>
      <c r="EU1207" s="7"/>
      <c r="EV1207" s="7"/>
      <c r="EW1207" s="7"/>
      <c r="EX1207" s="7"/>
      <c r="EY1207" s="7"/>
      <c r="EZ1207" s="7"/>
      <c r="FA1207" s="7"/>
      <c r="FB1207" s="7"/>
      <c r="FC1207" s="7"/>
      <c r="FD1207" s="7"/>
      <c r="FE1207" s="7"/>
      <c r="FF1207" s="7"/>
      <c r="FG1207" s="7"/>
      <c r="FH1207" s="7"/>
      <c r="FI1207" s="7"/>
      <c r="FJ1207" s="7"/>
      <c r="FK1207" s="7"/>
      <c r="FL1207" s="7"/>
      <c r="FM1207" s="7"/>
      <c r="FN1207" s="7"/>
      <c r="FO1207" s="7"/>
      <c r="FP1207" s="7"/>
      <c r="FQ1207" s="7"/>
      <c r="FR1207" s="7"/>
      <c r="FS1207" s="7"/>
      <c r="FT1207" s="7"/>
      <c r="FU1207" s="7"/>
      <c r="FV1207" s="7"/>
      <c r="FW1207" s="7"/>
      <c r="FX1207" s="7"/>
      <c r="FY1207" s="7"/>
      <c r="FZ1207" s="7"/>
      <c r="GA1207" s="7"/>
      <c r="GB1207" s="7"/>
      <c r="GC1207" s="7"/>
      <c r="GD1207" s="7"/>
      <c r="GE1207" s="7"/>
      <c r="GF1207" s="7"/>
      <c r="GG1207" s="7"/>
      <c r="GH1207" s="7"/>
      <c r="GI1207" s="7"/>
      <c r="GJ1207" s="7"/>
    </row>
    <row r="1208" spans="1:192" s="1" customFormat="1" x14ac:dyDescent="0.2">
      <c r="A1208" s="66"/>
      <c r="B1208" s="7"/>
      <c r="C1208" s="67"/>
      <c r="D1208" s="28"/>
      <c r="E1208" s="28"/>
      <c r="F1208" s="28"/>
      <c r="G1208" s="7"/>
      <c r="H1208" s="7"/>
      <c r="I1208" s="7"/>
      <c r="J1208" s="7"/>
      <c r="K1208" s="7"/>
      <c r="L1208" s="7"/>
      <c r="M1208" s="7"/>
      <c r="N1208" s="7"/>
      <c r="O1208" s="7"/>
      <c r="P1208" s="7"/>
      <c r="Q1208" s="7"/>
      <c r="R1208" s="7"/>
      <c r="S1208" s="7"/>
      <c r="T1208" s="7"/>
      <c r="U1208" s="7"/>
      <c r="V1208" s="7"/>
      <c r="W1208" s="7"/>
      <c r="X1208" s="7"/>
      <c r="Y1208" s="7"/>
      <c r="Z1208" s="7"/>
      <c r="AA1208" s="7"/>
      <c r="AB1208" s="7"/>
      <c r="AC1208" s="7"/>
      <c r="AD1208" s="7"/>
      <c r="AE1208" s="7"/>
      <c r="AF1208" s="7"/>
      <c r="AG1208" s="7"/>
      <c r="AH1208" s="7"/>
      <c r="AI1208" s="7"/>
      <c r="AJ1208" s="7"/>
      <c r="AK1208" s="7"/>
      <c r="AL1208" s="7"/>
      <c r="AM1208" s="7"/>
      <c r="AN1208" s="7"/>
      <c r="AO1208" s="7"/>
      <c r="AP1208" s="7"/>
      <c r="AQ1208" s="7"/>
      <c r="AR1208" s="7"/>
      <c r="AS1208" s="7"/>
      <c r="AT1208" s="7"/>
      <c r="AU1208" s="7"/>
      <c r="AV1208" s="7"/>
      <c r="AW1208" s="7"/>
      <c r="AX1208" s="7"/>
      <c r="AY1208" s="7"/>
      <c r="AZ1208" s="7"/>
      <c r="BA1208" s="7"/>
      <c r="BB1208" s="7"/>
      <c r="BC1208" s="7"/>
      <c r="BD1208" s="7"/>
      <c r="BE1208" s="7"/>
      <c r="BF1208" s="7"/>
      <c r="BG1208" s="7"/>
      <c r="BH1208" s="7"/>
      <c r="BI1208" s="7"/>
      <c r="BJ1208" s="7"/>
      <c r="BK1208" s="7"/>
      <c r="BL1208" s="7"/>
      <c r="BM1208" s="7"/>
      <c r="BN1208" s="7"/>
      <c r="BO1208" s="7"/>
      <c r="BP1208" s="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CM1208" s="7"/>
      <c r="CN1208" s="7"/>
      <c r="CO1208" s="7"/>
      <c r="CP1208" s="7"/>
      <c r="CQ1208" s="7"/>
      <c r="CR1208" s="7"/>
      <c r="CS1208" s="7"/>
      <c r="CT1208" s="7"/>
      <c r="CU1208" s="7"/>
      <c r="CV1208" s="7"/>
      <c r="CW1208" s="7"/>
      <c r="CX1208" s="7"/>
      <c r="CY1208" s="7"/>
      <c r="CZ1208" s="7"/>
      <c r="DA1208" s="7"/>
      <c r="DB1208" s="7"/>
      <c r="DC1208" s="7"/>
      <c r="DD1208" s="7"/>
      <c r="DE1208" s="7"/>
      <c r="DF1208" s="7"/>
      <c r="DG1208" s="7"/>
      <c r="DH1208" s="7"/>
      <c r="DI1208" s="7"/>
      <c r="DJ1208" s="7"/>
      <c r="DK1208" s="7"/>
      <c r="DL1208" s="7"/>
      <c r="DM1208" s="7"/>
      <c r="DN1208" s="7"/>
      <c r="DO1208" s="7"/>
      <c r="DP1208" s="7"/>
      <c r="DQ1208" s="7"/>
      <c r="DR1208" s="7"/>
      <c r="DS1208" s="7"/>
      <c r="DT1208" s="7"/>
      <c r="DU1208" s="7"/>
      <c r="DV1208" s="7"/>
      <c r="DW1208" s="7"/>
      <c r="DX1208" s="7"/>
      <c r="DY1208" s="7"/>
      <c r="DZ1208" s="7"/>
      <c r="EA1208" s="7"/>
      <c r="EB1208" s="7"/>
      <c r="EC1208" s="7"/>
      <c r="ED1208" s="7"/>
      <c r="EE1208" s="7"/>
      <c r="EF1208" s="7"/>
      <c r="EG1208" s="7"/>
      <c r="EH1208" s="7"/>
      <c r="EI1208" s="7"/>
      <c r="EJ1208" s="7"/>
      <c r="EK1208" s="7"/>
      <c r="EL1208" s="7"/>
      <c r="EM1208" s="7"/>
      <c r="EN1208" s="7"/>
      <c r="EO1208" s="7"/>
      <c r="EP1208" s="7"/>
      <c r="EQ1208" s="7"/>
      <c r="ER1208" s="7"/>
      <c r="ES1208" s="7"/>
      <c r="ET1208" s="7"/>
      <c r="EU1208" s="7"/>
      <c r="EV1208" s="7"/>
      <c r="EW1208" s="7"/>
      <c r="EX1208" s="7"/>
      <c r="EY1208" s="7"/>
      <c r="EZ1208" s="7"/>
      <c r="FA1208" s="7"/>
      <c r="FB1208" s="7"/>
      <c r="FC1208" s="7"/>
      <c r="FD1208" s="7"/>
      <c r="FE1208" s="7"/>
      <c r="FF1208" s="7"/>
      <c r="FG1208" s="7"/>
      <c r="FH1208" s="7"/>
      <c r="FI1208" s="7"/>
      <c r="FJ1208" s="7"/>
      <c r="FK1208" s="7"/>
      <c r="FL1208" s="7"/>
      <c r="FM1208" s="7"/>
      <c r="FN1208" s="7"/>
      <c r="FO1208" s="7"/>
      <c r="FP1208" s="7"/>
      <c r="FQ1208" s="7"/>
      <c r="FR1208" s="7"/>
      <c r="FS1208" s="7"/>
      <c r="FT1208" s="7"/>
      <c r="FU1208" s="7"/>
      <c r="FV1208" s="7"/>
      <c r="FW1208" s="7"/>
      <c r="FX1208" s="7"/>
      <c r="FY1208" s="7"/>
      <c r="FZ1208" s="7"/>
      <c r="GA1208" s="7"/>
      <c r="GB1208" s="7"/>
      <c r="GC1208" s="7"/>
      <c r="GD1208" s="7"/>
      <c r="GE1208" s="7"/>
      <c r="GF1208" s="7"/>
      <c r="GG1208" s="7"/>
      <c r="GH1208" s="7"/>
      <c r="GI1208" s="7"/>
      <c r="GJ1208" s="7"/>
    </row>
    <row r="1209" spans="1:192" s="1" customFormat="1" x14ac:dyDescent="0.2">
      <c r="A1209" s="66"/>
      <c r="B1209" s="7"/>
      <c r="C1209" s="67"/>
      <c r="D1209" s="28"/>
      <c r="E1209" s="28"/>
      <c r="F1209" s="28"/>
      <c r="G1209" s="7"/>
      <c r="H1209" s="7"/>
      <c r="I1209" s="7"/>
      <c r="J1209" s="7"/>
      <c r="K1209" s="7"/>
      <c r="L1209" s="7"/>
      <c r="M1209" s="7"/>
      <c r="N1209" s="7"/>
      <c r="O1209" s="7"/>
      <c r="P1209" s="7"/>
      <c r="Q1209" s="7"/>
      <c r="R1209" s="7"/>
      <c r="S1209" s="7"/>
      <c r="T1209" s="7"/>
      <c r="U1209" s="7"/>
      <c r="V1209" s="7"/>
      <c r="W1209" s="7"/>
      <c r="X1209" s="7"/>
      <c r="Y1209" s="7"/>
      <c r="Z1209" s="7"/>
      <c r="AA1209" s="7"/>
      <c r="AB1209" s="7"/>
      <c r="AC1209" s="7"/>
      <c r="AD1209" s="7"/>
      <c r="AE1209" s="7"/>
      <c r="AF1209" s="7"/>
      <c r="AG1209" s="7"/>
      <c r="AH1209" s="7"/>
      <c r="AI1209" s="7"/>
      <c r="AJ1209" s="7"/>
      <c r="AK1209" s="7"/>
      <c r="AL1209" s="7"/>
      <c r="AM1209" s="7"/>
      <c r="AN1209" s="7"/>
      <c r="AO1209" s="7"/>
      <c r="AP1209" s="7"/>
      <c r="AQ1209" s="7"/>
      <c r="AR1209" s="7"/>
      <c r="AS1209" s="7"/>
      <c r="AT1209" s="7"/>
      <c r="AU1209" s="7"/>
      <c r="AV1209" s="7"/>
      <c r="AW1209" s="7"/>
      <c r="AX1209" s="7"/>
      <c r="AY1209" s="7"/>
      <c r="AZ1209" s="7"/>
      <c r="BA1209" s="7"/>
      <c r="BB1209" s="7"/>
      <c r="BC1209" s="7"/>
      <c r="BD1209" s="7"/>
      <c r="BE1209" s="7"/>
      <c r="BF1209" s="7"/>
      <c r="BG1209" s="7"/>
      <c r="BH1209" s="7"/>
      <c r="BI1209" s="7"/>
      <c r="BJ1209" s="7"/>
      <c r="BK1209" s="7"/>
      <c r="BL1209" s="7"/>
      <c r="BM1209" s="7"/>
      <c r="BN1209" s="7"/>
      <c r="BO1209" s="7"/>
      <c r="BP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CM1209" s="7"/>
      <c r="CN1209" s="7"/>
      <c r="CO1209" s="7"/>
      <c r="CP1209" s="7"/>
      <c r="CQ1209" s="7"/>
      <c r="CR1209" s="7"/>
      <c r="CS1209" s="7"/>
      <c r="CT1209" s="7"/>
      <c r="CU1209" s="7"/>
      <c r="CV1209" s="7"/>
      <c r="CW1209" s="7"/>
      <c r="CX1209" s="7"/>
      <c r="CY1209" s="7"/>
      <c r="CZ1209" s="7"/>
      <c r="DA1209" s="7"/>
      <c r="DB1209" s="7"/>
      <c r="DC1209" s="7"/>
      <c r="DD1209" s="7"/>
      <c r="DE1209" s="7"/>
      <c r="DF1209" s="7"/>
      <c r="DG1209" s="7"/>
      <c r="DH1209" s="7"/>
      <c r="DI1209" s="7"/>
      <c r="DJ1209" s="7"/>
      <c r="DK1209" s="7"/>
      <c r="DL1209" s="7"/>
      <c r="DM1209" s="7"/>
      <c r="DN1209" s="7"/>
      <c r="DO1209" s="7"/>
      <c r="DP1209" s="7"/>
      <c r="DQ1209" s="7"/>
      <c r="DR1209" s="7"/>
      <c r="DS1209" s="7"/>
      <c r="DT1209" s="7"/>
      <c r="DU1209" s="7"/>
      <c r="DV1209" s="7"/>
      <c r="DW1209" s="7"/>
      <c r="DX1209" s="7"/>
      <c r="DY1209" s="7"/>
      <c r="DZ1209" s="7"/>
      <c r="EA1209" s="7"/>
      <c r="EB1209" s="7"/>
      <c r="EC1209" s="7"/>
      <c r="ED1209" s="7"/>
      <c r="EE1209" s="7"/>
      <c r="EF1209" s="7"/>
      <c r="EG1209" s="7"/>
      <c r="EH1209" s="7"/>
      <c r="EI1209" s="7"/>
      <c r="EJ1209" s="7"/>
      <c r="EK1209" s="7"/>
      <c r="EL1209" s="7"/>
      <c r="EM1209" s="7"/>
      <c r="EN1209" s="7"/>
      <c r="EO1209" s="7"/>
      <c r="EP1209" s="7"/>
      <c r="EQ1209" s="7"/>
      <c r="ER1209" s="7"/>
      <c r="ES1209" s="7"/>
      <c r="ET1209" s="7"/>
      <c r="EU1209" s="7"/>
      <c r="EV1209" s="7"/>
      <c r="EW1209" s="7"/>
      <c r="EX1209" s="7"/>
      <c r="EY1209" s="7"/>
      <c r="EZ1209" s="7"/>
      <c r="FA1209" s="7"/>
      <c r="FB1209" s="7"/>
      <c r="FC1209" s="7"/>
      <c r="FD1209" s="7"/>
      <c r="FE1209" s="7"/>
      <c r="FF1209" s="7"/>
      <c r="FG1209" s="7"/>
      <c r="FH1209" s="7"/>
      <c r="FI1209" s="7"/>
      <c r="FJ1209" s="7"/>
      <c r="FK1209" s="7"/>
      <c r="FL1209" s="7"/>
      <c r="FM1209" s="7"/>
      <c r="FN1209" s="7"/>
      <c r="FO1209" s="7"/>
      <c r="FP1209" s="7"/>
      <c r="FQ1209" s="7"/>
      <c r="FR1209" s="7"/>
      <c r="FS1209" s="7"/>
      <c r="FT1209" s="7"/>
      <c r="FU1209" s="7"/>
      <c r="FV1209" s="7"/>
      <c r="FW1209" s="7"/>
      <c r="FX1209" s="7"/>
      <c r="FY1209" s="7"/>
      <c r="FZ1209" s="7"/>
      <c r="GA1209" s="7"/>
      <c r="GB1209" s="7"/>
      <c r="GC1209" s="7"/>
      <c r="GD1209" s="7"/>
      <c r="GE1209" s="7"/>
      <c r="GF1209" s="7"/>
      <c r="GG1209" s="7"/>
      <c r="GH1209" s="7"/>
      <c r="GI1209" s="7"/>
      <c r="GJ1209" s="7"/>
    </row>
    <row r="1210" spans="1:192" s="1" customFormat="1" x14ac:dyDescent="0.2">
      <c r="A1210" s="66"/>
      <c r="B1210" s="7"/>
      <c r="C1210" s="67"/>
      <c r="D1210" s="28"/>
      <c r="E1210" s="28"/>
      <c r="F1210" s="28"/>
      <c r="G1210" s="7"/>
      <c r="H1210" s="7"/>
      <c r="I1210" s="7"/>
      <c r="J1210" s="7"/>
      <c r="K1210" s="7"/>
      <c r="L1210" s="7"/>
      <c r="M1210" s="7"/>
      <c r="N1210" s="7"/>
      <c r="O1210" s="7"/>
      <c r="P1210" s="7"/>
      <c r="Q1210" s="7"/>
      <c r="R1210" s="7"/>
      <c r="S1210" s="7"/>
      <c r="T1210" s="7"/>
      <c r="U1210" s="7"/>
      <c r="V1210" s="7"/>
      <c r="W1210" s="7"/>
      <c r="X1210" s="7"/>
      <c r="Y1210" s="7"/>
      <c r="Z1210" s="7"/>
      <c r="AA1210" s="7"/>
      <c r="AB1210" s="7"/>
      <c r="AC1210" s="7"/>
      <c r="AD1210" s="7"/>
      <c r="AE1210" s="7"/>
      <c r="AF1210" s="7"/>
      <c r="AG1210" s="7"/>
      <c r="AH1210" s="7"/>
      <c r="AI1210" s="7"/>
      <c r="AJ1210" s="7"/>
      <c r="AK1210" s="7"/>
      <c r="AL1210" s="7"/>
      <c r="AM1210" s="7"/>
      <c r="AN1210" s="7"/>
      <c r="AO1210" s="7"/>
      <c r="AP1210" s="7"/>
      <c r="AQ1210" s="7"/>
      <c r="AR1210" s="7"/>
      <c r="AS1210" s="7"/>
      <c r="AT1210" s="7"/>
      <c r="AU1210" s="7"/>
      <c r="AV1210" s="7"/>
      <c r="AW1210" s="7"/>
      <c r="AX1210" s="7"/>
      <c r="AY1210" s="7"/>
      <c r="AZ1210" s="7"/>
      <c r="BA1210" s="7"/>
      <c r="BB1210" s="7"/>
      <c r="BC1210" s="7"/>
      <c r="BD1210" s="7"/>
      <c r="BE1210" s="7"/>
      <c r="BF1210" s="7"/>
      <c r="BG1210" s="7"/>
      <c r="BH1210" s="7"/>
      <c r="BI1210" s="7"/>
      <c r="BJ1210" s="7"/>
      <c r="BK1210" s="7"/>
      <c r="BL1210" s="7"/>
      <c r="BM1210" s="7"/>
      <c r="BN1210" s="7"/>
      <c r="BO1210" s="7"/>
      <c r="BP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c r="CP1210" s="7"/>
      <c r="CQ1210" s="7"/>
      <c r="CR1210" s="7"/>
      <c r="CS1210" s="7"/>
      <c r="CT1210" s="7"/>
      <c r="CU1210" s="7"/>
      <c r="CV1210" s="7"/>
      <c r="CW1210" s="7"/>
      <c r="CX1210" s="7"/>
      <c r="CY1210" s="7"/>
      <c r="CZ1210" s="7"/>
      <c r="DA1210" s="7"/>
      <c r="DB1210" s="7"/>
      <c r="DC1210" s="7"/>
      <c r="DD1210" s="7"/>
      <c r="DE1210" s="7"/>
      <c r="DF1210" s="7"/>
      <c r="DG1210" s="7"/>
      <c r="DH1210" s="7"/>
      <c r="DI1210" s="7"/>
      <c r="DJ1210" s="7"/>
      <c r="DK1210" s="7"/>
      <c r="DL1210" s="7"/>
      <c r="DM1210" s="7"/>
      <c r="DN1210" s="7"/>
      <c r="DO1210" s="7"/>
      <c r="DP1210" s="7"/>
      <c r="DQ1210" s="7"/>
      <c r="DR1210" s="7"/>
      <c r="DS1210" s="7"/>
      <c r="DT1210" s="7"/>
      <c r="DU1210" s="7"/>
      <c r="DV1210" s="7"/>
      <c r="DW1210" s="7"/>
      <c r="DX1210" s="7"/>
      <c r="DY1210" s="7"/>
      <c r="DZ1210" s="7"/>
      <c r="EA1210" s="7"/>
      <c r="EB1210" s="7"/>
      <c r="EC1210" s="7"/>
      <c r="ED1210" s="7"/>
      <c r="EE1210" s="7"/>
      <c r="EF1210" s="7"/>
      <c r="EG1210" s="7"/>
      <c r="EH1210" s="7"/>
      <c r="EI1210" s="7"/>
      <c r="EJ1210" s="7"/>
      <c r="EK1210" s="7"/>
      <c r="EL1210" s="7"/>
      <c r="EM1210" s="7"/>
      <c r="EN1210" s="7"/>
      <c r="EO1210" s="7"/>
      <c r="EP1210" s="7"/>
      <c r="EQ1210" s="7"/>
      <c r="ER1210" s="7"/>
      <c r="ES1210" s="7"/>
      <c r="ET1210" s="7"/>
      <c r="EU1210" s="7"/>
      <c r="EV1210" s="7"/>
      <c r="EW1210" s="7"/>
      <c r="EX1210" s="7"/>
      <c r="EY1210" s="7"/>
      <c r="EZ1210" s="7"/>
      <c r="FA1210" s="7"/>
      <c r="FB1210" s="7"/>
      <c r="FC1210" s="7"/>
      <c r="FD1210" s="7"/>
      <c r="FE1210" s="7"/>
      <c r="FF1210" s="7"/>
      <c r="FG1210" s="7"/>
      <c r="FH1210" s="7"/>
      <c r="FI1210" s="7"/>
      <c r="FJ1210" s="7"/>
      <c r="FK1210" s="7"/>
      <c r="FL1210" s="7"/>
      <c r="FM1210" s="7"/>
      <c r="FN1210" s="7"/>
      <c r="FO1210" s="7"/>
      <c r="FP1210" s="7"/>
      <c r="FQ1210" s="7"/>
      <c r="FR1210" s="7"/>
      <c r="FS1210" s="7"/>
      <c r="FT1210" s="7"/>
      <c r="FU1210" s="7"/>
      <c r="FV1210" s="7"/>
      <c r="FW1210" s="7"/>
      <c r="FX1210" s="7"/>
      <c r="FY1210" s="7"/>
      <c r="FZ1210" s="7"/>
      <c r="GA1210" s="7"/>
      <c r="GB1210" s="7"/>
      <c r="GC1210" s="7"/>
      <c r="GD1210" s="7"/>
      <c r="GE1210" s="7"/>
      <c r="GF1210" s="7"/>
      <c r="GG1210" s="7"/>
      <c r="GH1210" s="7"/>
      <c r="GI1210" s="7"/>
      <c r="GJ1210" s="7"/>
    </row>
    <row r="1211" spans="1:192" s="1" customFormat="1" x14ac:dyDescent="0.2">
      <c r="A1211" s="66"/>
      <c r="B1211" s="7"/>
      <c r="C1211" s="67"/>
      <c r="D1211" s="28"/>
      <c r="E1211" s="28"/>
      <c r="F1211" s="28"/>
      <c r="G1211" s="7"/>
      <c r="H1211" s="7"/>
      <c r="I1211" s="7"/>
      <c r="J1211" s="7"/>
      <c r="K1211" s="7"/>
      <c r="L1211" s="7"/>
      <c r="M1211" s="7"/>
      <c r="N1211" s="7"/>
      <c r="O1211" s="7"/>
      <c r="P1211" s="7"/>
      <c r="Q1211" s="7"/>
      <c r="R1211" s="7"/>
      <c r="S1211" s="7"/>
      <c r="T1211" s="7"/>
      <c r="U1211" s="7"/>
      <c r="V1211" s="7"/>
      <c r="W1211" s="7"/>
      <c r="X1211" s="7"/>
      <c r="Y1211" s="7"/>
      <c r="Z1211" s="7"/>
      <c r="AA1211" s="7"/>
      <c r="AB1211" s="7"/>
      <c r="AC1211" s="7"/>
      <c r="AD1211" s="7"/>
      <c r="AE1211" s="7"/>
      <c r="AF1211" s="7"/>
      <c r="AG1211" s="7"/>
      <c r="AH1211" s="7"/>
      <c r="AI1211" s="7"/>
      <c r="AJ1211" s="7"/>
      <c r="AK1211" s="7"/>
      <c r="AL1211" s="7"/>
      <c r="AM1211" s="7"/>
      <c r="AN1211" s="7"/>
      <c r="AO1211" s="7"/>
      <c r="AP1211" s="7"/>
      <c r="AQ1211" s="7"/>
      <c r="AR1211" s="7"/>
      <c r="AS1211" s="7"/>
      <c r="AT1211" s="7"/>
      <c r="AU1211" s="7"/>
      <c r="AV1211" s="7"/>
      <c r="AW1211" s="7"/>
      <c r="AX1211" s="7"/>
      <c r="AY1211" s="7"/>
      <c r="AZ1211" s="7"/>
      <c r="BA1211" s="7"/>
      <c r="BB1211" s="7"/>
      <c r="BC1211" s="7"/>
      <c r="BD1211" s="7"/>
      <c r="BE1211" s="7"/>
      <c r="BF1211" s="7"/>
      <c r="BG1211" s="7"/>
      <c r="BH1211" s="7"/>
      <c r="BI1211" s="7"/>
      <c r="BJ1211" s="7"/>
      <c r="BK1211" s="7"/>
      <c r="BL1211" s="7"/>
      <c r="BM1211" s="7"/>
      <c r="BN1211" s="7"/>
      <c r="BO1211" s="7"/>
      <c r="BP1211" s="7"/>
      <c r="BQ1211" s="7"/>
      <c r="BR1211" s="7"/>
      <c r="BS1211" s="7"/>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c r="CP1211" s="7"/>
      <c r="CQ1211" s="7"/>
      <c r="CR1211" s="7"/>
      <c r="CS1211" s="7"/>
      <c r="CT1211" s="7"/>
      <c r="CU1211" s="7"/>
      <c r="CV1211" s="7"/>
      <c r="CW1211" s="7"/>
      <c r="CX1211" s="7"/>
      <c r="CY1211" s="7"/>
      <c r="CZ1211" s="7"/>
      <c r="DA1211" s="7"/>
      <c r="DB1211" s="7"/>
      <c r="DC1211" s="7"/>
      <c r="DD1211" s="7"/>
      <c r="DE1211" s="7"/>
      <c r="DF1211" s="7"/>
      <c r="DG1211" s="7"/>
      <c r="DH1211" s="7"/>
      <c r="DI1211" s="7"/>
      <c r="DJ1211" s="7"/>
      <c r="DK1211" s="7"/>
      <c r="DL1211" s="7"/>
      <c r="DM1211" s="7"/>
      <c r="DN1211" s="7"/>
      <c r="DO1211" s="7"/>
      <c r="DP1211" s="7"/>
      <c r="DQ1211" s="7"/>
      <c r="DR1211" s="7"/>
      <c r="DS1211" s="7"/>
      <c r="DT1211" s="7"/>
      <c r="DU1211" s="7"/>
      <c r="DV1211" s="7"/>
      <c r="DW1211" s="7"/>
      <c r="DX1211" s="7"/>
      <c r="DY1211" s="7"/>
      <c r="DZ1211" s="7"/>
      <c r="EA1211" s="7"/>
      <c r="EB1211" s="7"/>
      <c r="EC1211" s="7"/>
      <c r="ED1211" s="7"/>
      <c r="EE1211" s="7"/>
      <c r="EF1211" s="7"/>
      <c r="EG1211" s="7"/>
      <c r="EH1211" s="7"/>
      <c r="EI1211" s="7"/>
      <c r="EJ1211" s="7"/>
      <c r="EK1211" s="7"/>
      <c r="EL1211" s="7"/>
      <c r="EM1211" s="7"/>
      <c r="EN1211" s="7"/>
      <c r="EO1211" s="7"/>
      <c r="EP1211" s="7"/>
      <c r="EQ1211" s="7"/>
      <c r="ER1211" s="7"/>
      <c r="ES1211" s="7"/>
      <c r="ET1211" s="7"/>
      <c r="EU1211" s="7"/>
      <c r="EV1211" s="7"/>
      <c r="EW1211" s="7"/>
      <c r="EX1211" s="7"/>
      <c r="EY1211" s="7"/>
      <c r="EZ1211" s="7"/>
      <c r="FA1211" s="7"/>
      <c r="FB1211" s="7"/>
      <c r="FC1211" s="7"/>
      <c r="FD1211" s="7"/>
      <c r="FE1211" s="7"/>
      <c r="FF1211" s="7"/>
      <c r="FG1211" s="7"/>
      <c r="FH1211" s="7"/>
      <c r="FI1211" s="7"/>
      <c r="FJ1211" s="7"/>
      <c r="FK1211" s="7"/>
      <c r="FL1211" s="7"/>
      <c r="FM1211" s="7"/>
      <c r="FN1211" s="7"/>
      <c r="FO1211" s="7"/>
      <c r="FP1211" s="7"/>
      <c r="FQ1211" s="7"/>
      <c r="FR1211" s="7"/>
      <c r="FS1211" s="7"/>
      <c r="FT1211" s="7"/>
      <c r="FU1211" s="7"/>
      <c r="FV1211" s="7"/>
      <c r="FW1211" s="7"/>
      <c r="FX1211" s="7"/>
      <c r="FY1211" s="7"/>
      <c r="FZ1211" s="7"/>
      <c r="GA1211" s="7"/>
      <c r="GB1211" s="7"/>
      <c r="GC1211" s="7"/>
      <c r="GD1211" s="7"/>
      <c r="GE1211" s="7"/>
      <c r="GF1211" s="7"/>
      <c r="GG1211" s="7"/>
      <c r="GH1211" s="7"/>
      <c r="GI1211" s="7"/>
      <c r="GJ1211" s="7"/>
    </row>
    <row r="1212" spans="1:192" s="1" customFormat="1" x14ac:dyDescent="0.2">
      <c r="A1212" s="66"/>
      <c r="B1212" s="7"/>
      <c r="C1212" s="67"/>
      <c r="D1212" s="28"/>
      <c r="E1212" s="28"/>
      <c r="F1212" s="28"/>
      <c r="G1212" s="7"/>
      <c r="H1212" s="7"/>
      <c r="I1212" s="7"/>
      <c r="J1212" s="7"/>
      <c r="K1212" s="7"/>
      <c r="L1212" s="7"/>
      <c r="M1212" s="7"/>
      <c r="N1212" s="7"/>
      <c r="O1212" s="7"/>
      <c r="P1212" s="7"/>
      <c r="Q1212" s="7"/>
      <c r="R1212" s="7"/>
      <c r="S1212" s="7"/>
      <c r="T1212" s="7"/>
      <c r="U1212" s="7"/>
      <c r="V1212" s="7"/>
      <c r="W1212" s="7"/>
      <c r="X1212" s="7"/>
      <c r="Y1212" s="7"/>
      <c r="Z1212" s="7"/>
      <c r="AA1212" s="7"/>
      <c r="AB1212" s="7"/>
      <c r="AC1212" s="7"/>
      <c r="AD1212" s="7"/>
      <c r="AE1212" s="7"/>
      <c r="AF1212" s="7"/>
      <c r="AG1212" s="7"/>
      <c r="AH1212" s="7"/>
      <c r="AI1212" s="7"/>
      <c r="AJ1212" s="7"/>
      <c r="AK1212" s="7"/>
      <c r="AL1212" s="7"/>
      <c r="AM1212" s="7"/>
      <c r="AN1212" s="7"/>
      <c r="AO1212" s="7"/>
      <c r="AP1212" s="7"/>
      <c r="AQ1212" s="7"/>
      <c r="AR1212" s="7"/>
      <c r="AS1212" s="7"/>
      <c r="AT1212" s="7"/>
      <c r="AU1212" s="7"/>
      <c r="AV1212" s="7"/>
      <c r="AW1212" s="7"/>
      <c r="AX1212" s="7"/>
      <c r="AY1212" s="7"/>
      <c r="AZ1212" s="7"/>
      <c r="BA1212" s="7"/>
      <c r="BB1212" s="7"/>
      <c r="BC1212" s="7"/>
      <c r="BD1212" s="7"/>
      <c r="BE1212" s="7"/>
      <c r="BF1212" s="7"/>
      <c r="BG1212" s="7"/>
      <c r="BH1212" s="7"/>
      <c r="BI1212" s="7"/>
      <c r="BJ1212" s="7"/>
      <c r="BK1212" s="7"/>
      <c r="BL1212" s="7"/>
      <c r="BM1212" s="7"/>
      <c r="BN1212" s="7"/>
      <c r="BO1212" s="7"/>
      <c r="BP1212" s="7"/>
      <c r="BQ1212" s="7"/>
      <c r="BR1212" s="7"/>
      <c r="BS1212" s="7"/>
      <c r="BT1212" s="7"/>
      <c r="BU1212" s="7"/>
      <c r="BV1212" s="7"/>
      <c r="BW1212" s="7"/>
      <c r="BX1212" s="7"/>
      <c r="BY1212" s="7"/>
      <c r="BZ1212" s="7"/>
      <c r="CA1212" s="7"/>
      <c r="CB1212" s="7"/>
      <c r="CC1212" s="7"/>
      <c r="CD1212" s="7"/>
      <c r="CE1212" s="7"/>
      <c r="CF1212" s="7"/>
      <c r="CG1212" s="7"/>
      <c r="CH1212" s="7"/>
      <c r="CI1212" s="7"/>
      <c r="CJ1212" s="7"/>
      <c r="CK1212" s="7"/>
      <c r="CL1212" s="7"/>
      <c r="CM1212" s="7"/>
      <c r="CN1212" s="7"/>
      <c r="CO1212" s="7"/>
      <c r="CP1212" s="7"/>
      <c r="CQ1212" s="7"/>
      <c r="CR1212" s="7"/>
      <c r="CS1212" s="7"/>
      <c r="CT1212" s="7"/>
      <c r="CU1212" s="7"/>
      <c r="CV1212" s="7"/>
      <c r="CW1212" s="7"/>
      <c r="CX1212" s="7"/>
      <c r="CY1212" s="7"/>
      <c r="CZ1212" s="7"/>
      <c r="DA1212" s="7"/>
      <c r="DB1212" s="7"/>
      <c r="DC1212" s="7"/>
      <c r="DD1212" s="7"/>
      <c r="DE1212" s="7"/>
      <c r="DF1212" s="7"/>
      <c r="DG1212" s="7"/>
      <c r="DH1212" s="7"/>
      <c r="DI1212" s="7"/>
      <c r="DJ1212" s="7"/>
      <c r="DK1212" s="7"/>
      <c r="DL1212" s="7"/>
      <c r="DM1212" s="7"/>
      <c r="DN1212" s="7"/>
      <c r="DO1212" s="7"/>
      <c r="DP1212" s="7"/>
      <c r="DQ1212" s="7"/>
      <c r="DR1212" s="7"/>
      <c r="DS1212" s="7"/>
      <c r="DT1212" s="7"/>
      <c r="DU1212" s="7"/>
      <c r="DV1212" s="7"/>
      <c r="DW1212" s="7"/>
      <c r="DX1212" s="7"/>
      <c r="DY1212" s="7"/>
      <c r="DZ1212" s="7"/>
      <c r="EA1212" s="7"/>
      <c r="EB1212" s="7"/>
      <c r="EC1212" s="7"/>
      <c r="ED1212" s="7"/>
      <c r="EE1212" s="7"/>
      <c r="EF1212" s="7"/>
      <c r="EG1212" s="7"/>
      <c r="EH1212" s="7"/>
      <c r="EI1212" s="7"/>
      <c r="EJ1212" s="7"/>
      <c r="EK1212" s="7"/>
      <c r="EL1212" s="7"/>
      <c r="EM1212" s="7"/>
      <c r="EN1212" s="7"/>
      <c r="EO1212" s="7"/>
      <c r="EP1212" s="7"/>
      <c r="EQ1212" s="7"/>
      <c r="ER1212" s="7"/>
      <c r="ES1212" s="7"/>
      <c r="ET1212" s="7"/>
      <c r="EU1212" s="7"/>
      <c r="EV1212" s="7"/>
      <c r="EW1212" s="7"/>
      <c r="EX1212" s="7"/>
      <c r="EY1212" s="7"/>
      <c r="EZ1212" s="7"/>
      <c r="FA1212" s="7"/>
      <c r="FB1212" s="7"/>
      <c r="FC1212" s="7"/>
      <c r="FD1212" s="7"/>
      <c r="FE1212" s="7"/>
      <c r="FF1212" s="7"/>
      <c r="FG1212" s="7"/>
      <c r="FH1212" s="7"/>
      <c r="FI1212" s="7"/>
      <c r="FJ1212" s="7"/>
      <c r="FK1212" s="7"/>
      <c r="FL1212" s="7"/>
      <c r="FM1212" s="7"/>
      <c r="FN1212" s="7"/>
      <c r="FO1212" s="7"/>
      <c r="FP1212" s="7"/>
      <c r="FQ1212" s="7"/>
      <c r="FR1212" s="7"/>
      <c r="FS1212" s="7"/>
      <c r="FT1212" s="7"/>
      <c r="FU1212" s="7"/>
      <c r="FV1212" s="7"/>
      <c r="FW1212" s="7"/>
      <c r="FX1212" s="7"/>
      <c r="FY1212" s="7"/>
      <c r="FZ1212" s="7"/>
      <c r="GA1212" s="7"/>
      <c r="GB1212" s="7"/>
      <c r="GC1212" s="7"/>
      <c r="GD1212" s="7"/>
      <c r="GE1212" s="7"/>
      <c r="GF1212" s="7"/>
      <c r="GG1212" s="7"/>
      <c r="GH1212" s="7"/>
      <c r="GI1212" s="7"/>
      <c r="GJ1212" s="7"/>
    </row>
    <row r="1213" spans="1:192" s="1" customFormat="1" x14ac:dyDescent="0.2">
      <c r="A1213" s="66"/>
      <c r="B1213" s="7"/>
      <c r="C1213" s="67"/>
      <c r="D1213" s="28"/>
      <c r="E1213" s="28"/>
      <c r="F1213" s="28"/>
      <c r="G1213" s="7"/>
      <c r="H1213" s="7"/>
      <c r="I1213" s="7"/>
      <c r="J1213" s="7"/>
      <c r="K1213" s="7"/>
      <c r="L1213" s="7"/>
      <c r="M1213" s="7"/>
      <c r="N1213" s="7"/>
      <c r="O1213" s="7"/>
      <c r="P1213" s="7"/>
      <c r="Q1213" s="7"/>
      <c r="R1213" s="7"/>
      <c r="S1213" s="7"/>
      <c r="T1213" s="7"/>
      <c r="U1213" s="7"/>
      <c r="V1213" s="7"/>
      <c r="W1213" s="7"/>
      <c r="X1213" s="7"/>
      <c r="Y1213" s="7"/>
      <c r="Z1213" s="7"/>
      <c r="AA1213" s="7"/>
      <c r="AB1213" s="7"/>
      <c r="AC1213" s="7"/>
      <c r="AD1213" s="7"/>
      <c r="AE1213" s="7"/>
      <c r="AF1213" s="7"/>
      <c r="AG1213" s="7"/>
      <c r="AH1213" s="7"/>
      <c r="AI1213" s="7"/>
      <c r="AJ1213" s="7"/>
      <c r="AK1213" s="7"/>
      <c r="AL1213" s="7"/>
      <c r="AM1213" s="7"/>
      <c r="AN1213" s="7"/>
      <c r="AO1213" s="7"/>
      <c r="AP1213" s="7"/>
      <c r="AQ1213" s="7"/>
      <c r="AR1213" s="7"/>
      <c r="AS1213" s="7"/>
      <c r="AT1213" s="7"/>
      <c r="AU1213" s="7"/>
      <c r="AV1213" s="7"/>
      <c r="AW1213" s="7"/>
      <c r="AX1213" s="7"/>
      <c r="AY1213" s="7"/>
      <c r="AZ1213" s="7"/>
      <c r="BA1213" s="7"/>
      <c r="BB1213" s="7"/>
      <c r="BC1213" s="7"/>
      <c r="BD1213" s="7"/>
      <c r="BE1213" s="7"/>
      <c r="BF1213" s="7"/>
      <c r="BG1213" s="7"/>
      <c r="BH1213" s="7"/>
      <c r="BI1213" s="7"/>
      <c r="BJ1213" s="7"/>
      <c r="BK1213" s="7"/>
      <c r="BL1213" s="7"/>
      <c r="BM1213" s="7"/>
      <c r="BN1213" s="7"/>
      <c r="BO1213" s="7"/>
      <c r="BP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c r="CM1213" s="7"/>
      <c r="CN1213" s="7"/>
      <c r="CO1213" s="7"/>
      <c r="CP1213" s="7"/>
      <c r="CQ1213" s="7"/>
      <c r="CR1213" s="7"/>
      <c r="CS1213" s="7"/>
      <c r="CT1213" s="7"/>
      <c r="CU1213" s="7"/>
      <c r="CV1213" s="7"/>
      <c r="CW1213" s="7"/>
      <c r="CX1213" s="7"/>
      <c r="CY1213" s="7"/>
      <c r="CZ1213" s="7"/>
      <c r="DA1213" s="7"/>
      <c r="DB1213" s="7"/>
      <c r="DC1213" s="7"/>
      <c r="DD1213" s="7"/>
      <c r="DE1213" s="7"/>
      <c r="DF1213" s="7"/>
      <c r="DG1213" s="7"/>
      <c r="DH1213" s="7"/>
      <c r="DI1213" s="7"/>
      <c r="DJ1213" s="7"/>
      <c r="DK1213" s="7"/>
      <c r="DL1213" s="7"/>
      <c r="DM1213" s="7"/>
      <c r="DN1213" s="7"/>
      <c r="DO1213" s="7"/>
      <c r="DP1213" s="7"/>
      <c r="DQ1213" s="7"/>
      <c r="DR1213" s="7"/>
      <c r="DS1213" s="7"/>
      <c r="DT1213" s="7"/>
      <c r="DU1213" s="7"/>
      <c r="DV1213" s="7"/>
      <c r="DW1213" s="7"/>
      <c r="DX1213" s="7"/>
      <c r="DY1213" s="7"/>
      <c r="DZ1213" s="7"/>
      <c r="EA1213" s="7"/>
      <c r="EB1213" s="7"/>
      <c r="EC1213" s="7"/>
      <c r="ED1213" s="7"/>
      <c r="EE1213" s="7"/>
      <c r="EF1213" s="7"/>
      <c r="EG1213" s="7"/>
      <c r="EH1213" s="7"/>
      <c r="EI1213" s="7"/>
      <c r="EJ1213" s="7"/>
      <c r="EK1213" s="7"/>
      <c r="EL1213" s="7"/>
      <c r="EM1213" s="7"/>
      <c r="EN1213" s="7"/>
      <c r="EO1213" s="7"/>
      <c r="EP1213" s="7"/>
      <c r="EQ1213" s="7"/>
      <c r="ER1213" s="7"/>
      <c r="ES1213" s="7"/>
      <c r="ET1213" s="7"/>
      <c r="EU1213" s="7"/>
      <c r="EV1213" s="7"/>
      <c r="EW1213" s="7"/>
      <c r="EX1213" s="7"/>
      <c r="EY1213" s="7"/>
      <c r="EZ1213" s="7"/>
      <c r="FA1213" s="7"/>
      <c r="FB1213" s="7"/>
      <c r="FC1213" s="7"/>
      <c r="FD1213" s="7"/>
      <c r="FE1213" s="7"/>
      <c r="FF1213" s="7"/>
      <c r="FG1213" s="7"/>
      <c r="FH1213" s="7"/>
      <c r="FI1213" s="7"/>
      <c r="FJ1213" s="7"/>
      <c r="FK1213" s="7"/>
      <c r="FL1213" s="7"/>
      <c r="FM1213" s="7"/>
      <c r="FN1213" s="7"/>
      <c r="FO1213" s="7"/>
      <c r="FP1213" s="7"/>
      <c r="FQ1213" s="7"/>
      <c r="FR1213" s="7"/>
      <c r="FS1213" s="7"/>
      <c r="FT1213" s="7"/>
      <c r="FU1213" s="7"/>
      <c r="FV1213" s="7"/>
      <c r="FW1213" s="7"/>
      <c r="FX1213" s="7"/>
      <c r="FY1213" s="7"/>
      <c r="FZ1213" s="7"/>
      <c r="GA1213" s="7"/>
      <c r="GB1213" s="7"/>
      <c r="GC1213" s="7"/>
      <c r="GD1213" s="7"/>
      <c r="GE1213" s="7"/>
      <c r="GF1213" s="7"/>
      <c r="GG1213" s="7"/>
      <c r="GH1213" s="7"/>
      <c r="GI1213" s="7"/>
      <c r="GJ1213" s="7"/>
    </row>
    <row r="1214" spans="1:192" s="1" customFormat="1" x14ac:dyDescent="0.2">
      <c r="A1214" s="66"/>
      <c r="B1214" s="7"/>
      <c r="C1214" s="67"/>
      <c r="D1214" s="28"/>
      <c r="E1214" s="28"/>
      <c r="F1214" s="28"/>
      <c r="G1214" s="7"/>
      <c r="H1214" s="7"/>
      <c r="I1214" s="7"/>
      <c r="J1214" s="7"/>
      <c r="K1214" s="7"/>
      <c r="L1214" s="7"/>
      <c r="M1214" s="7"/>
      <c r="N1214" s="7"/>
      <c r="O1214" s="7"/>
      <c r="P1214" s="7"/>
      <c r="Q1214" s="7"/>
      <c r="R1214" s="7"/>
      <c r="S1214" s="7"/>
      <c r="T1214" s="7"/>
      <c r="U1214" s="7"/>
      <c r="V1214" s="7"/>
      <c r="W1214" s="7"/>
      <c r="X1214" s="7"/>
      <c r="Y1214" s="7"/>
      <c r="Z1214" s="7"/>
      <c r="AA1214" s="7"/>
      <c r="AB1214" s="7"/>
      <c r="AC1214" s="7"/>
      <c r="AD1214" s="7"/>
      <c r="AE1214" s="7"/>
      <c r="AF1214" s="7"/>
      <c r="AG1214" s="7"/>
      <c r="AH1214" s="7"/>
      <c r="AI1214" s="7"/>
      <c r="AJ1214" s="7"/>
      <c r="AK1214" s="7"/>
      <c r="AL1214" s="7"/>
      <c r="AM1214" s="7"/>
      <c r="AN1214" s="7"/>
      <c r="AO1214" s="7"/>
      <c r="AP1214" s="7"/>
      <c r="AQ1214" s="7"/>
      <c r="AR1214" s="7"/>
      <c r="AS1214" s="7"/>
      <c r="AT1214" s="7"/>
      <c r="AU1214" s="7"/>
      <c r="AV1214" s="7"/>
      <c r="AW1214" s="7"/>
      <c r="AX1214" s="7"/>
      <c r="AY1214" s="7"/>
      <c r="AZ1214" s="7"/>
      <c r="BA1214" s="7"/>
      <c r="BB1214" s="7"/>
      <c r="BC1214" s="7"/>
      <c r="BD1214" s="7"/>
      <c r="BE1214" s="7"/>
      <c r="BF1214" s="7"/>
      <c r="BG1214" s="7"/>
      <c r="BH1214" s="7"/>
      <c r="BI1214" s="7"/>
      <c r="BJ1214" s="7"/>
      <c r="BK1214" s="7"/>
      <c r="BL1214" s="7"/>
      <c r="BM1214" s="7"/>
      <c r="BN1214" s="7"/>
      <c r="BO1214" s="7"/>
      <c r="BP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c r="CM1214" s="7"/>
      <c r="CN1214" s="7"/>
      <c r="CO1214" s="7"/>
      <c r="CP1214" s="7"/>
      <c r="CQ1214" s="7"/>
      <c r="CR1214" s="7"/>
      <c r="CS1214" s="7"/>
      <c r="CT1214" s="7"/>
      <c r="CU1214" s="7"/>
      <c r="CV1214" s="7"/>
      <c r="CW1214" s="7"/>
      <c r="CX1214" s="7"/>
      <c r="CY1214" s="7"/>
      <c r="CZ1214" s="7"/>
      <c r="DA1214" s="7"/>
      <c r="DB1214" s="7"/>
      <c r="DC1214" s="7"/>
      <c r="DD1214" s="7"/>
      <c r="DE1214" s="7"/>
      <c r="DF1214" s="7"/>
      <c r="DG1214" s="7"/>
      <c r="DH1214" s="7"/>
      <c r="DI1214" s="7"/>
      <c r="DJ1214" s="7"/>
      <c r="DK1214" s="7"/>
      <c r="DL1214" s="7"/>
      <c r="DM1214" s="7"/>
      <c r="DN1214" s="7"/>
      <c r="DO1214" s="7"/>
      <c r="DP1214" s="7"/>
      <c r="DQ1214" s="7"/>
      <c r="DR1214" s="7"/>
      <c r="DS1214" s="7"/>
      <c r="DT1214" s="7"/>
      <c r="DU1214" s="7"/>
      <c r="DV1214" s="7"/>
      <c r="DW1214" s="7"/>
      <c r="DX1214" s="7"/>
      <c r="DY1214" s="7"/>
      <c r="DZ1214" s="7"/>
      <c r="EA1214" s="7"/>
      <c r="EB1214" s="7"/>
      <c r="EC1214" s="7"/>
      <c r="ED1214" s="7"/>
      <c r="EE1214" s="7"/>
      <c r="EF1214" s="7"/>
      <c r="EG1214" s="7"/>
      <c r="EH1214" s="7"/>
      <c r="EI1214" s="7"/>
      <c r="EJ1214" s="7"/>
      <c r="EK1214" s="7"/>
      <c r="EL1214" s="7"/>
      <c r="EM1214" s="7"/>
      <c r="EN1214" s="7"/>
      <c r="EO1214" s="7"/>
      <c r="EP1214" s="7"/>
      <c r="EQ1214" s="7"/>
      <c r="ER1214" s="7"/>
      <c r="ES1214" s="7"/>
      <c r="ET1214" s="7"/>
      <c r="EU1214" s="7"/>
      <c r="EV1214" s="7"/>
      <c r="EW1214" s="7"/>
      <c r="EX1214" s="7"/>
      <c r="EY1214" s="7"/>
      <c r="EZ1214" s="7"/>
      <c r="FA1214" s="7"/>
      <c r="FB1214" s="7"/>
      <c r="FC1214" s="7"/>
      <c r="FD1214" s="7"/>
      <c r="FE1214" s="7"/>
      <c r="FF1214" s="7"/>
      <c r="FG1214" s="7"/>
      <c r="FH1214" s="7"/>
      <c r="FI1214" s="7"/>
      <c r="FJ1214" s="7"/>
      <c r="FK1214" s="7"/>
      <c r="FL1214" s="7"/>
      <c r="FM1214" s="7"/>
      <c r="FN1214" s="7"/>
      <c r="FO1214" s="7"/>
      <c r="FP1214" s="7"/>
      <c r="FQ1214" s="7"/>
      <c r="FR1214" s="7"/>
      <c r="FS1214" s="7"/>
      <c r="FT1214" s="7"/>
      <c r="FU1214" s="7"/>
      <c r="FV1214" s="7"/>
      <c r="FW1214" s="7"/>
      <c r="FX1214" s="7"/>
      <c r="FY1214" s="7"/>
      <c r="FZ1214" s="7"/>
      <c r="GA1214" s="7"/>
      <c r="GB1214" s="7"/>
      <c r="GC1214" s="7"/>
      <c r="GD1214" s="7"/>
      <c r="GE1214" s="7"/>
      <c r="GF1214" s="7"/>
      <c r="GG1214" s="7"/>
      <c r="GH1214" s="7"/>
      <c r="GI1214" s="7"/>
      <c r="GJ1214" s="7"/>
    </row>
    <row r="1215" spans="1:192" s="1" customFormat="1" x14ac:dyDescent="0.2">
      <c r="A1215" s="66"/>
      <c r="B1215" s="7"/>
      <c r="C1215" s="67"/>
      <c r="D1215" s="28"/>
      <c r="E1215" s="28"/>
      <c r="F1215" s="28"/>
      <c r="G1215" s="7"/>
      <c r="H1215" s="7"/>
      <c r="I1215" s="7"/>
      <c r="J1215" s="7"/>
      <c r="K1215" s="7"/>
      <c r="L1215" s="7"/>
      <c r="M1215" s="7"/>
      <c r="N1215" s="7"/>
      <c r="O1215" s="7"/>
      <c r="P1215" s="7"/>
      <c r="Q1215" s="7"/>
      <c r="R1215" s="7"/>
      <c r="S1215" s="7"/>
      <c r="T1215" s="7"/>
      <c r="U1215" s="7"/>
      <c r="V1215" s="7"/>
      <c r="W1215" s="7"/>
      <c r="X1215" s="7"/>
      <c r="Y1215" s="7"/>
      <c r="Z1215" s="7"/>
      <c r="AA1215" s="7"/>
      <c r="AB1215" s="7"/>
      <c r="AC1215" s="7"/>
      <c r="AD1215" s="7"/>
      <c r="AE1215" s="7"/>
      <c r="AF1215" s="7"/>
      <c r="AG1215" s="7"/>
      <c r="AH1215" s="7"/>
      <c r="AI1215" s="7"/>
      <c r="AJ1215" s="7"/>
      <c r="AK1215" s="7"/>
      <c r="AL1215" s="7"/>
      <c r="AM1215" s="7"/>
      <c r="AN1215" s="7"/>
      <c r="AO1215" s="7"/>
      <c r="AP1215" s="7"/>
      <c r="AQ1215" s="7"/>
      <c r="AR1215" s="7"/>
      <c r="AS1215" s="7"/>
      <c r="AT1215" s="7"/>
      <c r="AU1215" s="7"/>
      <c r="AV1215" s="7"/>
      <c r="AW1215" s="7"/>
      <c r="AX1215" s="7"/>
      <c r="AY1215" s="7"/>
      <c r="AZ1215" s="7"/>
      <c r="BA1215" s="7"/>
      <c r="BB1215" s="7"/>
      <c r="BC1215" s="7"/>
      <c r="BD1215" s="7"/>
      <c r="BE1215" s="7"/>
      <c r="BF1215" s="7"/>
      <c r="BG1215" s="7"/>
      <c r="BH1215" s="7"/>
      <c r="BI1215" s="7"/>
      <c r="BJ1215" s="7"/>
      <c r="BK1215" s="7"/>
      <c r="BL1215" s="7"/>
      <c r="BM1215" s="7"/>
      <c r="BN1215" s="7"/>
      <c r="BO1215" s="7"/>
      <c r="BP1215" s="7"/>
      <c r="BQ1215" s="7"/>
      <c r="BR1215" s="7"/>
      <c r="BS1215" s="7"/>
      <c r="BT1215" s="7"/>
      <c r="BU1215" s="7"/>
      <c r="BV1215" s="7"/>
      <c r="BW1215" s="7"/>
      <c r="BX1215" s="7"/>
      <c r="BY1215" s="7"/>
      <c r="BZ1215" s="7"/>
      <c r="CA1215" s="7"/>
      <c r="CB1215" s="7"/>
      <c r="CC1215" s="7"/>
      <c r="CD1215" s="7"/>
      <c r="CE1215" s="7"/>
      <c r="CF1215" s="7"/>
      <c r="CG1215" s="7"/>
      <c r="CH1215" s="7"/>
      <c r="CI1215" s="7"/>
      <c r="CJ1215" s="7"/>
      <c r="CK1215" s="7"/>
      <c r="CL1215" s="7"/>
      <c r="CM1215" s="7"/>
      <c r="CN1215" s="7"/>
      <c r="CO1215" s="7"/>
      <c r="CP1215" s="7"/>
      <c r="CQ1215" s="7"/>
      <c r="CR1215" s="7"/>
      <c r="CS1215" s="7"/>
      <c r="CT1215" s="7"/>
      <c r="CU1215" s="7"/>
      <c r="CV1215" s="7"/>
      <c r="CW1215" s="7"/>
      <c r="CX1215" s="7"/>
      <c r="CY1215" s="7"/>
      <c r="CZ1215" s="7"/>
      <c r="DA1215" s="7"/>
      <c r="DB1215" s="7"/>
      <c r="DC1215" s="7"/>
      <c r="DD1215" s="7"/>
      <c r="DE1215" s="7"/>
      <c r="DF1215" s="7"/>
      <c r="DG1215" s="7"/>
      <c r="DH1215" s="7"/>
      <c r="DI1215" s="7"/>
      <c r="DJ1215" s="7"/>
      <c r="DK1215" s="7"/>
      <c r="DL1215" s="7"/>
      <c r="DM1215" s="7"/>
      <c r="DN1215" s="7"/>
      <c r="DO1215" s="7"/>
      <c r="DP1215" s="7"/>
      <c r="DQ1215" s="7"/>
      <c r="DR1215" s="7"/>
      <c r="DS1215" s="7"/>
      <c r="DT1215" s="7"/>
      <c r="DU1215" s="7"/>
      <c r="DV1215" s="7"/>
      <c r="DW1215" s="7"/>
      <c r="DX1215" s="7"/>
      <c r="DY1215" s="7"/>
      <c r="DZ1215" s="7"/>
      <c r="EA1215" s="7"/>
      <c r="EB1215" s="7"/>
      <c r="EC1215" s="7"/>
      <c r="ED1215" s="7"/>
      <c r="EE1215" s="7"/>
      <c r="EF1215" s="7"/>
      <c r="EG1215" s="7"/>
      <c r="EH1215" s="7"/>
      <c r="EI1215" s="7"/>
      <c r="EJ1215" s="7"/>
      <c r="EK1215" s="7"/>
      <c r="EL1215" s="7"/>
      <c r="EM1215" s="7"/>
      <c r="EN1215" s="7"/>
      <c r="EO1215" s="7"/>
      <c r="EP1215" s="7"/>
      <c r="EQ1215" s="7"/>
      <c r="ER1215" s="7"/>
      <c r="ES1215" s="7"/>
      <c r="ET1215" s="7"/>
      <c r="EU1215" s="7"/>
      <c r="EV1215" s="7"/>
      <c r="EW1215" s="7"/>
      <c r="EX1215" s="7"/>
      <c r="EY1215" s="7"/>
      <c r="EZ1215" s="7"/>
      <c r="FA1215" s="7"/>
      <c r="FB1215" s="7"/>
      <c r="FC1215" s="7"/>
      <c r="FD1215" s="7"/>
      <c r="FE1215" s="7"/>
      <c r="FF1215" s="7"/>
      <c r="FG1215" s="7"/>
      <c r="FH1215" s="7"/>
      <c r="FI1215" s="7"/>
      <c r="FJ1215" s="7"/>
      <c r="FK1215" s="7"/>
      <c r="FL1215" s="7"/>
      <c r="FM1215" s="7"/>
      <c r="FN1215" s="7"/>
      <c r="FO1215" s="7"/>
      <c r="FP1215" s="7"/>
      <c r="FQ1215" s="7"/>
      <c r="FR1215" s="7"/>
      <c r="FS1215" s="7"/>
      <c r="FT1215" s="7"/>
      <c r="FU1215" s="7"/>
      <c r="FV1215" s="7"/>
      <c r="FW1215" s="7"/>
      <c r="FX1215" s="7"/>
      <c r="FY1215" s="7"/>
      <c r="FZ1215" s="7"/>
      <c r="GA1215" s="7"/>
      <c r="GB1215" s="7"/>
      <c r="GC1215" s="7"/>
      <c r="GD1215" s="7"/>
      <c r="GE1215" s="7"/>
      <c r="GF1215" s="7"/>
      <c r="GG1215" s="7"/>
      <c r="GH1215" s="7"/>
      <c r="GI1215" s="7"/>
      <c r="GJ1215" s="7"/>
    </row>
    <row r="1216" spans="1:192" s="1" customFormat="1" x14ac:dyDescent="0.2">
      <c r="A1216" s="66"/>
      <c r="B1216" s="7"/>
      <c r="C1216" s="67"/>
      <c r="D1216" s="28"/>
      <c r="E1216" s="28"/>
      <c r="F1216" s="28"/>
      <c r="G1216" s="7"/>
      <c r="H1216" s="7"/>
      <c r="I1216" s="7"/>
      <c r="J1216" s="7"/>
      <c r="K1216" s="7"/>
      <c r="L1216" s="7"/>
      <c r="M1216" s="7"/>
      <c r="N1216" s="7"/>
      <c r="O1216" s="7"/>
      <c r="P1216" s="7"/>
      <c r="Q1216" s="7"/>
      <c r="R1216" s="7"/>
      <c r="S1216" s="7"/>
      <c r="T1216" s="7"/>
      <c r="U1216" s="7"/>
      <c r="V1216" s="7"/>
      <c r="W1216" s="7"/>
      <c r="X1216" s="7"/>
      <c r="Y1216" s="7"/>
      <c r="Z1216" s="7"/>
      <c r="AA1216" s="7"/>
      <c r="AB1216" s="7"/>
      <c r="AC1216" s="7"/>
      <c r="AD1216" s="7"/>
      <c r="AE1216" s="7"/>
      <c r="AF1216" s="7"/>
      <c r="AG1216" s="7"/>
      <c r="AH1216" s="7"/>
      <c r="AI1216" s="7"/>
      <c r="AJ1216" s="7"/>
      <c r="AK1216" s="7"/>
      <c r="AL1216" s="7"/>
      <c r="AM1216" s="7"/>
      <c r="AN1216" s="7"/>
      <c r="AO1216" s="7"/>
      <c r="AP1216" s="7"/>
      <c r="AQ1216" s="7"/>
      <c r="AR1216" s="7"/>
      <c r="AS1216" s="7"/>
      <c r="AT1216" s="7"/>
      <c r="AU1216" s="7"/>
      <c r="AV1216" s="7"/>
      <c r="AW1216" s="7"/>
      <c r="AX1216" s="7"/>
      <c r="AY1216" s="7"/>
      <c r="AZ1216" s="7"/>
      <c r="BA1216" s="7"/>
      <c r="BB1216" s="7"/>
      <c r="BC1216" s="7"/>
      <c r="BD1216" s="7"/>
      <c r="BE1216" s="7"/>
      <c r="BF1216" s="7"/>
      <c r="BG1216" s="7"/>
      <c r="BH1216" s="7"/>
      <c r="BI1216" s="7"/>
      <c r="BJ1216" s="7"/>
      <c r="BK1216" s="7"/>
      <c r="BL1216" s="7"/>
      <c r="BM1216" s="7"/>
      <c r="BN1216" s="7"/>
      <c r="BO1216" s="7"/>
      <c r="BP1216" s="7"/>
      <c r="BQ1216" s="7"/>
      <c r="BR1216" s="7"/>
      <c r="BS1216" s="7"/>
      <c r="BT1216" s="7"/>
      <c r="BU1216" s="7"/>
      <c r="BV1216" s="7"/>
      <c r="BW1216" s="7"/>
      <c r="BX1216" s="7"/>
      <c r="BY1216" s="7"/>
      <c r="BZ1216" s="7"/>
      <c r="CA1216" s="7"/>
      <c r="CB1216" s="7"/>
      <c r="CC1216" s="7"/>
      <c r="CD1216" s="7"/>
      <c r="CE1216" s="7"/>
      <c r="CF1216" s="7"/>
      <c r="CG1216" s="7"/>
      <c r="CH1216" s="7"/>
      <c r="CI1216" s="7"/>
      <c r="CJ1216" s="7"/>
      <c r="CK1216" s="7"/>
      <c r="CL1216" s="7"/>
      <c r="CM1216" s="7"/>
      <c r="CN1216" s="7"/>
      <c r="CO1216" s="7"/>
      <c r="CP1216" s="7"/>
      <c r="CQ1216" s="7"/>
      <c r="CR1216" s="7"/>
      <c r="CS1216" s="7"/>
      <c r="CT1216" s="7"/>
      <c r="CU1216" s="7"/>
      <c r="CV1216" s="7"/>
      <c r="CW1216" s="7"/>
      <c r="CX1216" s="7"/>
      <c r="CY1216" s="7"/>
      <c r="CZ1216" s="7"/>
      <c r="DA1216" s="7"/>
      <c r="DB1216" s="7"/>
      <c r="DC1216" s="7"/>
      <c r="DD1216" s="7"/>
      <c r="DE1216" s="7"/>
      <c r="DF1216" s="7"/>
      <c r="DG1216" s="7"/>
      <c r="DH1216" s="7"/>
      <c r="DI1216" s="7"/>
      <c r="DJ1216" s="7"/>
      <c r="DK1216" s="7"/>
      <c r="DL1216" s="7"/>
      <c r="DM1216" s="7"/>
      <c r="DN1216" s="7"/>
      <c r="DO1216" s="7"/>
      <c r="DP1216" s="7"/>
      <c r="DQ1216" s="7"/>
      <c r="DR1216" s="7"/>
      <c r="DS1216" s="7"/>
      <c r="DT1216" s="7"/>
      <c r="DU1216" s="7"/>
      <c r="DV1216" s="7"/>
      <c r="DW1216" s="7"/>
      <c r="DX1216" s="7"/>
      <c r="DY1216" s="7"/>
      <c r="DZ1216" s="7"/>
      <c r="EA1216" s="7"/>
      <c r="EB1216" s="7"/>
      <c r="EC1216" s="7"/>
      <c r="ED1216" s="7"/>
      <c r="EE1216" s="7"/>
      <c r="EF1216" s="7"/>
      <c r="EG1216" s="7"/>
      <c r="EH1216" s="7"/>
      <c r="EI1216" s="7"/>
      <c r="EJ1216" s="7"/>
      <c r="EK1216" s="7"/>
      <c r="EL1216" s="7"/>
      <c r="EM1216" s="7"/>
      <c r="EN1216" s="7"/>
      <c r="EO1216" s="7"/>
      <c r="EP1216" s="7"/>
      <c r="EQ1216" s="7"/>
      <c r="ER1216" s="7"/>
      <c r="ES1216" s="7"/>
      <c r="ET1216" s="7"/>
      <c r="EU1216" s="7"/>
      <c r="EV1216" s="7"/>
      <c r="EW1216" s="7"/>
      <c r="EX1216" s="7"/>
      <c r="EY1216" s="7"/>
      <c r="EZ1216" s="7"/>
      <c r="FA1216" s="7"/>
      <c r="FB1216" s="7"/>
      <c r="FC1216" s="7"/>
      <c r="FD1216" s="7"/>
      <c r="FE1216" s="7"/>
      <c r="FF1216" s="7"/>
      <c r="FG1216" s="7"/>
      <c r="FH1216" s="7"/>
      <c r="FI1216" s="7"/>
      <c r="FJ1216" s="7"/>
      <c r="FK1216" s="7"/>
      <c r="FL1216" s="7"/>
      <c r="FM1216" s="7"/>
      <c r="FN1216" s="7"/>
      <c r="FO1216" s="7"/>
      <c r="FP1216" s="7"/>
      <c r="FQ1216" s="7"/>
      <c r="FR1216" s="7"/>
      <c r="FS1216" s="7"/>
      <c r="FT1216" s="7"/>
      <c r="FU1216" s="7"/>
      <c r="FV1216" s="7"/>
      <c r="FW1216" s="7"/>
      <c r="FX1216" s="7"/>
      <c r="FY1216" s="7"/>
      <c r="FZ1216" s="7"/>
      <c r="GA1216" s="7"/>
      <c r="GB1216" s="7"/>
      <c r="GC1216" s="7"/>
      <c r="GD1216" s="7"/>
      <c r="GE1216" s="7"/>
      <c r="GF1216" s="7"/>
      <c r="GG1216" s="7"/>
      <c r="GH1216" s="7"/>
      <c r="GI1216" s="7"/>
      <c r="GJ1216" s="7"/>
    </row>
    <row r="1217" spans="1:192" s="1" customFormat="1" x14ac:dyDescent="0.2">
      <c r="A1217" s="66"/>
      <c r="B1217" s="7"/>
      <c r="C1217" s="67"/>
      <c r="D1217" s="28"/>
      <c r="E1217" s="28"/>
      <c r="F1217" s="28"/>
      <c r="G1217" s="7"/>
      <c r="H1217" s="7"/>
      <c r="I1217" s="7"/>
      <c r="J1217" s="7"/>
      <c r="K1217" s="7"/>
      <c r="L1217" s="7"/>
      <c r="M1217" s="7"/>
      <c r="N1217" s="7"/>
      <c r="O1217" s="7"/>
      <c r="P1217" s="7"/>
      <c r="Q1217" s="7"/>
      <c r="R1217" s="7"/>
      <c r="S1217" s="7"/>
      <c r="T1217" s="7"/>
      <c r="U1217" s="7"/>
      <c r="V1217" s="7"/>
      <c r="W1217" s="7"/>
      <c r="X1217" s="7"/>
      <c r="Y1217" s="7"/>
      <c r="Z1217" s="7"/>
      <c r="AA1217" s="7"/>
      <c r="AB1217" s="7"/>
      <c r="AC1217" s="7"/>
      <c r="AD1217" s="7"/>
      <c r="AE1217" s="7"/>
      <c r="AF1217" s="7"/>
      <c r="AG1217" s="7"/>
      <c r="AH1217" s="7"/>
      <c r="AI1217" s="7"/>
      <c r="AJ1217" s="7"/>
      <c r="AK1217" s="7"/>
      <c r="AL1217" s="7"/>
      <c r="AM1217" s="7"/>
      <c r="AN1217" s="7"/>
      <c r="AO1217" s="7"/>
      <c r="AP1217" s="7"/>
      <c r="AQ1217" s="7"/>
      <c r="AR1217" s="7"/>
      <c r="AS1217" s="7"/>
      <c r="AT1217" s="7"/>
      <c r="AU1217" s="7"/>
      <c r="AV1217" s="7"/>
      <c r="AW1217" s="7"/>
      <c r="AX1217" s="7"/>
      <c r="AY1217" s="7"/>
      <c r="AZ1217" s="7"/>
      <c r="BA1217" s="7"/>
      <c r="BB1217" s="7"/>
      <c r="BC1217" s="7"/>
      <c r="BD1217" s="7"/>
      <c r="BE1217" s="7"/>
      <c r="BF1217" s="7"/>
      <c r="BG1217" s="7"/>
      <c r="BH1217" s="7"/>
      <c r="BI1217" s="7"/>
      <c r="BJ1217" s="7"/>
      <c r="BK1217" s="7"/>
      <c r="BL1217" s="7"/>
      <c r="BM1217" s="7"/>
      <c r="BN1217" s="7"/>
      <c r="BO1217" s="7"/>
      <c r="BP1217" s="7"/>
      <c r="BQ1217" s="7"/>
      <c r="BR1217" s="7"/>
      <c r="BS1217" s="7"/>
      <c r="BT1217" s="7"/>
      <c r="BU1217" s="7"/>
      <c r="BV1217" s="7"/>
      <c r="BW1217" s="7"/>
      <c r="BX1217" s="7"/>
      <c r="BY1217" s="7"/>
      <c r="BZ1217" s="7"/>
      <c r="CA1217" s="7"/>
      <c r="CB1217" s="7"/>
      <c r="CC1217" s="7"/>
      <c r="CD1217" s="7"/>
      <c r="CE1217" s="7"/>
      <c r="CF1217" s="7"/>
      <c r="CG1217" s="7"/>
      <c r="CH1217" s="7"/>
      <c r="CI1217" s="7"/>
      <c r="CJ1217" s="7"/>
      <c r="CK1217" s="7"/>
      <c r="CL1217" s="7"/>
      <c r="CM1217" s="7"/>
      <c r="CN1217" s="7"/>
      <c r="CO1217" s="7"/>
      <c r="CP1217" s="7"/>
      <c r="CQ1217" s="7"/>
      <c r="CR1217" s="7"/>
      <c r="CS1217" s="7"/>
      <c r="CT1217" s="7"/>
      <c r="CU1217" s="7"/>
      <c r="CV1217" s="7"/>
      <c r="CW1217" s="7"/>
      <c r="CX1217" s="7"/>
      <c r="CY1217" s="7"/>
      <c r="CZ1217" s="7"/>
      <c r="DA1217" s="7"/>
      <c r="DB1217" s="7"/>
      <c r="DC1217" s="7"/>
      <c r="DD1217" s="7"/>
      <c r="DE1217" s="7"/>
      <c r="DF1217" s="7"/>
      <c r="DG1217" s="7"/>
      <c r="DH1217" s="7"/>
      <c r="DI1217" s="7"/>
      <c r="DJ1217" s="7"/>
      <c r="DK1217" s="7"/>
      <c r="DL1217" s="7"/>
      <c r="DM1217" s="7"/>
      <c r="DN1217" s="7"/>
      <c r="DO1217" s="7"/>
      <c r="DP1217" s="7"/>
      <c r="DQ1217" s="7"/>
      <c r="DR1217" s="7"/>
      <c r="DS1217" s="7"/>
      <c r="DT1217" s="7"/>
      <c r="DU1217" s="7"/>
      <c r="DV1217" s="7"/>
      <c r="DW1217" s="7"/>
      <c r="DX1217" s="7"/>
      <c r="DY1217" s="7"/>
      <c r="DZ1217" s="7"/>
      <c r="EA1217" s="7"/>
      <c r="EB1217" s="7"/>
      <c r="EC1217" s="7"/>
      <c r="ED1217" s="7"/>
      <c r="EE1217" s="7"/>
      <c r="EF1217" s="7"/>
      <c r="EG1217" s="7"/>
      <c r="EH1217" s="7"/>
      <c r="EI1217" s="7"/>
      <c r="EJ1217" s="7"/>
      <c r="EK1217" s="7"/>
      <c r="EL1217" s="7"/>
      <c r="EM1217" s="7"/>
      <c r="EN1217" s="7"/>
      <c r="EO1217" s="7"/>
      <c r="EP1217" s="7"/>
      <c r="EQ1217" s="7"/>
      <c r="ER1217" s="7"/>
      <c r="ES1217" s="7"/>
      <c r="ET1217" s="7"/>
      <c r="EU1217" s="7"/>
      <c r="EV1217" s="7"/>
      <c r="EW1217" s="7"/>
      <c r="EX1217" s="7"/>
      <c r="EY1217" s="7"/>
      <c r="EZ1217" s="7"/>
      <c r="FA1217" s="7"/>
      <c r="FB1217" s="7"/>
      <c r="FC1217" s="7"/>
      <c r="FD1217" s="7"/>
      <c r="FE1217" s="7"/>
      <c r="FF1217" s="7"/>
      <c r="FG1217" s="7"/>
      <c r="FH1217" s="7"/>
      <c r="FI1217" s="7"/>
      <c r="FJ1217" s="7"/>
      <c r="FK1217" s="7"/>
      <c r="FL1217" s="7"/>
      <c r="FM1217" s="7"/>
      <c r="FN1217" s="7"/>
      <c r="FO1217" s="7"/>
      <c r="FP1217" s="7"/>
      <c r="FQ1217" s="7"/>
      <c r="FR1217" s="7"/>
      <c r="FS1217" s="7"/>
      <c r="FT1217" s="7"/>
      <c r="FU1217" s="7"/>
      <c r="FV1217" s="7"/>
      <c r="FW1217" s="7"/>
      <c r="FX1217" s="7"/>
      <c r="FY1217" s="7"/>
      <c r="FZ1217" s="7"/>
      <c r="GA1217" s="7"/>
      <c r="GB1217" s="7"/>
      <c r="GC1217" s="7"/>
      <c r="GD1217" s="7"/>
      <c r="GE1217" s="7"/>
      <c r="GF1217" s="7"/>
      <c r="GG1217" s="7"/>
      <c r="GH1217" s="7"/>
      <c r="GI1217" s="7"/>
      <c r="GJ1217" s="7"/>
    </row>
    <row r="1218" spans="1:192" s="1" customFormat="1" x14ac:dyDescent="0.2">
      <c r="A1218" s="66"/>
      <c r="B1218" s="7"/>
      <c r="C1218" s="67"/>
      <c r="D1218" s="28"/>
      <c r="E1218" s="28"/>
      <c r="F1218" s="28"/>
      <c r="G1218" s="7"/>
      <c r="H1218" s="7"/>
      <c r="I1218" s="7"/>
      <c r="J1218" s="7"/>
      <c r="K1218" s="7"/>
      <c r="L1218" s="7"/>
      <c r="M1218" s="7"/>
      <c r="N1218" s="7"/>
      <c r="O1218" s="7"/>
      <c r="P1218" s="7"/>
      <c r="Q1218" s="7"/>
      <c r="R1218" s="7"/>
      <c r="S1218" s="7"/>
      <c r="T1218" s="7"/>
      <c r="U1218" s="7"/>
      <c r="V1218" s="7"/>
      <c r="W1218" s="7"/>
      <c r="X1218" s="7"/>
      <c r="Y1218" s="7"/>
      <c r="Z1218" s="7"/>
      <c r="AA1218" s="7"/>
      <c r="AB1218" s="7"/>
      <c r="AC1218" s="7"/>
      <c r="AD1218" s="7"/>
      <c r="AE1218" s="7"/>
      <c r="AF1218" s="7"/>
      <c r="AG1218" s="7"/>
      <c r="AH1218" s="7"/>
      <c r="AI1218" s="7"/>
      <c r="AJ1218" s="7"/>
      <c r="AK1218" s="7"/>
      <c r="AL1218" s="7"/>
      <c r="AM1218" s="7"/>
      <c r="AN1218" s="7"/>
      <c r="AO1218" s="7"/>
      <c r="AP1218" s="7"/>
      <c r="AQ1218" s="7"/>
      <c r="AR1218" s="7"/>
      <c r="AS1218" s="7"/>
      <c r="AT1218" s="7"/>
      <c r="AU1218" s="7"/>
      <c r="AV1218" s="7"/>
      <c r="AW1218" s="7"/>
      <c r="AX1218" s="7"/>
      <c r="AY1218" s="7"/>
      <c r="AZ1218" s="7"/>
      <c r="BA1218" s="7"/>
      <c r="BB1218" s="7"/>
      <c r="BC1218" s="7"/>
      <c r="BD1218" s="7"/>
      <c r="BE1218" s="7"/>
      <c r="BF1218" s="7"/>
      <c r="BG1218" s="7"/>
      <c r="BH1218" s="7"/>
      <c r="BI1218" s="7"/>
      <c r="BJ1218" s="7"/>
      <c r="BK1218" s="7"/>
      <c r="BL1218" s="7"/>
      <c r="BM1218" s="7"/>
      <c r="BN1218" s="7"/>
      <c r="BO1218" s="7"/>
      <c r="BP1218" s="7"/>
      <c r="BQ1218" s="7"/>
      <c r="BR1218" s="7"/>
      <c r="BS1218" s="7"/>
      <c r="BT1218" s="7"/>
      <c r="BU1218" s="7"/>
      <c r="BV1218" s="7"/>
      <c r="BW1218" s="7"/>
      <c r="BX1218" s="7"/>
      <c r="BY1218" s="7"/>
      <c r="BZ1218" s="7"/>
      <c r="CA1218" s="7"/>
      <c r="CB1218" s="7"/>
      <c r="CC1218" s="7"/>
      <c r="CD1218" s="7"/>
      <c r="CE1218" s="7"/>
      <c r="CF1218" s="7"/>
      <c r="CG1218" s="7"/>
      <c r="CH1218" s="7"/>
      <c r="CI1218" s="7"/>
      <c r="CJ1218" s="7"/>
      <c r="CK1218" s="7"/>
      <c r="CL1218" s="7"/>
      <c r="CM1218" s="7"/>
      <c r="CN1218" s="7"/>
      <c r="CO1218" s="7"/>
      <c r="CP1218" s="7"/>
      <c r="CQ1218" s="7"/>
      <c r="CR1218" s="7"/>
      <c r="CS1218" s="7"/>
      <c r="CT1218" s="7"/>
      <c r="CU1218" s="7"/>
      <c r="CV1218" s="7"/>
      <c r="CW1218" s="7"/>
      <c r="CX1218" s="7"/>
      <c r="CY1218" s="7"/>
      <c r="CZ1218" s="7"/>
      <c r="DA1218" s="7"/>
      <c r="DB1218" s="7"/>
      <c r="DC1218" s="7"/>
      <c r="DD1218" s="7"/>
      <c r="DE1218" s="7"/>
      <c r="DF1218" s="7"/>
      <c r="DG1218" s="7"/>
      <c r="DH1218" s="7"/>
      <c r="DI1218" s="7"/>
      <c r="DJ1218" s="7"/>
      <c r="DK1218" s="7"/>
      <c r="DL1218" s="7"/>
      <c r="DM1218" s="7"/>
      <c r="DN1218" s="7"/>
      <c r="DO1218" s="7"/>
      <c r="DP1218" s="7"/>
      <c r="DQ1218" s="7"/>
      <c r="DR1218" s="7"/>
      <c r="DS1218" s="7"/>
      <c r="DT1218" s="7"/>
      <c r="DU1218" s="7"/>
      <c r="DV1218" s="7"/>
      <c r="DW1218" s="7"/>
      <c r="DX1218" s="7"/>
      <c r="DY1218" s="7"/>
      <c r="DZ1218" s="7"/>
      <c r="EA1218" s="7"/>
      <c r="EB1218" s="7"/>
      <c r="EC1218" s="7"/>
      <c r="ED1218" s="7"/>
      <c r="EE1218" s="7"/>
      <c r="EF1218" s="7"/>
      <c r="EG1218" s="7"/>
      <c r="EH1218" s="7"/>
      <c r="EI1218" s="7"/>
      <c r="EJ1218" s="7"/>
      <c r="EK1218" s="7"/>
      <c r="EL1218" s="7"/>
      <c r="EM1218" s="7"/>
      <c r="EN1218" s="7"/>
      <c r="EO1218" s="7"/>
      <c r="EP1218" s="7"/>
      <c r="EQ1218" s="7"/>
      <c r="ER1218" s="7"/>
      <c r="ES1218" s="7"/>
      <c r="ET1218" s="7"/>
      <c r="EU1218" s="7"/>
      <c r="EV1218" s="7"/>
      <c r="EW1218" s="7"/>
      <c r="EX1218" s="7"/>
      <c r="EY1218" s="7"/>
      <c r="EZ1218" s="7"/>
      <c r="FA1218" s="7"/>
      <c r="FB1218" s="7"/>
      <c r="FC1218" s="7"/>
      <c r="FD1218" s="7"/>
      <c r="FE1218" s="7"/>
      <c r="FF1218" s="7"/>
      <c r="FG1218" s="7"/>
      <c r="FH1218" s="7"/>
      <c r="FI1218" s="7"/>
      <c r="FJ1218" s="7"/>
      <c r="FK1218" s="7"/>
      <c r="FL1218" s="7"/>
      <c r="FM1218" s="7"/>
      <c r="FN1218" s="7"/>
      <c r="FO1218" s="7"/>
      <c r="FP1218" s="7"/>
      <c r="FQ1218" s="7"/>
      <c r="FR1218" s="7"/>
      <c r="FS1218" s="7"/>
      <c r="FT1218" s="7"/>
      <c r="FU1218" s="7"/>
      <c r="FV1218" s="7"/>
      <c r="FW1218" s="7"/>
      <c r="FX1218" s="7"/>
      <c r="FY1218" s="7"/>
      <c r="FZ1218" s="7"/>
      <c r="GA1218" s="7"/>
      <c r="GB1218" s="7"/>
      <c r="GC1218" s="7"/>
      <c r="GD1218" s="7"/>
      <c r="GE1218" s="7"/>
      <c r="GF1218" s="7"/>
      <c r="GG1218" s="7"/>
      <c r="GH1218" s="7"/>
      <c r="GI1218" s="7"/>
      <c r="GJ1218" s="7"/>
    </row>
    <row r="1219" spans="1:192" s="1" customFormat="1" x14ac:dyDescent="0.2">
      <c r="A1219" s="66"/>
      <c r="B1219" s="7"/>
      <c r="C1219" s="67"/>
      <c r="D1219" s="28"/>
      <c r="E1219" s="28"/>
      <c r="F1219" s="28"/>
      <c r="G1219" s="7"/>
      <c r="H1219" s="7"/>
      <c r="I1219" s="7"/>
      <c r="J1219" s="7"/>
      <c r="K1219" s="7"/>
      <c r="L1219" s="7"/>
      <c r="M1219" s="7"/>
      <c r="N1219" s="7"/>
      <c r="O1219" s="7"/>
      <c r="P1219" s="7"/>
      <c r="Q1219" s="7"/>
      <c r="R1219" s="7"/>
      <c r="S1219" s="7"/>
      <c r="T1219" s="7"/>
      <c r="U1219" s="7"/>
      <c r="V1219" s="7"/>
      <c r="W1219" s="7"/>
      <c r="X1219" s="7"/>
      <c r="Y1219" s="7"/>
      <c r="Z1219" s="7"/>
      <c r="AA1219" s="7"/>
      <c r="AB1219" s="7"/>
      <c r="AC1219" s="7"/>
      <c r="AD1219" s="7"/>
      <c r="AE1219" s="7"/>
      <c r="AF1219" s="7"/>
      <c r="AG1219" s="7"/>
      <c r="AH1219" s="7"/>
      <c r="AI1219" s="7"/>
      <c r="AJ1219" s="7"/>
      <c r="AK1219" s="7"/>
      <c r="AL1219" s="7"/>
      <c r="AM1219" s="7"/>
      <c r="AN1219" s="7"/>
      <c r="AO1219" s="7"/>
      <c r="AP1219" s="7"/>
      <c r="AQ1219" s="7"/>
      <c r="AR1219" s="7"/>
      <c r="AS1219" s="7"/>
      <c r="AT1219" s="7"/>
      <c r="AU1219" s="7"/>
      <c r="AV1219" s="7"/>
      <c r="AW1219" s="7"/>
      <c r="AX1219" s="7"/>
      <c r="AY1219" s="7"/>
      <c r="AZ1219" s="7"/>
      <c r="BA1219" s="7"/>
      <c r="BB1219" s="7"/>
      <c r="BC1219" s="7"/>
      <c r="BD1219" s="7"/>
      <c r="BE1219" s="7"/>
      <c r="BF1219" s="7"/>
      <c r="BG1219" s="7"/>
      <c r="BH1219" s="7"/>
      <c r="BI1219" s="7"/>
      <c r="BJ1219" s="7"/>
      <c r="BK1219" s="7"/>
      <c r="BL1219" s="7"/>
      <c r="BM1219" s="7"/>
      <c r="BN1219" s="7"/>
      <c r="BO1219" s="7"/>
      <c r="BP1219" s="7"/>
      <c r="BQ1219" s="7"/>
      <c r="BR1219" s="7"/>
      <c r="BS1219" s="7"/>
      <c r="BT1219" s="7"/>
      <c r="BU1219" s="7"/>
      <c r="BV1219" s="7"/>
      <c r="BW1219" s="7"/>
      <c r="BX1219" s="7"/>
      <c r="BY1219" s="7"/>
      <c r="BZ1219" s="7"/>
      <c r="CA1219" s="7"/>
      <c r="CB1219" s="7"/>
      <c r="CC1219" s="7"/>
      <c r="CD1219" s="7"/>
      <c r="CE1219" s="7"/>
      <c r="CF1219" s="7"/>
      <c r="CG1219" s="7"/>
      <c r="CH1219" s="7"/>
      <c r="CI1219" s="7"/>
      <c r="CJ1219" s="7"/>
      <c r="CK1219" s="7"/>
      <c r="CL1219" s="7"/>
      <c r="CM1219" s="7"/>
      <c r="CN1219" s="7"/>
      <c r="CO1219" s="7"/>
      <c r="CP1219" s="7"/>
      <c r="CQ1219" s="7"/>
      <c r="CR1219" s="7"/>
      <c r="CS1219" s="7"/>
      <c r="CT1219" s="7"/>
      <c r="CU1219" s="7"/>
      <c r="CV1219" s="7"/>
      <c r="CW1219" s="7"/>
      <c r="CX1219" s="7"/>
      <c r="CY1219" s="7"/>
      <c r="CZ1219" s="7"/>
      <c r="DA1219" s="7"/>
      <c r="DB1219" s="7"/>
      <c r="DC1219" s="7"/>
      <c r="DD1219" s="7"/>
      <c r="DE1219" s="7"/>
      <c r="DF1219" s="7"/>
      <c r="DG1219" s="7"/>
      <c r="DH1219" s="7"/>
      <c r="DI1219" s="7"/>
      <c r="DJ1219" s="7"/>
      <c r="DK1219" s="7"/>
      <c r="DL1219" s="7"/>
      <c r="DM1219" s="7"/>
      <c r="DN1219" s="7"/>
      <c r="DO1219" s="7"/>
      <c r="DP1219" s="7"/>
      <c r="DQ1219" s="7"/>
      <c r="DR1219" s="7"/>
      <c r="DS1219" s="7"/>
      <c r="DT1219" s="7"/>
      <c r="DU1219" s="7"/>
      <c r="DV1219" s="7"/>
      <c r="DW1219" s="7"/>
      <c r="DX1219" s="7"/>
      <c r="DY1219" s="7"/>
      <c r="DZ1219" s="7"/>
      <c r="EA1219" s="7"/>
      <c r="EB1219" s="7"/>
      <c r="EC1219" s="7"/>
      <c r="ED1219" s="7"/>
      <c r="EE1219" s="7"/>
      <c r="EF1219" s="7"/>
      <c r="EG1219" s="7"/>
      <c r="EH1219" s="7"/>
      <c r="EI1219" s="7"/>
      <c r="EJ1219" s="7"/>
      <c r="EK1219" s="7"/>
      <c r="EL1219" s="7"/>
      <c r="EM1219" s="7"/>
      <c r="EN1219" s="7"/>
      <c r="EO1219" s="7"/>
      <c r="EP1219" s="7"/>
      <c r="EQ1219" s="7"/>
      <c r="ER1219" s="7"/>
      <c r="ES1219" s="7"/>
      <c r="ET1219" s="7"/>
      <c r="EU1219" s="7"/>
      <c r="EV1219" s="7"/>
      <c r="EW1219" s="7"/>
      <c r="EX1219" s="7"/>
      <c r="EY1219" s="7"/>
      <c r="EZ1219" s="7"/>
      <c r="FA1219" s="7"/>
      <c r="FB1219" s="7"/>
      <c r="FC1219" s="7"/>
      <c r="FD1219" s="7"/>
      <c r="FE1219" s="7"/>
      <c r="FF1219" s="7"/>
      <c r="FG1219" s="7"/>
      <c r="FH1219" s="7"/>
      <c r="FI1219" s="7"/>
      <c r="FJ1219" s="7"/>
      <c r="FK1219" s="7"/>
      <c r="FL1219" s="7"/>
      <c r="FM1219" s="7"/>
      <c r="FN1219" s="7"/>
      <c r="FO1219" s="7"/>
      <c r="FP1219" s="7"/>
      <c r="FQ1219" s="7"/>
      <c r="FR1219" s="7"/>
      <c r="FS1219" s="7"/>
      <c r="FT1219" s="7"/>
      <c r="FU1219" s="7"/>
      <c r="FV1219" s="7"/>
      <c r="FW1219" s="7"/>
      <c r="FX1219" s="7"/>
      <c r="FY1219" s="7"/>
      <c r="FZ1219" s="7"/>
      <c r="GA1219" s="7"/>
      <c r="GB1219" s="7"/>
      <c r="GC1219" s="7"/>
      <c r="GD1219" s="7"/>
      <c r="GE1219" s="7"/>
      <c r="GF1219" s="7"/>
      <c r="GG1219" s="7"/>
      <c r="GH1219" s="7"/>
      <c r="GI1219" s="7"/>
      <c r="GJ1219" s="7"/>
    </row>
    <row r="1220" spans="1:192" s="1" customFormat="1" x14ac:dyDescent="0.2">
      <c r="A1220" s="66"/>
      <c r="B1220" s="7"/>
      <c r="C1220" s="67"/>
      <c r="D1220" s="28"/>
      <c r="E1220" s="28"/>
      <c r="F1220" s="28"/>
      <c r="G1220" s="7"/>
      <c r="H1220" s="7"/>
      <c r="I1220" s="7"/>
      <c r="J1220" s="7"/>
      <c r="K1220" s="7"/>
      <c r="L1220" s="7"/>
      <c r="M1220" s="7"/>
      <c r="N1220" s="7"/>
      <c r="O1220" s="7"/>
      <c r="P1220" s="7"/>
      <c r="Q1220" s="7"/>
      <c r="R1220" s="7"/>
      <c r="S1220" s="7"/>
      <c r="T1220" s="7"/>
      <c r="U1220" s="7"/>
      <c r="V1220" s="7"/>
      <c r="W1220" s="7"/>
      <c r="X1220" s="7"/>
      <c r="Y1220" s="7"/>
      <c r="Z1220" s="7"/>
      <c r="AA1220" s="7"/>
      <c r="AB1220" s="7"/>
      <c r="AC1220" s="7"/>
      <c r="AD1220" s="7"/>
      <c r="AE1220" s="7"/>
      <c r="AF1220" s="7"/>
      <c r="AG1220" s="7"/>
      <c r="AH1220" s="7"/>
      <c r="AI1220" s="7"/>
      <c r="AJ1220" s="7"/>
      <c r="AK1220" s="7"/>
      <c r="AL1220" s="7"/>
      <c r="AM1220" s="7"/>
      <c r="AN1220" s="7"/>
      <c r="AO1220" s="7"/>
      <c r="AP1220" s="7"/>
      <c r="AQ1220" s="7"/>
      <c r="AR1220" s="7"/>
      <c r="AS1220" s="7"/>
      <c r="AT1220" s="7"/>
      <c r="AU1220" s="7"/>
      <c r="AV1220" s="7"/>
      <c r="AW1220" s="7"/>
      <c r="AX1220" s="7"/>
      <c r="AY1220" s="7"/>
      <c r="AZ1220" s="7"/>
      <c r="BA1220" s="7"/>
      <c r="BB1220" s="7"/>
      <c r="BC1220" s="7"/>
      <c r="BD1220" s="7"/>
      <c r="BE1220" s="7"/>
      <c r="BF1220" s="7"/>
      <c r="BG1220" s="7"/>
      <c r="BH1220" s="7"/>
      <c r="BI1220" s="7"/>
      <c r="BJ1220" s="7"/>
      <c r="BK1220" s="7"/>
      <c r="BL1220" s="7"/>
      <c r="BM1220" s="7"/>
      <c r="BN1220" s="7"/>
      <c r="BO1220" s="7"/>
      <c r="BP1220" s="7"/>
      <c r="BQ1220" s="7"/>
      <c r="BR1220" s="7"/>
      <c r="BS1220" s="7"/>
      <c r="BT1220" s="7"/>
      <c r="BU1220" s="7"/>
      <c r="BV1220" s="7"/>
      <c r="BW1220" s="7"/>
      <c r="BX1220" s="7"/>
      <c r="BY1220" s="7"/>
      <c r="BZ1220" s="7"/>
      <c r="CA1220" s="7"/>
      <c r="CB1220" s="7"/>
      <c r="CC1220" s="7"/>
      <c r="CD1220" s="7"/>
      <c r="CE1220" s="7"/>
      <c r="CF1220" s="7"/>
      <c r="CG1220" s="7"/>
      <c r="CH1220" s="7"/>
      <c r="CI1220" s="7"/>
      <c r="CJ1220" s="7"/>
      <c r="CK1220" s="7"/>
      <c r="CL1220" s="7"/>
      <c r="CM1220" s="7"/>
      <c r="CN1220" s="7"/>
      <c r="CO1220" s="7"/>
      <c r="CP1220" s="7"/>
      <c r="CQ1220" s="7"/>
      <c r="CR1220" s="7"/>
      <c r="CS1220" s="7"/>
      <c r="CT1220" s="7"/>
      <c r="CU1220" s="7"/>
      <c r="CV1220" s="7"/>
      <c r="CW1220" s="7"/>
      <c r="CX1220" s="7"/>
      <c r="CY1220" s="7"/>
      <c r="CZ1220" s="7"/>
      <c r="DA1220" s="7"/>
      <c r="DB1220" s="7"/>
      <c r="DC1220" s="7"/>
      <c r="DD1220" s="7"/>
      <c r="DE1220" s="7"/>
      <c r="DF1220" s="7"/>
      <c r="DG1220" s="7"/>
      <c r="DH1220" s="7"/>
      <c r="DI1220" s="7"/>
      <c r="DJ1220" s="7"/>
      <c r="DK1220" s="7"/>
      <c r="DL1220" s="7"/>
      <c r="DM1220" s="7"/>
      <c r="DN1220" s="7"/>
      <c r="DO1220" s="7"/>
      <c r="DP1220" s="7"/>
      <c r="DQ1220" s="7"/>
      <c r="DR1220" s="7"/>
      <c r="DS1220" s="7"/>
      <c r="DT1220" s="7"/>
      <c r="DU1220" s="7"/>
      <c r="DV1220" s="7"/>
      <c r="DW1220" s="7"/>
      <c r="DX1220" s="7"/>
      <c r="DY1220" s="7"/>
      <c r="DZ1220" s="7"/>
      <c r="EA1220" s="7"/>
      <c r="EB1220" s="7"/>
      <c r="EC1220" s="7"/>
      <c r="ED1220" s="7"/>
      <c r="EE1220" s="7"/>
      <c r="EF1220" s="7"/>
      <c r="EG1220" s="7"/>
      <c r="EH1220" s="7"/>
      <c r="EI1220" s="7"/>
      <c r="EJ1220" s="7"/>
      <c r="EK1220" s="7"/>
      <c r="EL1220" s="7"/>
      <c r="EM1220" s="7"/>
      <c r="EN1220" s="7"/>
      <c r="EO1220" s="7"/>
      <c r="EP1220" s="7"/>
      <c r="EQ1220" s="7"/>
      <c r="ER1220" s="7"/>
      <c r="ES1220" s="7"/>
      <c r="ET1220" s="7"/>
      <c r="EU1220" s="7"/>
      <c r="EV1220" s="7"/>
      <c r="EW1220" s="7"/>
      <c r="EX1220" s="7"/>
      <c r="EY1220" s="7"/>
      <c r="EZ1220" s="7"/>
      <c r="FA1220" s="7"/>
      <c r="FB1220" s="7"/>
      <c r="FC1220" s="7"/>
      <c r="FD1220" s="7"/>
      <c r="FE1220" s="7"/>
      <c r="FF1220" s="7"/>
      <c r="FG1220" s="7"/>
      <c r="FH1220" s="7"/>
      <c r="FI1220" s="7"/>
      <c r="FJ1220" s="7"/>
      <c r="FK1220" s="7"/>
      <c r="FL1220" s="7"/>
      <c r="FM1220" s="7"/>
      <c r="FN1220" s="7"/>
      <c r="FO1220" s="7"/>
      <c r="FP1220" s="7"/>
      <c r="FQ1220" s="7"/>
      <c r="FR1220" s="7"/>
      <c r="FS1220" s="7"/>
      <c r="FT1220" s="7"/>
      <c r="FU1220" s="7"/>
      <c r="FV1220" s="7"/>
      <c r="FW1220" s="7"/>
      <c r="FX1220" s="7"/>
      <c r="FY1220" s="7"/>
      <c r="FZ1220" s="7"/>
      <c r="GA1220" s="7"/>
      <c r="GB1220" s="7"/>
      <c r="GC1220" s="7"/>
      <c r="GD1220" s="7"/>
      <c r="GE1220" s="7"/>
      <c r="GF1220" s="7"/>
      <c r="GG1220" s="7"/>
      <c r="GH1220" s="7"/>
      <c r="GI1220" s="7"/>
      <c r="GJ1220" s="7"/>
    </row>
    <row r="1221" spans="1:192" s="1" customFormat="1" x14ac:dyDescent="0.2">
      <c r="A1221" s="66"/>
      <c r="B1221" s="7"/>
      <c r="C1221" s="67"/>
      <c r="D1221" s="28"/>
      <c r="E1221" s="28"/>
      <c r="F1221" s="28"/>
      <c r="G1221" s="7"/>
      <c r="H1221" s="7"/>
      <c r="I1221" s="7"/>
      <c r="J1221" s="7"/>
      <c r="K1221" s="7"/>
      <c r="L1221" s="7"/>
      <c r="M1221" s="7"/>
      <c r="N1221" s="7"/>
      <c r="O1221" s="7"/>
      <c r="P1221" s="7"/>
      <c r="Q1221" s="7"/>
      <c r="R1221" s="7"/>
      <c r="S1221" s="7"/>
      <c r="T1221" s="7"/>
      <c r="U1221" s="7"/>
      <c r="V1221" s="7"/>
      <c r="W1221" s="7"/>
      <c r="X1221" s="7"/>
      <c r="Y1221" s="7"/>
      <c r="Z1221" s="7"/>
      <c r="AA1221" s="7"/>
      <c r="AB1221" s="7"/>
      <c r="AC1221" s="7"/>
      <c r="AD1221" s="7"/>
      <c r="AE1221" s="7"/>
      <c r="AF1221" s="7"/>
      <c r="AG1221" s="7"/>
      <c r="AH1221" s="7"/>
      <c r="AI1221" s="7"/>
      <c r="AJ1221" s="7"/>
      <c r="AK1221" s="7"/>
      <c r="AL1221" s="7"/>
      <c r="AM1221" s="7"/>
      <c r="AN1221" s="7"/>
      <c r="AO1221" s="7"/>
      <c r="AP1221" s="7"/>
      <c r="AQ1221" s="7"/>
      <c r="AR1221" s="7"/>
      <c r="AS1221" s="7"/>
      <c r="AT1221" s="7"/>
      <c r="AU1221" s="7"/>
      <c r="AV1221" s="7"/>
      <c r="AW1221" s="7"/>
      <c r="AX1221" s="7"/>
      <c r="AY1221" s="7"/>
      <c r="AZ1221" s="7"/>
      <c r="BA1221" s="7"/>
      <c r="BB1221" s="7"/>
      <c r="BC1221" s="7"/>
      <c r="BD1221" s="7"/>
      <c r="BE1221" s="7"/>
      <c r="BF1221" s="7"/>
      <c r="BG1221" s="7"/>
      <c r="BH1221" s="7"/>
      <c r="BI1221" s="7"/>
      <c r="BJ1221" s="7"/>
      <c r="BK1221" s="7"/>
      <c r="BL1221" s="7"/>
      <c r="BM1221" s="7"/>
      <c r="BN1221" s="7"/>
      <c r="BO1221" s="7"/>
      <c r="BP1221" s="7"/>
      <c r="BQ1221" s="7"/>
      <c r="BR1221" s="7"/>
      <c r="BS1221" s="7"/>
      <c r="BT1221" s="7"/>
      <c r="BU1221" s="7"/>
      <c r="BV1221" s="7"/>
      <c r="BW1221" s="7"/>
      <c r="BX1221" s="7"/>
      <c r="BY1221" s="7"/>
      <c r="BZ1221" s="7"/>
      <c r="CA1221" s="7"/>
      <c r="CB1221" s="7"/>
      <c r="CC1221" s="7"/>
      <c r="CD1221" s="7"/>
      <c r="CE1221" s="7"/>
      <c r="CF1221" s="7"/>
      <c r="CG1221" s="7"/>
      <c r="CH1221" s="7"/>
      <c r="CI1221" s="7"/>
      <c r="CJ1221" s="7"/>
      <c r="CK1221" s="7"/>
      <c r="CL1221" s="7"/>
      <c r="CM1221" s="7"/>
      <c r="CN1221" s="7"/>
      <c r="CO1221" s="7"/>
      <c r="CP1221" s="7"/>
      <c r="CQ1221" s="7"/>
      <c r="CR1221" s="7"/>
      <c r="CS1221" s="7"/>
      <c r="CT1221" s="7"/>
      <c r="CU1221" s="7"/>
      <c r="CV1221" s="7"/>
      <c r="CW1221" s="7"/>
      <c r="CX1221" s="7"/>
      <c r="CY1221" s="7"/>
      <c r="CZ1221" s="7"/>
      <c r="DA1221" s="7"/>
      <c r="DB1221" s="7"/>
      <c r="DC1221" s="7"/>
      <c r="DD1221" s="7"/>
      <c r="DE1221" s="7"/>
      <c r="DF1221" s="7"/>
      <c r="DG1221" s="7"/>
      <c r="DH1221" s="7"/>
      <c r="DI1221" s="7"/>
      <c r="DJ1221" s="7"/>
      <c r="DK1221" s="7"/>
      <c r="DL1221" s="7"/>
      <c r="DM1221" s="7"/>
      <c r="DN1221" s="7"/>
      <c r="DO1221" s="7"/>
      <c r="DP1221" s="7"/>
      <c r="DQ1221" s="7"/>
      <c r="DR1221" s="7"/>
      <c r="DS1221" s="7"/>
      <c r="DT1221" s="7"/>
      <c r="DU1221" s="7"/>
      <c r="DV1221" s="7"/>
      <c r="DW1221" s="7"/>
      <c r="DX1221" s="7"/>
      <c r="DY1221" s="7"/>
      <c r="DZ1221" s="7"/>
      <c r="EA1221" s="7"/>
      <c r="EB1221" s="7"/>
      <c r="EC1221" s="7"/>
      <c r="ED1221" s="7"/>
      <c r="EE1221" s="7"/>
      <c r="EF1221" s="7"/>
      <c r="EG1221" s="7"/>
      <c r="EH1221" s="7"/>
      <c r="EI1221" s="7"/>
      <c r="EJ1221" s="7"/>
      <c r="EK1221" s="7"/>
      <c r="EL1221" s="7"/>
      <c r="EM1221" s="7"/>
      <c r="EN1221" s="7"/>
      <c r="EO1221" s="7"/>
      <c r="EP1221" s="7"/>
      <c r="EQ1221" s="7"/>
      <c r="ER1221" s="7"/>
      <c r="ES1221" s="7"/>
      <c r="ET1221" s="7"/>
      <c r="EU1221" s="7"/>
      <c r="EV1221" s="7"/>
      <c r="EW1221" s="7"/>
      <c r="EX1221" s="7"/>
      <c r="EY1221" s="7"/>
      <c r="EZ1221" s="7"/>
      <c r="FA1221" s="7"/>
      <c r="FB1221" s="7"/>
      <c r="FC1221" s="7"/>
      <c r="FD1221" s="7"/>
      <c r="FE1221" s="7"/>
      <c r="FF1221" s="7"/>
      <c r="FG1221" s="7"/>
      <c r="FH1221" s="7"/>
      <c r="FI1221" s="7"/>
      <c r="FJ1221" s="7"/>
      <c r="FK1221" s="7"/>
      <c r="FL1221" s="7"/>
      <c r="FM1221" s="7"/>
      <c r="FN1221" s="7"/>
      <c r="FO1221" s="7"/>
      <c r="FP1221" s="7"/>
      <c r="FQ1221" s="7"/>
      <c r="FR1221" s="7"/>
      <c r="FS1221" s="7"/>
      <c r="FT1221" s="7"/>
      <c r="FU1221" s="7"/>
      <c r="FV1221" s="7"/>
      <c r="FW1221" s="7"/>
      <c r="FX1221" s="7"/>
      <c r="FY1221" s="7"/>
      <c r="FZ1221" s="7"/>
      <c r="GA1221" s="7"/>
      <c r="GB1221" s="7"/>
      <c r="GC1221" s="7"/>
      <c r="GD1221" s="7"/>
      <c r="GE1221" s="7"/>
      <c r="GF1221" s="7"/>
      <c r="GG1221" s="7"/>
      <c r="GH1221" s="7"/>
      <c r="GI1221" s="7"/>
      <c r="GJ1221" s="7"/>
    </row>
    <row r="1222" spans="1:192" s="1" customFormat="1" x14ac:dyDescent="0.2">
      <c r="A1222" s="66"/>
      <c r="B1222" s="7"/>
      <c r="C1222" s="67"/>
      <c r="D1222" s="28"/>
      <c r="E1222" s="28"/>
      <c r="F1222" s="28"/>
      <c r="G1222" s="7"/>
      <c r="H1222" s="7"/>
      <c r="I1222" s="7"/>
      <c r="J1222" s="7"/>
      <c r="K1222" s="7"/>
      <c r="L1222" s="7"/>
      <c r="M1222" s="7"/>
      <c r="N1222" s="7"/>
      <c r="O1222" s="7"/>
      <c r="P1222" s="7"/>
      <c r="Q1222" s="7"/>
      <c r="R1222" s="7"/>
      <c r="S1222" s="7"/>
      <c r="T1222" s="7"/>
      <c r="U1222" s="7"/>
      <c r="V1222" s="7"/>
      <c r="W1222" s="7"/>
      <c r="X1222" s="7"/>
      <c r="Y1222" s="7"/>
      <c r="Z1222" s="7"/>
      <c r="AA1222" s="7"/>
      <c r="AB1222" s="7"/>
      <c r="AC1222" s="7"/>
      <c r="AD1222" s="7"/>
      <c r="AE1222" s="7"/>
      <c r="AF1222" s="7"/>
      <c r="AG1222" s="7"/>
      <c r="AH1222" s="7"/>
      <c r="AI1222" s="7"/>
      <c r="AJ1222" s="7"/>
      <c r="AK1222" s="7"/>
      <c r="AL1222" s="7"/>
      <c r="AM1222" s="7"/>
      <c r="AN1222" s="7"/>
      <c r="AO1222" s="7"/>
      <c r="AP1222" s="7"/>
      <c r="AQ1222" s="7"/>
      <c r="AR1222" s="7"/>
      <c r="AS1222" s="7"/>
      <c r="AT1222" s="7"/>
      <c r="AU1222" s="7"/>
      <c r="AV1222" s="7"/>
      <c r="AW1222" s="7"/>
      <c r="AX1222" s="7"/>
      <c r="AY1222" s="7"/>
      <c r="AZ1222" s="7"/>
      <c r="BA1222" s="7"/>
      <c r="BB1222" s="7"/>
      <c r="BC1222" s="7"/>
      <c r="BD1222" s="7"/>
      <c r="BE1222" s="7"/>
      <c r="BF1222" s="7"/>
      <c r="BG1222" s="7"/>
      <c r="BH1222" s="7"/>
      <c r="BI1222" s="7"/>
      <c r="BJ1222" s="7"/>
      <c r="BK1222" s="7"/>
      <c r="BL1222" s="7"/>
      <c r="BM1222" s="7"/>
      <c r="BN1222" s="7"/>
      <c r="BO1222" s="7"/>
      <c r="BP1222" s="7"/>
      <c r="BQ1222" s="7"/>
      <c r="BR1222" s="7"/>
      <c r="BS1222" s="7"/>
      <c r="BT1222" s="7"/>
      <c r="BU1222" s="7"/>
      <c r="BV1222" s="7"/>
      <c r="BW1222" s="7"/>
      <c r="BX1222" s="7"/>
      <c r="BY1222" s="7"/>
      <c r="BZ1222" s="7"/>
      <c r="CA1222" s="7"/>
      <c r="CB1222" s="7"/>
      <c r="CC1222" s="7"/>
      <c r="CD1222" s="7"/>
      <c r="CE1222" s="7"/>
      <c r="CF1222" s="7"/>
      <c r="CG1222" s="7"/>
      <c r="CH1222" s="7"/>
      <c r="CI1222" s="7"/>
      <c r="CJ1222" s="7"/>
      <c r="CK1222" s="7"/>
      <c r="CL1222" s="7"/>
      <c r="CM1222" s="7"/>
      <c r="CN1222" s="7"/>
      <c r="CO1222" s="7"/>
      <c r="CP1222" s="7"/>
      <c r="CQ1222" s="7"/>
      <c r="CR1222" s="7"/>
      <c r="CS1222" s="7"/>
      <c r="CT1222" s="7"/>
      <c r="CU1222" s="7"/>
      <c r="CV1222" s="7"/>
      <c r="CW1222" s="7"/>
      <c r="CX1222" s="7"/>
      <c r="CY1222" s="7"/>
      <c r="CZ1222" s="7"/>
      <c r="DA1222" s="7"/>
      <c r="DB1222" s="7"/>
      <c r="DC1222" s="7"/>
      <c r="DD1222" s="7"/>
      <c r="DE1222" s="7"/>
      <c r="DF1222" s="7"/>
      <c r="DG1222" s="7"/>
      <c r="DH1222" s="7"/>
      <c r="DI1222" s="7"/>
      <c r="DJ1222" s="7"/>
      <c r="DK1222" s="7"/>
      <c r="DL1222" s="7"/>
      <c r="DM1222" s="7"/>
      <c r="DN1222" s="7"/>
      <c r="DO1222" s="7"/>
      <c r="DP1222" s="7"/>
      <c r="DQ1222" s="7"/>
      <c r="DR1222" s="7"/>
      <c r="DS1222" s="7"/>
      <c r="DT1222" s="7"/>
      <c r="DU1222" s="7"/>
      <c r="DV1222" s="7"/>
      <c r="DW1222" s="7"/>
      <c r="DX1222" s="7"/>
      <c r="DY1222" s="7"/>
      <c r="DZ1222" s="7"/>
      <c r="EA1222" s="7"/>
      <c r="EB1222" s="7"/>
      <c r="EC1222" s="7"/>
      <c r="ED1222" s="7"/>
      <c r="EE1222" s="7"/>
      <c r="EF1222" s="7"/>
      <c r="EG1222" s="7"/>
      <c r="EH1222" s="7"/>
      <c r="EI1222" s="7"/>
      <c r="EJ1222" s="7"/>
      <c r="EK1222" s="7"/>
      <c r="EL1222" s="7"/>
      <c r="EM1222" s="7"/>
      <c r="EN1222" s="7"/>
      <c r="EO1222" s="7"/>
      <c r="EP1222" s="7"/>
      <c r="EQ1222" s="7"/>
      <c r="ER1222" s="7"/>
      <c r="ES1222" s="7"/>
      <c r="ET1222" s="7"/>
      <c r="EU1222" s="7"/>
      <c r="EV1222" s="7"/>
      <c r="EW1222" s="7"/>
      <c r="EX1222" s="7"/>
      <c r="EY1222" s="7"/>
      <c r="EZ1222" s="7"/>
      <c r="FA1222" s="7"/>
      <c r="FB1222" s="7"/>
      <c r="FC1222" s="7"/>
      <c r="FD1222" s="7"/>
      <c r="FE1222" s="7"/>
      <c r="FF1222" s="7"/>
      <c r="FG1222" s="7"/>
      <c r="FH1222" s="7"/>
      <c r="FI1222" s="7"/>
      <c r="FJ1222" s="7"/>
      <c r="FK1222" s="7"/>
      <c r="FL1222" s="7"/>
      <c r="FM1222" s="7"/>
      <c r="FN1222" s="7"/>
      <c r="FO1222" s="7"/>
      <c r="FP1222" s="7"/>
      <c r="FQ1222" s="7"/>
      <c r="FR1222" s="7"/>
      <c r="FS1222" s="7"/>
      <c r="FT1222" s="7"/>
      <c r="FU1222" s="7"/>
      <c r="FV1222" s="7"/>
      <c r="FW1222" s="7"/>
      <c r="FX1222" s="7"/>
      <c r="FY1222" s="7"/>
      <c r="FZ1222" s="7"/>
      <c r="GA1222" s="7"/>
      <c r="GB1222" s="7"/>
      <c r="GC1222" s="7"/>
      <c r="GD1222" s="7"/>
      <c r="GE1222" s="7"/>
      <c r="GF1222" s="7"/>
      <c r="GG1222" s="7"/>
      <c r="GH1222" s="7"/>
      <c r="GI1222" s="7"/>
      <c r="GJ1222" s="7"/>
    </row>
    <row r="1223" spans="1:192" s="1" customFormat="1" x14ac:dyDescent="0.2">
      <c r="A1223" s="66"/>
      <c r="B1223" s="7"/>
      <c r="C1223" s="67"/>
      <c r="D1223" s="28"/>
      <c r="E1223" s="28"/>
      <c r="F1223" s="28"/>
      <c r="G1223" s="7"/>
      <c r="H1223" s="7"/>
      <c r="I1223" s="7"/>
      <c r="J1223" s="7"/>
      <c r="K1223" s="7"/>
      <c r="L1223" s="7"/>
      <c r="M1223" s="7"/>
      <c r="N1223" s="7"/>
      <c r="O1223" s="7"/>
      <c r="P1223" s="7"/>
      <c r="Q1223" s="7"/>
      <c r="R1223" s="7"/>
      <c r="S1223" s="7"/>
      <c r="T1223" s="7"/>
      <c r="U1223" s="7"/>
      <c r="V1223" s="7"/>
      <c r="W1223" s="7"/>
      <c r="X1223" s="7"/>
      <c r="Y1223" s="7"/>
      <c r="Z1223" s="7"/>
      <c r="AA1223" s="7"/>
      <c r="AB1223" s="7"/>
      <c r="AC1223" s="7"/>
      <c r="AD1223" s="7"/>
      <c r="AE1223" s="7"/>
      <c r="AF1223" s="7"/>
      <c r="AG1223" s="7"/>
      <c r="AH1223" s="7"/>
      <c r="AI1223" s="7"/>
      <c r="AJ1223" s="7"/>
      <c r="AK1223" s="7"/>
      <c r="AL1223" s="7"/>
      <c r="AM1223" s="7"/>
      <c r="AN1223" s="7"/>
      <c r="AO1223" s="7"/>
      <c r="AP1223" s="7"/>
      <c r="AQ1223" s="7"/>
      <c r="AR1223" s="7"/>
      <c r="AS1223" s="7"/>
      <c r="AT1223" s="7"/>
      <c r="AU1223" s="7"/>
      <c r="AV1223" s="7"/>
      <c r="AW1223" s="7"/>
      <c r="AX1223" s="7"/>
      <c r="AY1223" s="7"/>
      <c r="AZ1223" s="7"/>
      <c r="BA1223" s="7"/>
      <c r="BB1223" s="7"/>
      <c r="BC1223" s="7"/>
      <c r="BD1223" s="7"/>
      <c r="BE1223" s="7"/>
      <c r="BF1223" s="7"/>
      <c r="BG1223" s="7"/>
      <c r="BH1223" s="7"/>
      <c r="BI1223" s="7"/>
      <c r="BJ1223" s="7"/>
      <c r="BK1223" s="7"/>
      <c r="BL1223" s="7"/>
      <c r="BM1223" s="7"/>
      <c r="BN1223" s="7"/>
      <c r="BO1223" s="7"/>
      <c r="BP1223" s="7"/>
      <c r="BQ1223" s="7"/>
      <c r="BR1223" s="7"/>
      <c r="BS1223" s="7"/>
      <c r="BT1223" s="7"/>
      <c r="BU1223" s="7"/>
      <c r="BV1223" s="7"/>
      <c r="BW1223" s="7"/>
      <c r="BX1223" s="7"/>
      <c r="BY1223" s="7"/>
      <c r="BZ1223" s="7"/>
      <c r="CA1223" s="7"/>
      <c r="CB1223" s="7"/>
      <c r="CC1223" s="7"/>
      <c r="CD1223" s="7"/>
      <c r="CE1223" s="7"/>
      <c r="CF1223" s="7"/>
      <c r="CG1223" s="7"/>
      <c r="CH1223" s="7"/>
      <c r="CI1223" s="7"/>
      <c r="CJ1223" s="7"/>
      <c r="CK1223" s="7"/>
      <c r="CL1223" s="7"/>
      <c r="CM1223" s="7"/>
      <c r="CN1223" s="7"/>
      <c r="CO1223" s="7"/>
      <c r="CP1223" s="7"/>
      <c r="CQ1223" s="7"/>
      <c r="CR1223" s="7"/>
      <c r="CS1223" s="7"/>
      <c r="CT1223" s="7"/>
      <c r="CU1223" s="7"/>
      <c r="CV1223" s="7"/>
      <c r="CW1223" s="7"/>
      <c r="CX1223" s="7"/>
      <c r="CY1223" s="7"/>
      <c r="CZ1223" s="7"/>
      <c r="DA1223" s="7"/>
      <c r="DB1223" s="7"/>
      <c r="DC1223" s="7"/>
      <c r="DD1223" s="7"/>
      <c r="DE1223" s="7"/>
      <c r="DF1223" s="7"/>
      <c r="DG1223" s="7"/>
      <c r="DH1223" s="7"/>
      <c r="DI1223" s="7"/>
      <c r="DJ1223" s="7"/>
      <c r="DK1223" s="7"/>
      <c r="DL1223" s="7"/>
      <c r="DM1223" s="7"/>
      <c r="DN1223" s="7"/>
      <c r="DO1223" s="7"/>
      <c r="DP1223" s="7"/>
      <c r="DQ1223" s="7"/>
      <c r="DR1223" s="7"/>
      <c r="DS1223" s="7"/>
      <c r="DT1223" s="7"/>
      <c r="DU1223" s="7"/>
      <c r="DV1223" s="7"/>
      <c r="DW1223" s="7"/>
      <c r="DX1223" s="7"/>
      <c r="DY1223" s="7"/>
      <c r="DZ1223" s="7"/>
      <c r="EA1223" s="7"/>
      <c r="EB1223" s="7"/>
      <c r="EC1223" s="7"/>
      <c r="ED1223" s="7"/>
      <c r="EE1223" s="7"/>
      <c r="EF1223" s="7"/>
      <c r="EG1223" s="7"/>
      <c r="EH1223" s="7"/>
      <c r="EI1223" s="7"/>
      <c r="EJ1223" s="7"/>
      <c r="EK1223" s="7"/>
      <c r="EL1223" s="7"/>
      <c r="EM1223" s="7"/>
      <c r="EN1223" s="7"/>
      <c r="EO1223" s="7"/>
      <c r="EP1223" s="7"/>
      <c r="EQ1223" s="7"/>
      <c r="ER1223" s="7"/>
      <c r="ES1223" s="7"/>
      <c r="ET1223" s="7"/>
      <c r="EU1223" s="7"/>
      <c r="EV1223" s="7"/>
      <c r="EW1223" s="7"/>
      <c r="EX1223" s="7"/>
      <c r="EY1223" s="7"/>
      <c r="EZ1223" s="7"/>
      <c r="FA1223" s="7"/>
      <c r="FB1223" s="7"/>
      <c r="FC1223" s="7"/>
      <c r="FD1223" s="7"/>
      <c r="FE1223" s="7"/>
      <c r="FF1223" s="7"/>
      <c r="FG1223" s="7"/>
      <c r="FH1223" s="7"/>
      <c r="FI1223" s="7"/>
      <c r="FJ1223" s="7"/>
      <c r="FK1223" s="7"/>
      <c r="FL1223" s="7"/>
      <c r="FM1223" s="7"/>
      <c r="FN1223" s="7"/>
      <c r="FO1223" s="7"/>
      <c r="FP1223" s="7"/>
      <c r="FQ1223" s="7"/>
      <c r="FR1223" s="7"/>
      <c r="FS1223" s="7"/>
      <c r="FT1223" s="7"/>
      <c r="FU1223" s="7"/>
      <c r="FV1223" s="7"/>
      <c r="FW1223" s="7"/>
      <c r="FX1223" s="7"/>
      <c r="FY1223" s="7"/>
      <c r="FZ1223" s="7"/>
      <c r="GA1223" s="7"/>
      <c r="GB1223" s="7"/>
      <c r="GC1223" s="7"/>
      <c r="GD1223" s="7"/>
      <c r="GE1223" s="7"/>
      <c r="GF1223" s="7"/>
      <c r="GG1223" s="7"/>
      <c r="GH1223" s="7"/>
      <c r="GI1223" s="7"/>
      <c r="GJ1223" s="7"/>
    </row>
    <row r="1224" spans="1:192" s="1" customFormat="1" x14ac:dyDescent="0.2">
      <c r="A1224" s="66"/>
      <c r="B1224" s="7"/>
      <c r="C1224" s="67"/>
      <c r="D1224" s="28"/>
      <c r="E1224" s="28"/>
      <c r="F1224" s="28"/>
      <c r="G1224" s="7"/>
      <c r="H1224" s="7"/>
      <c r="I1224" s="7"/>
      <c r="J1224" s="7"/>
      <c r="K1224" s="7"/>
      <c r="L1224" s="7"/>
      <c r="M1224" s="7"/>
      <c r="N1224" s="7"/>
      <c r="O1224" s="7"/>
      <c r="P1224" s="7"/>
      <c r="Q1224" s="7"/>
      <c r="R1224" s="7"/>
      <c r="S1224" s="7"/>
      <c r="T1224" s="7"/>
      <c r="U1224" s="7"/>
      <c r="V1224" s="7"/>
      <c r="W1224" s="7"/>
      <c r="X1224" s="7"/>
      <c r="Y1224" s="7"/>
      <c r="Z1224" s="7"/>
      <c r="AA1224" s="7"/>
      <c r="AB1224" s="7"/>
      <c r="AC1224" s="7"/>
      <c r="AD1224" s="7"/>
      <c r="AE1224" s="7"/>
      <c r="AF1224" s="7"/>
      <c r="AG1224" s="7"/>
      <c r="AH1224" s="7"/>
      <c r="AI1224" s="7"/>
      <c r="AJ1224" s="7"/>
      <c r="AK1224" s="7"/>
      <c r="AL1224" s="7"/>
      <c r="AM1224" s="7"/>
      <c r="AN1224" s="7"/>
      <c r="AO1224" s="7"/>
      <c r="AP1224" s="7"/>
      <c r="AQ1224" s="7"/>
      <c r="AR1224" s="7"/>
      <c r="AS1224" s="7"/>
      <c r="AT1224" s="7"/>
      <c r="AU1224" s="7"/>
      <c r="AV1224" s="7"/>
      <c r="AW1224" s="7"/>
      <c r="AX1224" s="7"/>
      <c r="AY1224" s="7"/>
      <c r="AZ1224" s="7"/>
      <c r="BA1224" s="7"/>
      <c r="BB1224" s="7"/>
      <c r="BC1224" s="7"/>
      <c r="BD1224" s="7"/>
      <c r="BE1224" s="7"/>
      <c r="BF1224" s="7"/>
      <c r="BG1224" s="7"/>
      <c r="BH1224" s="7"/>
      <c r="BI1224" s="7"/>
      <c r="BJ1224" s="7"/>
      <c r="BK1224" s="7"/>
      <c r="BL1224" s="7"/>
      <c r="BM1224" s="7"/>
      <c r="BN1224" s="7"/>
      <c r="BO1224" s="7"/>
      <c r="BP1224" s="7"/>
      <c r="BQ1224" s="7"/>
      <c r="BR1224" s="7"/>
      <c r="BS1224" s="7"/>
      <c r="BT1224" s="7"/>
      <c r="BU1224" s="7"/>
      <c r="BV1224" s="7"/>
      <c r="BW1224" s="7"/>
      <c r="BX1224" s="7"/>
      <c r="BY1224" s="7"/>
      <c r="BZ1224" s="7"/>
      <c r="CA1224" s="7"/>
      <c r="CB1224" s="7"/>
      <c r="CC1224" s="7"/>
      <c r="CD1224" s="7"/>
      <c r="CE1224" s="7"/>
      <c r="CF1224" s="7"/>
      <c r="CG1224" s="7"/>
      <c r="CH1224" s="7"/>
      <c r="CI1224" s="7"/>
      <c r="CJ1224" s="7"/>
      <c r="CK1224" s="7"/>
      <c r="CL1224" s="7"/>
      <c r="CM1224" s="7"/>
      <c r="CN1224" s="7"/>
      <c r="CO1224" s="7"/>
      <c r="CP1224" s="7"/>
      <c r="CQ1224" s="7"/>
      <c r="CR1224" s="7"/>
      <c r="CS1224" s="7"/>
      <c r="CT1224" s="7"/>
      <c r="CU1224" s="7"/>
      <c r="CV1224" s="7"/>
      <c r="CW1224" s="7"/>
      <c r="CX1224" s="7"/>
      <c r="CY1224" s="7"/>
      <c r="CZ1224" s="7"/>
      <c r="DA1224" s="7"/>
      <c r="DB1224" s="7"/>
      <c r="DC1224" s="7"/>
      <c r="DD1224" s="7"/>
      <c r="DE1224" s="7"/>
      <c r="DF1224" s="7"/>
      <c r="DG1224" s="7"/>
      <c r="DH1224" s="7"/>
      <c r="DI1224" s="7"/>
      <c r="DJ1224" s="7"/>
      <c r="DK1224" s="7"/>
      <c r="DL1224" s="7"/>
      <c r="DM1224" s="7"/>
      <c r="DN1224" s="7"/>
      <c r="DO1224" s="7"/>
      <c r="DP1224" s="7"/>
      <c r="DQ1224" s="7"/>
      <c r="DR1224" s="7"/>
      <c r="DS1224" s="7"/>
      <c r="DT1224" s="7"/>
      <c r="DU1224" s="7"/>
      <c r="DV1224" s="7"/>
      <c r="DW1224" s="7"/>
      <c r="DX1224" s="7"/>
      <c r="DY1224" s="7"/>
      <c r="DZ1224" s="7"/>
      <c r="EA1224" s="7"/>
      <c r="EB1224" s="7"/>
      <c r="EC1224" s="7"/>
      <c r="ED1224" s="7"/>
      <c r="EE1224" s="7"/>
      <c r="EF1224" s="7"/>
      <c r="EG1224" s="7"/>
      <c r="EH1224" s="7"/>
      <c r="EI1224" s="7"/>
      <c r="EJ1224" s="7"/>
      <c r="EK1224" s="7"/>
      <c r="EL1224" s="7"/>
      <c r="EM1224" s="7"/>
      <c r="EN1224" s="7"/>
      <c r="EO1224" s="7"/>
      <c r="EP1224" s="7"/>
      <c r="EQ1224" s="7"/>
      <c r="ER1224" s="7"/>
      <c r="ES1224" s="7"/>
      <c r="ET1224" s="7"/>
      <c r="EU1224" s="7"/>
      <c r="EV1224" s="7"/>
      <c r="EW1224" s="7"/>
      <c r="EX1224" s="7"/>
      <c r="EY1224" s="7"/>
      <c r="EZ1224" s="7"/>
      <c r="FA1224" s="7"/>
      <c r="FB1224" s="7"/>
      <c r="FC1224" s="7"/>
      <c r="FD1224" s="7"/>
      <c r="FE1224" s="7"/>
      <c r="FF1224" s="7"/>
      <c r="FG1224" s="7"/>
      <c r="FH1224" s="7"/>
      <c r="FI1224" s="7"/>
      <c r="FJ1224" s="7"/>
      <c r="FK1224" s="7"/>
      <c r="FL1224" s="7"/>
      <c r="FM1224" s="7"/>
      <c r="FN1224" s="7"/>
      <c r="FO1224" s="7"/>
      <c r="FP1224" s="7"/>
      <c r="FQ1224" s="7"/>
      <c r="FR1224" s="7"/>
      <c r="FS1224" s="7"/>
      <c r="FT1224" s="7"/>
      <c r="FU1224" s="7"/>
      <c r="FV1224" s="7"/>
      <c r="FW1224" s="7"/>
      <c r="FX1224" s="7"/>
      <c r="FY1224" s="7"/>
      <c r="FZ1224" s="7"/>
      <c r="GA1224" s="7"/>
      <c r="GB1224" s="7"/>
      <c r="GC1224" s="7"/>
      <c r="GD1224" s="7"/>
      <c r="GE1224" s="7"/>
      <c r="GF1224" s="7"/>
      <c r="GG1224" s="7"/>
      <c r="GH1224" s="7"/>
      <c r="GI1224" s="7"/>
      <c r="GJ1224" s="7"/>
    </row>
    <row r="1225" spans="1:192" s="1" customFormat="1" x14ac:dyDescent="0.2">
      <c r="A1225" s="66"/>
      <c r="B1225" s="7"/>
      <c r="C1225" s="67"/>
      <c r="D1225" s="28"/>
      <c r="E1225" s="28"/>
      <c r="F1225" s="28"/>
      <c r="G1225" s="7"/>
      <c r="H1225" s="7"/>
      <c r="I1225" s="7"/>
      <c r="J1225" s="7"/>
      <c r="K1225" s="7"/>
      <c r="L1225" s="7"/>
      <c r="M1225" s="7"/>
      <c r="N1225" s="7"/>
      <c r="O1225" s="7"/>
      <c r="P1225" s="7"/>
      <c r="Q1225" s="7"/>
      <c r="R1225" s="7"/>
      <c r="S1225" s="7"/>
      <c r="T1225" s="7"/>
      <c r="U1225" s="7"/>
      <c r="V1225" s="7"/>
      <c r="W1225" s="7"/>
      <c r="X1225" s="7"/>
      <c r="Y1225" s="7"/>
      <c r="Z1225" s="7"/>
      <c r="AA1225" s="7"/>
      <c r="AB1225" s="7"/>
      <c r="AC1225" s="7"/>
      <c r="AD1225" s="7"/>
      <c r="AE1225" s="7"/>
      <c r="AF1225" s="7"/>
      <c r="AG1225" s="7"/>
      <c r="AH1225" s="7"/>
      <c r="AI1225" s="7"/>
      <c r="AJ1225" s="7"/>
      <c r="AK1225" s="7"/>
      <c r="AL1225" s="7"/>
      <c r="AM1225" s="7"/>
      <c r="AN1225" s="7"/>
      <c r="AO1225" s="7"/>
      <c r="AP1225" s="7"/>
      <c r="AQ1225" s="7"/>
      <c r="AR1225" s="7"/>
      <c r="AS1225" s="7"/>
      <c r="AT1225" s="7"/>
      <c r="AU1225" s="7"/>
      <c r="AV1225" s="7"/>
      <c r="AW1225" s="7"/>
      <c r="AX1225" s="7"/>
      <c r="AY1225" s="7"/>
      <c r="AZ1225" s="7"/>
      <c r="BA1225" s="7"/>
      <c r="BB1225" s="7"/>
      <c r="BC1225" s="7"/>
      <c r="BD1225" s="7"/>
      <c r="BE1225" s="7"/>
      <c r="BF1225" s="7"/>
      <c r="BG1225" s="7"/>
      <c r="BH1225" s="7"/>
      <c r="BI1225" s="7"/>
      <c r="BJ1225" s="7"/>
      <c r="BK1225" s="7"/>
      <c r="BL1225" s="7"/>
      <c r="BM1225" s="7"/>
      <c r="BN1225" s="7"/>
      <c r="BO1225" s="7"/>
      <c r="BP1225" s="7"/>
      <c r="BQ1225" s="7"/>
      <c r="BR1225" s="7"/>
      <c r="BS1225" s="7"/>
      <c r="BT1225" s="7"/>
      <c r="BU1225" s="7"/>
      <c r="BV1225" s="7"/>
      <c r="BW1225" s="7"/>
      <c r="BX1225" s="7"/>
      <c r="BY1225" s="7"/>
      <c r="BZ1225" s="7"/>
      <c r="CA1225" s="7"/>
      <c r="CB1225" s="7"/>
      <c r="CC1225" s="7"/>
      <c r="CD1225" s="7"/>
      <c r="CE1225" s="7"/>
      <c r="CF1225" s="7"/>
      <c r="CG1225" s="7"/>
      <c r="CH1225" s="7"/>
      <c r="CI1225" s="7"/>
      <c r="CJ1225" s="7"/>
      <c r="CK1225" s="7"/>
      <c r="CL1225" s="7"/>
      <c r="CM1225" s="7"/>
      <c r="CN1225" s="7"/>
      <c r="CO1225" s="7"/>
      <c r="CP1225" s="7"/>
      <c r="CQ1225" s="7"/>
      <c r="CR1225" s="7"/>
      <c r="CS1225" s="7"/>
      <c r="CT1225" s="7"/>
      <c r="CU1225" s="7"/>
      <c r="CV1225" s="7"/>
      <c r="CW1225" s="7"/>
      <c r="CX1225" s="7"/>
      <c r="CY1225" s="7"/>
      <c r="CZ1225" s="7"/>
      <c r="DA1225" s="7"/>
      <c r="DB1225" s="7"/>
      <c r="DC1225" s="7"/>
      <c r="DD1225" s="7"/>
      <c r="DE1225" s="7"/>
      <c r="DF1225" s="7"/>
      <c r="DG1225" s="7"/>
      <c r="DH1225" s="7"/>
      <c r="DI1225" s="7"/>
      <c r="DJ1225" s="7"/>
      <c r="DK1225" s="7"/>
      <c r="DL1225" s="7"/>
      <c r="DM1225" s="7"/>
      <c r="DN1225" s="7"/>
      <c r="DO1225" s="7"/>
      <c r="DP1225" s="7"/>
      <c r="DQ1225" s="7"/>
      <c r="DR1225" s="7"/>
      <c r="DS1225" s="7"/>
      <c r="DT1225" s="7"/>
      <c r="DU1225" s="7"/>
      <c r="DV1225" s="7"/>
      <c r="DW1225" s="7"/>
      <c r="DX1225" s="7"/>
      <c r="DY1225" s="7"/>
      <c r="DZ1225" s="7"/>
      <c r="EA1225" s="7"/>
      <c r="EB1225" s="7"/>
      <c r="EC1225" s="7"/>
      <c r="ED1225" s="7"/>
      <c r="EE1225" s="7"/>
      <c r="EF1225" s="7"/>
      <c r="EG1225" s="7"/>
      <c r="EH1225" s="7"/>
      <c r="EI1225" s="7"/>
      <c r="EJ1225" s="7"/>
      <c r="EK1225" s="7"/>
      <c r="EL1225" s="7"/>
      <c r="EM1225" s="7"/>
      <c r="EN1225" s="7"/>
      <c r="EO1225" s="7"/>
      <c r="EP1225" s="7"/>
      <c r="EQ1225" s="7"/>
      <c r="ER1225" s="7"/>
      <c r="ES1225" s="7"/>
      <c r="ET1225" s="7"/>
      <c r="EU1225" s="7"/>
      <c r="EV1225" s="7"/>
      <c r="EW1225" s="7"/>
      <c r="EX1225" s="7"/>
      <c r="EY1225" s="7"/>
      <c r="EZ1225" s="7"/>
      <c r="FA1225" s="7"/>
      <c r="FB1225" s="7"/>
      <c r="FC1225" s="7"/>
      <c r="FD1225" s="7"/>
      <c r="FE1225" s="7"/>
      <c r="FF1225" s="7"/>
      <c r="FG1225" s="7"/>
      <c r="FH1225" s="7"/>
      <c r="FI1225" s="7"/>
      <c r="FJ1225" s="7"/>
      <c r="FK1225" s="7"/>
      <c r="FL1225" s="7"/>
      <c r="FM1225" s="7"/>
      <c r="FN1225" s="7"/>
      <c r="FO1225" s="7"/>
      <c r="FP1225" s="7"/>
      <c r="FQ1225" s="7"/>
      <c r="FR1225" s="7"/>
      <c r="FS1225" s="7"/>
      <c r="FT1225" s="7"/>
      <c r="FU1225" s="7"/>
      <c r="FV1225" s="7"/>
      <c r="FW1225" s="7"/>
      <c r="FX1225" s="7"/>
      <c r="FY1225" s="7"/>
      <c r="FZ1225" s="7"/>
      <c r="GA1225" s="7"/>
      <c r="GB1225" s="7"/>
      <c r="GC1225" s="7"/>
      <c r="GD1225" s="7"/>
      <c r="GE1225" s="7"/>
      <c r="GF1225" s="7"/>
      <c r="GG1225" s="7"/>
      <c r="GH1225" s="7"/>
      <c r="GI1225" s="7"/>
      <c r="GJ1225" s="7"/>
    </row>
    <row r="1226" spans="1:192" s="1" customFormat="1" x14ac:dyDescent="0.2">
      <c r="A1226" s="66"/>
      <c r="B1226" s="7"/>
      <c r="C1226" s="67"/>
      <c r="D1226" s="28"/>
      <c r="E1226" s="28"/>
      <c r="F1226" s="28"/>
      <c r="G1226" s="7"/>
      <c r="H1226" s="7"/>
      <c r="I1226" s="7"/>
      <c r="J1226" s="7"/>
      <c r="K1226" s="7"/>
      <c r="L1226" s="7"/>
      <c r="M1226" s="7"/>
      <c r="N1226" s="7"/>
      <c r="O1226" s="7"/>
      <c r="P1226" s="7"/>
      <c r="Q1226" s="7"/>
      <c r="R1226" s="7"/>
      <c r="S1226" s="7"/>
      <c r="T1226" s="7"/>
      <c r="U1226" s="7"/>
      <c r="V1226" s="7"/>
      <c r="W1226" s="7"/>
      <c r="X1226" s="7"/>
      <c r="Y1226" s="7"/>
      <c r="Z1226" s="7"/>
      <c r="AA1226" s="7"/>
      <c r="AB1226" s="7"/>
      <c r="AC1226" s="7"/>
      <c r="AD1226" s="7"/>
      <c r="AE1226" s="7"/>
      <c r="AF1226" s="7"/>
      <c r="AG1226" s="7"/>
      <c r="AH1226" s="7"/>
      <c r="AI1226" s="7"/>
      <c r="AJ1226" s="7"/>
      <c r="AK1226" s="7"/>
      <c r="AL1226" s="7"/>
      <c r="AM1226" s="7"/>
      <c r="AN1226" s="7"/>
      <c r="AO1226" s="7"/>
      <c r="AP1226" s="7"/>
      <c r="AQ1226" s="7"/>
      <c r="AR1226" s="7"/>
      <c r="AS1226" s="7"/>
      <c r="AT1226" s="7"/>
      <c r="AU1226" s="7"/>
      <c r="AV1226" s="7"/>
      <c r="AW1226" s="7"/>
      <c r="AX1226" s="7"/>
      <c r="AY1226" s="7"/>
      <c r="AZ1226" s="7"/>
      <c r="BA1226" s="7"/>
      <c r="BB1226" s="7"/>
      <c r="BC1226" s="7"/>
      <c r="BD1226" s="7"/>
      <c r="BE1226" s="7"/>
      <c r="BF1226" s="7"/>
      <c r="BG1226" s="7"/>
      <c r="BH1226" s="7"/>
      <c r="BI1226" s="7"/>
      <c r="BJ1226" s="7"/>
      <c r="BK1226" s="7"/>
      <c r="BL1226" s="7"/>
      <c r="BM1226" s="7"/>
      <c r="BN1226" s="7"/>
      <c r="BO1226" s="7"/>
      <c r="BP1226" s="7"/>
      <c r="BQ1226" s="7"/>
      <c r="BR1226" s="7"/>
      <c r="BS1226" s="7"/>
      <c r="BT1226" s="7"/>
      <c r="BU1226" s="7"/>
      <c r="BV1226" s="7"/>
      <c r="BW1226" s="7"/>
      <c r="BX1226" s="7"/>
      <c r="BY1226" s="7"/>
      <c r="BZ1226" s="7"/>
      <c r="CA1226" s="7"/>
      <c r="CB1226" s="7"/>
      <c r="CC1226" s="7"/>
      <c r="CD1226" s="7"/>
      <c r="CE1226" s="7"/>
      <c r="CF1226" s="7"/>
      <c r="CG1226" s="7"/>
      <c r="CH1226" s="7"/>
      <c r="CI1226" s="7"/>
      <c r="CJ1226" s="7"/>
      <c r="CK1226" s="7"/>
      <c r="CL1226" s="7"/>
      <c r="CM1226" s="7"/>
      <c r="CN1226" s="7"/>
      <c r="CO1226" s="7"/>
      <c r="CP1226" s="7"/>
      <c r="CQ1226" s="7"/>
      <c r="CR1226" s="7"/>
      <c r="CS1226" s="7"/>
      <c r="CT1226" s="7"/>
      <c r="CU1226" s="7"/>
      <c r="CV1226" s="7"/>
      <c r="CW1226" s="7"/>
      <c r="CX1226" s="7"/>
      <c r="CY1226" s="7"/>
      <c r="CZ1226" s="7"/>
      <c r="DA1226" s="7"/>
      <c r="DB1226" s="7"/>
      <c r="DC1226" s="7"/>
      <c r="DD1226" s="7"/>
      <c r="DE1226" s="7"/>
      <c r="DF1226" s="7"/>
      <c r="DG1226" s="7"/>
      <c r="DH1226" s="7"/>
      <c r="DI1226" s="7"/>
      <c r="DJ1226" s="7"/>
      <c r="DK1226" s="7"/>
      <c r="DL1226" s="7"/>
      <c r="DM1226" s="7"/>
      <c r="DN1226" s="7"/>
      <c r="DO1226" s="7"/>
      <c r="DP1226" s="7"/>
      <c r="DQ1226" s="7"/>
      <c r="DR1226" s="7"/>
      <c r="DS1226" s="7"/>
      <c r="DT1226" s="7"/>
      <c r="DU1226" s="7"/>
      <c r="DV1226" s="7"/>
      <c r="DW1226" s="7"/>
      <c r="DX1226" s="7"/>
      <c r="DY1226" s="7"/>
      <c r="DZ1226" s="7"/>
      <c r="EA1226" s="7"/>
      <c r="EB1226" s="7"/>
      <c r="EC1226" s="7"/>
      <c r="ED1226" s="7"/>
      <c r="EE1226" s="7"/>
      <c r="EF1226" s="7"/>
      <c r="EG1226" s="7"/>
      <c r="EH1226" s="7"/>
      <c r="EI1226" s="7"/>
      <c r="EJ1226" s="7"/>
      <c r="EK1226" s="7"/>
      <c r="EL1226" s="7"/>
      <c r="EM1226" s="7"/>
      <c r="EN1226" s="7"/>
      <c r="EO1226" s="7"/>
      <c r="EP1226" s="7"/>
      <c r="EQ1226" s="7"/>
      <c r="ER1226" s="7"/>
      <c r="ES1226" s="7"/>
      <c r="ET1226" s="7"/>
      <c r="EU1226" s="7"/>
      <c r="EV1226" s="7"/>
      <c r="EW1226" s="7"/>
      <c r="EX1226" s="7"/>
      <c r="EY1226" s="7"/>
      <c r="EZ1226" s="7"/>
      <c r="FA1226" s="7"/>
      <c r="FB1226" s="7"/>
      <c r="FC1226" s="7"/>
      <c r="FD1226" s="7"/>
      <c r="FE1226" s="7"/>
      <c r="FF1226" s="7"/>
      <c r="FG1226" s="7"/>
      <c r="FH1226" s="7"/>
      <c r="FI1226" s="7"/>
      <c r="FJ1226" s="7"/>
      <c r="FK1226" s="7"/>
      <c r="FL1226" s="7"/>
      <c r="FM1226" s="7"/>
      <c r="FN1226" s="7"/>
      <c r="FO1226" s="7"/>
      <c r="FP1226" s="7"/>
      <c r="FQ1226" s="7"/>
      <c r="FR1226" s="7"/>
      <c r="FS1226" s="7"/>
      <c r="FT1226" s="7"/>
      <c r="FU1226" s="7"/>
      <c r="FV1226" s="7"/>
      <c r="FW1226" s="7"/>
      <c r="FX1226" s="7"/>
      <c r="FY1226" s="7"/>
      <c r="FZ1226" s="7"/>
      <c r="GA1226" s="7"/>
      <c r="GB1226" s="7"/>
      <c r="GC1226" s="7"/>
      <c r="GD1226" s="7"/>
      <c r="GE1226" s="7"/>
      <c r="GF1226" s="7"/>
      <c r="GG1226" s="7"/>
      <c r="GH1226" s="7"/>
      <c r="GI1226" s="7"/>
      <c r="GJ1226" s="7"/>
    </row>
    <row r="1227" spans="1:192" s="1" customFormat="1" x14ac:dyDescent="0.2">
      <c r="A1227" s="66"/>
      <c r="B1227" s="7"/>
      <c r="C1227" s="67"/>
      <c r="D1227" s="28"/>
      <c r="E1227" s="28"/>
      <c r="F1227" s="28"/>
      <c r="G1227" s="7"/>
      <c r="H1227" s="7"/>
      <c r="I1227" s="7"/>
      <c r="J1227" s="7"/>
      <c r="K1227" s="7"/>
      <c r="L1227" s="7"/>
      <c r="M1227" s="7"/>
      <c r="N1227" s="7"/>
      <c r="O1227" s="7"/>
      <c r="P1227" s="7"/>
      <c r="Q1227" s="7"/>
      <c r="R1227" s="7"/>
      <c r="S1227" s="7"/>
      <c r="T1227" s="7"/>
      <c r="U1227" s="7"/>
      <c r="V1227" s="7"/>
      <c r="W1227" s="7"/>
      <c r="X1227" s="7"/>
      <c r="Y1227" s="7"/>
      <c r="Z1227" s="7"/>
      <c r="AA1227" s="7"/>
      <c r="AB1227" s="7"/>
      <c r="AC1227" s="7"/>
      <c r="AD1227" s="7"/>
      <c r="AE1227" s="7"/>
      <c r="AF1227" s="7"/>
      <c r="AG1227" s="7"/>
      <c r="AH1227" s="7"/>
      <c r="AI1227" s="7"/>
      <c r="AJ1227" s="7"/>
      <c r="AK1227" s="7"/>
      <c r="AL1227" s="7"/>
      <c r="AM1227" s="7"/>
      <c r="AN1227" s="7"/>
      <c r="AO1227" s="7"/>
      <c r="AP1227" s="7"/>
      <c r="AQ1227" s="7"/>
      <c r="AR1227" s="7"/>
      <c r="AS1227" s="7"/>
      <c r="AT1227" s="7"/>
      <c r="AU1227" s="7"/>
      <c r="AV1227" s="7"/>
      <c r="AW1227" s="7"/>
      <c r="AX1227" s="7"/>
      <c r="AY1227" s="7"/>
      <c r="AZ1227" s="7"/>
      <c r="BA1227" s="7"/>
      <c r="BB1227" s="7"/>
      <c r="BC1227" s="7"/>
      <c r="BD1227" s="7"/>
      <c r="BE1227" s="7"/>
      <c r="BF1227" s="7"/>
      <c r="BG1227" s="7"/>
      <c r="BH1227" s="7"/>
      <c r="BI1227" s="7"/>
      <c r="BJ1227" s="7"/>
      <c r="BK1227" s="7"/>
      <c r="BL1227" s="7"/>
      <c r="BM1227" s="7"/>
      <c r="BN1227" s="7"/>
      <c r="BO1227" s="7"/>
      <c r="BP1227" s="7"/>
      <c r="BQ1227" s="7"/>
      <c r="BR1227" s="7"/>
      <c r="BS1227" s="7"/>
      <c r="BT1227" s="7"/>
      <c r="BU1227" s="7"/>
      <c r="BV1227" s="7"/>
      <c r="BW1227" s="7"/>
      <c r="BX1227" s="7"/>
      <c r="BY1227" s="7"/>
      <c r="BZ1227" s="7"/>
      <c r="CA1227" s="7"/>
      <c r="CB1227" s="7"/>
      <c r="CC1227" s="7"/>
      <c r="CD1227" s="7"/>
      <c r="CE1227" s="7"/>
      <c r="CF1227" s="7"/>
      <c r="CG1227" s="7"/>
      <c r="CH1227" s="7"/>
      <c r="CI1227" s="7"/>
      <c r="CJ1227" s="7"/>
      <c r="CK1227" s="7"/>
      <c r="CL1227" s="7"/>
      <c r="CM1227" s="7"/>
      <c r="CN1227" s="7"/>
      <c r="CO1227" s="7"/>
      <c r="CP1227" s="7"/>
      <c r="CQ1227" s="7"/>
      <c r="CR1227" s="7"/>
      <c r="CS1227" s="7"/>
      <c r="CT1227" s="7"/>
      <c r="CU1227" s="7"/>
      <c r="CV1227" s="7"/>
      <c r="CW1227" s="7"/>
      <c r="CX1227" s="7"/>
      <c r="CY1227" s="7"/>
      <c r="CZ1227" s="7"/>
      <c r="DA1227" s="7"/>
      <c r="DB1227" s="7"/>
      <c r="DC1227" s="7"/>
      <c r="DD1227" s="7"/>
      <c r="DE1227" s="7"/>
      <c r="DF1227" s="7"/>
      <c r="DG1227" s="7"/>
      <c r="DH1227" s="7"/>
      <c r="DI1227" s="7"/>
      <c r="DJ1227" s="7"/>
      <c r="DK1227" s="7"/>
      <c r="DL1227" s="7"/>
      <c r="DM1227" s="7"/>
      <c r="DN1227" s="7"/>
      <c r="DO1227" s="7"/>
      <c r="DP1227" s="7"/>
      <c r="DQ1227" s="7"/>
      <c r="DR1227" s="7"/>
      <c r="DS1227" s="7"/>
      <c r="DT1227" s="7"/>
      <c r="DU1227" s="7"/>
      <c r="DV1227" s="7"/>
      <c r="DW1227" s="7"/>
      <c r="DX1227" s="7"/>
      <c r="DY1227" s="7"/>
      <c r="DZ1227" s="7"/>
      <c r="EA1227" s="7"/>
      <c r="EB1227" s="7"/>
      <c r="EC1227" s="7"/>
      <c r="ED1227" s="7"/>
      <c r="EE1227" s="7"/>
      <c r="EF1227" s="7"/>
      <c r="EG1227" s="7"/>
      <c r="EH1227" s="7"/>
      <c r="EI1227" s="7"/>
      <c r="EJ1227" s="7"/>
      <c r="EK1227" s="7"/>
      <c r="EL1227" s="7"/>
      <c r="EM1227" s="7"/>
      <c r="EN1227" s="7"/>
      <c r="EO1227" s="7"/>
      <c r="EP1227" s="7"/>
      <c r="EQ1227" s="7"/>
      <c r="ER1227" s="7"/>
      <c r="ES1227" s="7"/>
      <c r="ET1227" s="7"/>
      <c r="EU1227" s="7"/>
      <c r="EV1227" s="7"/>
      <c r="EW1227" s="7"/>
      <c r="EX1227" s="7"/>
      <c r="EY1227" s="7"/>
      <c r="EZ1227" s="7"/>
      <c r="FA1227" s="7"/>
      <c r="FB1227" s="7"/>
      <c r="FC1227" s="7"/>
      <c r="FD1227" s="7"/>
      <c r="FE1227" s="7"/>
      <c r="FF1227" s="7"/>
      <c r="FG1227" s="7"/>
      <c r="FH1227" s="7"/>
      <c r="FI1227" s="7"/>
      <c r="FJ1227" s="7"/>
      <c r="FK1227" s="7"/>
      <c r="FL1227" s="7"/>
      <c r="FM1227" s="7"/>
      <c r="FN1227" s="7"/>
      <c r="FO1227" s="7"/>
      <c r="FP1227" s="7"/>
      <c r="FQ1227" s="7"/>
      <c r="FR1227" s="7"/>
      <c r="FS1227" s="7"/>
      <c r="FT1227" s="7"/>
      <c r="FU1227" s="7"/>
      <c r="FV1227" s="7"/>
      <c r="FW1227" s="7"/>
      <c r="FX1227" s="7"/>
      <c r="FY1227" s="7"/>
      <c r="FZ1227" s="7"/>
      <c r="GA1227" s="7"/>
      <c r="GB1227" s="7"/>
      <c r="GC1227" s="7"/>
      <c r="GD1227" s="7"/>
      <c r="GE1227" s="7"/>
      <c r="GF1227" s="7"/>
      <c r="GG1227" s="7"/>
      <c r="GH1227" s="7"/>
      <c r="GI1227" s="7"/>
      <c r="GJ1227" s="7"/>
    </row>
    <row r="1228" spans="1:192" s="1" customFormat="1" x14ac:dyDescent="0.2">
      <c r="A1228" s="66"/>
      <c r="B1228" s="7"/>
      <c r="C1228" s="67"/>
      <c r="D1228" s="28"/>
      <c r="E1228" s="28"/>
      <c r="F1228" s="28"/>
      <c r="G1228" s="7"/>
      <c r="H1228" s="7"/>
      <c r="I1228" s="7"/>
      <c r="J1228" s="7"/>
      <c r="K1228" s="7"/>
      <c r="L1228" s="7"/>
      <c r="M1228" s="7"/>
      <c r="N1228" s="7"/>
      <c r="O1228" s="7"/>
      <c r="P1228" s="7"/>
      <c r="Q1228" s="7"/>
      <c r="R1228" s="7"/>
      <c r="S1228" s="7"/>
      <c r="T1228" s="7"/>
      <c r="U1228" s="7"/>
      <c r="V1228" s="7"/>
      <c r="W1228" s="7"/>
      <c r="X1228" s="7"/>
      <c r="Y1228" s="7"/>
      <c r="Z1228" s="7"/>
      <c r="AA1228" s="7"/>
      <c r="AB1228" s="7"/>
      <c r="AC1228" s="7"/>
      <c r="AD1228" s="7"/>
      <c r="AE1228" s="7"/>
      <c r="AF1228" s="7"/>
      <c r="AG1228" s="7"/>
      <c r="AH1228" s="7"/>
      <c r="AI1228" s="7"/>
      <c r="AJ1228" s="7"/>
      <c r="AK1228" s="7"/>
      <c r="AL1228" s="7"/>
      <c r="AM1228" s="7"/>
      <c r="AN1228" s="7"/>
      <c r="AO1228" s="7"/>
      <c r="AP1228" s="7"/>
      <c r="AQ1228" s="7"/>
      <c r="AR1228" s="7"/>
      <c r="AS1228" s="7"/>
      <c r="AT1228" s="7"/>
      <c r="AU1228" s="7"/>
      <c r="AV1228" s="7"/>
      <c r="AW1228" s="7"/>
      <c r="AX1228" s="7"/>
      <c r="AY1228" s="7"/>
      <c r="AZ1228" s="7"/>
      <c r="BA1228" s="7"/>
      <c r="BB1228" s="7"/>
      <c r="BC1228" s="7"/>
      <c r="BD1228" s="7"/>
      <c r="BE1228" s="7"/>
      <c r="BF1228" s="7"/>
      <c r="BG1228" s="7"/>
      <c r="BH1228" s="7"/>
      <c r="BI1228" s="7"/>
      <c r="BJ1228" s="7"/>
      <c r="BK1228" s="7"/>
      <c r="BL1228" s="7"/>
      <c r="BM1228" s="7"/>
      <c r="BN1228" s="7"/>
      <c r="BO1228" s="7"/>
      <c r="BP1228" s="7"/>
      <c r="BQ1228" s="7"/>
      <c r="BR1228" s="7"/>
      <c r="BS1228" s="7"/>
      <c r="BT1228" s="7"/>
      <c r="BU1228" s="7"/>
      <c r="BV1228" s="7"/>
      <c r="BW1228" s="7"/>
      <c r="BX1228" s="7"/>
      <c r="BY1228" s="7"/>
      <c r="BZ1228" s="7"/>
      <c r="CA1228" s="7"/>
      <c r="CB1228" s="7"/>
      <c r="CC1228" s="7"/>
      <c r="CD1228" s="7"/>
      <c r="CE1228" s="7"/>
      <c r="CF1228" s="7"/>
      <c r="CG1228" s="7"/>
      <c r="CH1228" s="7"/>
      <c r="CI1228" s="7"/>
      <c r="CJ1228" s="7"/>
      <c r="CK1228" s="7"/>
      <c r="CL1228" s="7"/>
      <c r="CM1228" s="7"/>
      <c r="CN1228" s="7"/>
      <c r="CO1228" s="7"/>
      <c r="CP1228" s="7"/>
      <c r="CQ1228" s="7"/>
      <c r="CR1228" s="7"/>
      <c r="CS1228" s="7"/>
      <c r="CT1228" s="7"/>
      <c r="CU1228" s="7"/>
      <c r="CV1228" s="7"/>
      <c r="CW1228" s="7"/>
      <c r="CX1228" s="7"/>
      <c r="CY1228" s="7"/>
      <c r="CZ1228" s="7"/>
      <c r="DA1228" s="7"/>
      <c r="DB1228" s="7"/>
      <c r="DC1228" s="7"/>
      <c r="DD1228" s="7"/>
      <c r="DE1228" s="7"/>
      <c r="DF1228" s="7"/>
      <c r="DG1228" s="7"/>
      <c r="DH1228" s="7"/>
      <c r="DI1228" s="7"/>
      <c r="DJ1228" s="7"/>
      <c r="DK1228" s="7"/>
      <c r="DL1228" s="7"/>
      <c r="DM1228" s="7"/>
      <c r="DN1228" s="7"/>
      <c r="DO1228" s="7"/>
      <c r="DP1228" s="7"/>
      <c r="DQ1228" s="7"/>
      <c r="DR1228" s="7"/>
      <c r="DS1228" s="7"/>
      <c r="DT1228" s="7"/>
      <c r="DU1228" s="7"/>
      <c r="DV1228" s="7"/>
      <c r="DW1228" s="7"/>
      <c r="DX1228" s="7"/>
      <c r="DY1228" s="7"/>
      <c r="DZ1228" s="7"/>
      <c r="EA1228" s="7"/>
      <c r="EB1228" s="7"/>
      <c r="EC1228" s="7"/>
      <c r="ED1228" s="7"/>
      <c r="EE1228" s="7"/>
      <c r="EF1228" s="7"/>
      <c r="EG1228" s="7"/>
      <c r="EH1228" s="7"/>
      <c r="EI1228" s="7"/>
      <c r="EJ1228" s="7"/>
      <c r="EK1228" s="7"/>
      <c r="EL1228" s="7"/>
      <c r="EM1228" s="7"/>
      <c r="EN1228" s="7"/>
      <c r="EO1228" s="7"/>
      <c r="EP1228" s="7"/>
      <c r="EQ1228" s="7"/>
      <c r="ER1228" s="7"/>
      <c r="ES1228" s="7"/>
      <c r="ET1228" s="7"/>
      <c r="EU1228" s="7"/>
      <c r="EV1228" s="7"/>
      <c r="EW1228" s="7"/>
      <c r="EX1228" s="7"/>
      <c r="EY1228" s="7"/>
      <c r="EZ1228" s="7"/>
      <c r="FA1228" s="7"/>
      <c r="FB1228" s="7"/>
      <c r="FC1228" s="7"/>
      <c r="FD1228" s="7"/>
      <c r="FE1228" s="7"/>
      <c r="FF1228" s="7"/>
      <c r="FG1228" s="7"/>
      <c r="FH1228" s="7"/>
      <c r="FI1228" s="7"/>
      <c r="FJ1228" s="7"/>
      <c r="FK1228" s="7"/>
      <c r="FL1228" s="7"/>
      <c r="FM1228" s="7"/>
      <c r="FN1228" s="7"/>
      <c r="FO1228" s="7"/>
      <c r="FP1228" s="7"/>
      <c r="FQ1228" s="7"/>
      <c r="FR1228" s="7"/>
      <c r="FS1228" s="7"/>
      <c r="FT1228" s="7"/>
      <c r="FU1228" s="7"/>
      <c r="FV1228" s="7"/>
      <c r="FW1228" s="7"/>
      <c r="FX1228" s="7"/>
      <c r="FY1228" s="7"/>
      <c r="FZ1228" s="7"/>
      <c r="GA1228" s="7"/>
      <c r="GB1228" s="7"/>
      <c r="GC1228" s="7"/>
      <c r="GD1228" s="7"/>
      <c r="GE1228" s="7"/>
      <c r="GF1228" s="7"/>
      <c r="GG1228" s="7"/>
      <c r="GH1228" s="7"/>
      <c r="GI1228" s="7"/>
      <c r="GJ1228" s="7"/>
    </row>
    <row r="1229" spans="1:192" s="1" customFormat="1" x14ac:dyDescent="0.2">
      <c r="A1229" s="66"/>
      <c r="B1229" s="7"/>
      <c r="C1229" s="67"/>
      <c r="D1229" s="28"/>
      <c r="E1229" s="28"/>
      <c r="F1229" s="28"/>
      <c r="G1229" s="7"/>
      <c r="H1229" s="7"/>
      <c r="I1229" s="7"/>
      <c r="J1229" s="7"/>
      <c r="K1229" s="7"/>
      <c r="L1229" s="7"/>
      <c r="M1229" s="7"/>
      <c r="N1229" s="7"/>
      <c r="O1229" s="7"/>
      <c r="P1229" s="7"/>
      <c r="Q1229" s="7"/>
      <c r="R1229" s="7"/>
      <c r="S1229" s="7"/>
      <c r="T1229" s="7"/>
      <c r="U1229" s="7"/>
      <c r="V1229" s="7"/>
      <c r="W1229" s="7"/>
      <c r="X1229" s="7"/>
      <c r="Y1229" s="7"/>
      <c r="Z1229" s="7"/>
      <c r="AA1229" s="7"/>
      <c r="AB1229" s="7"/>
      <c r="AC1229" s="7"/>
      <c r="AD1229" s="7"/>
      <c r="AE1229" s="7"/>
      <c r="AF1229" s="7"/>
      <c r="AG1229" s="7"/>
      <c r="AH1229" s="7"/>
      <c r="AI1229" s="7"/>
      <c r="AJ1229" s="7"/>
      <c r="AK1229" s="7"/>
      <c r="AL1229" s="7"/>
      <c r="AM1229" s="7"/>
      <c r="AN1229" s="7"/>
      <c r="AO1229" s="7"/>
      <c r="AP1229" s="7"/>
      <c r="AQ1229" s="7"/>
      <c r="AR1229" s="7"/>
      <c r="AS1229" s="7"/>
      <c r="AT1229" s="7"/>
      <c r="AU1229" s="7"/>
      <c r="AV1229" s="7"/>
      <c r="AW1229" s="7"/>
      <c r="AX1229" s="7"/>
      <c r="AY1229" s="7"/>
      <c r="AZ1229" s="7"/>
      <c r="BA1229" s="7"/>
      <c r="BB1229" s="7"/>
      <c r="BC1229" s="7"/>
      <c r="BD1229" s="7"/>
      <c r="BE1229" s="7"/>
      <c r="BF1229" s="7"/>
      <c r="BG1229" s="7"/>
      <c r="BH1229" s="7"/>
      <c r="BI1229" s="7"/>
      <c r="BJ1229" s="7"/>
      <c r="BK1229" s="7"/>
      <c r="BL1229" s="7"/>
      <c r="BM1229" s="7"/>
      <c r="BN1229" s="7"/>
      <c r="BO1229" s="7"/>
      <c r="BP1229" s="7"/>
      <c r="BQ1229" s="7"/>
      <c r="BR1229" s="7"/>
      <c r="BS1229" s="7"/>
      <c r="BT1229" s="7"/>
      <c r="BU1229" s="7"/>
      <c r="BV1229" s="7"/>
      <c r="BW1229" s="7"/>
      <c r="BX1229" s="7"/>
      <c r="BY1229" s="7"/>
      <c r="BZ1229" s="7"/>
      <c r="CA1229" s="7"/>
      <c r="CB1229" s="7"/>
      <c r="CC1229" s="7"/>
      <c r="CD1229" s="7"/>
      <c r="CE1229" s="7"/>
      <c r="CF1229" s="7"/>
      <c r="CG1229" s="7"/>
      <c r="CH1229" s="7"/>
      <c r="CI1229" s="7"/>
      <c r="CJ1229" s="7"/>
      <c r="CK1229" s="7"/>
      <c r="CL1229" s="7"/>
      <c r="CM1229" s="7"/>
      <c r="CN1229" s="7"/>
      <c r="CO1229" s="7"/>
      <c r="CP1229" s="7"/>
      <c r="CQ1229" s="7"/>
      <c r="CR1229" s="7"/>
      <c r="CS1229" s="7"/>
      <c r="CT1229" s="7"/>
      <c r="CU1229" s="7"/>
      <c r="CV1229" s="7"/>
      <c r="CW1229" s="7"/>
      <c r="CX1229" s="7"/>
      <c r="CY1229" s="7"/>
      <c r="CZ1229" s="7"/>
      <c r="DA1229" s="7"/>
      <c r="DB1229" s="7"/>
      <c r="DC1229" s="7"/>
      <c r="DD1229" s="7"/>
      <c r="DE1229" s="7"/>
      <c r="DF1229" s="7"/>
      <c r="DG1229" s="7"/>
      <c r="DH1229" s="7"/>
      <c r="DI1229" s="7"/>
      <c r="DJ1229" s="7"/>
      <c r="DK1229" s="7"/>
      <c r="DL1229" s="7"/>
      <c r="DM1229" s="7"/>
      <c r="DN1229" s="7"/>
      <c r="DO1229" s="7"/>
      <c r="DP1229" s="7"/>
      <c r="DQ1229" s="7"/>
      <c r="DR1229" s="7"/>
      <c r="DS1229" s="7"/>
      <c r="DT1229" s="7"/>
      <c r="DU1229" s="7"/>
      <c r="DV1229" s="7"/>
      <c r="DW1229" s="7"/>
      <c r="DX1229" s="7"/>
      <c r="DY1229" s="7"/>
      <c r="DZ1229" s="7"/>
      <c r="EA1229" s="7"/>
      <c r="EB1229" s="7"/>
      <c r="EC1229" s="7"/>
      <c r="ED1229" s="7"/>
      <c r="EE1229" s="7"/>
      <c r="EF1229" s="7"/>
      <c r="EG1229" s="7"/>
      <c r="EH1229" s="7"/>
      <c r="EI1229" s="7"/>
      <c r="EJ1229" s="7"/>
      <c r="EK1229" s="7"/>
      <c r="EL1229" s="7"/>
      <c r="EM1229" s="7"/>
      <c r="EN1229" s="7"/>
      <c r="EO1229" s="7"/>
      <c r="EP1229" s="7"/>
      <c r="EQ1229" s="7"/>
      <c r="ER1229" s="7"/>
      <c r="ES1229" s="7"/>
      <c r="ET1229" s="7"/>
      <c r="EU1229" s="7"/>
      <c r="EV1229" s="7"/>
      <c r="EW1229" s="7"/>
      <c r="EX1229" s="7"/>
      <c r="EY1229" s="7"/>
      <c r="EZ1229" s="7"/>
      <c r="FA1229" s="7"/>
      <c r="FB1229" s="7"/>
      <c r="FC1229" s="7"/>
      <c r="FD1229" s="7"/>
      <c r="FE1229" s="7"/>
      <c r="FF1229" s="7"/>
      <c r="FG1229" s="7"/>
      <c r="FH1229" s="7"/>
      <c r="FI1229" s="7"/>
      <c r="FJ1229" s="7"/>
      <c r="FK1229" s="7"/>
      <c r="FL1229" s="7"/>
      <c r="FM1229" s="7"/>
      <c r="FN1229" s="7"/>
      <c r="FO1229" s="7"/>
      <c r="FP1229" s="7"/>
      <c r="FQ1229" s="7"/>
      <c r="FR1229" s="7"/>
      <c r="FS1229" s="7"/>
      <c r="FT1229" s="7"/>
      <c r="FU1229" s="7"/>
      <c r="FV1229" s="7"/>
      <c r="FW1229" s="7"/>
      <c r="FX1229" s="7"/>
      <c r="FY1229" s="7"/>
      <c r="FZ1229" s="7"/>
      <c r="GA1229" s="7"/>
      <c r="GB1229" s="7"/>
      <c r="GC1229" s="7"/>
      <c r="GD1229" s="7"/>
      <c r="GE1229" s="7"/>
      <c r="GF1229" s="7"/>
      <c r="GG1229" s="7"/>
      <c r="GH1229" s="7"/>
      <c r="GI1229" s="7"/>
      <c r="GJ1229" s="7"/>
    </row>
    <row r="1230" spans="1:192" s="1" customFormat="1" x14ac:dyDescent="0.2">
      <c r="A1230" s="66"/>
      <c r="B1230" s="7"/>
      <c r="C1230" s="67"/>
      <c r="D1230" s="28"/>
      <c r="E1230" s="28"/>
      <c r="F1230" s="28"/>
      <c r="G1230" s="7"/>
      <c r="H1230" s="7"/>
      <c r="I1230" s="7"/>
      <c r="J1230" s="7"/>
      <c r="K1230" s="7"/>
      <c r="L1230" s="7"/>
      <c r="M1230" s="7"/>
      <c r="N1230" s="7"/>
      <c r="O1230" s="7"/>
      <c r="P1230" s="7"/>
      <c r="Q1230" s="7"/>
      <c r="R1230" s="7"/>
      <c r="S1230" s="7"/>
      <c r="T1230" s="7"/>
      <c r="U1230" s="7"/>
      <c r="V1230" s="7"/>
      <c r="W1230" s="7"/>
      <c r="X1230" s="7"/>
      <c r="Y1230" s="7"/>
      <c r="Z1230" s="7"/>
      <c r="AA1230" s="7"/>
      <c r="AB1230" s="7"/>
      <c r="AC1230" s="7"/>
      <c r="AD1230" s="7"/>
      <c r="AE1230" s="7"/>
      <c r="AF1230" s="7"/>
      <c r="AG1230" s="7"/>
      <c r="AH1230" s="7"/>
      <c r="AI1230" s="7"/>
      <c r="AJ1230" s="7"/>
      <c r="AK1230" s="7"/>
      <c r="AL1230" s="7"/>
      <c r="AM1230" s="7"/>
      <c r="AN1230" s="7"/>
      <c r="AO1230" s="7"/>
      <c r="AP1230" s="7"/>
      <c r="AQ1230" s="7"/>
      <c r="AR1230" s="7"/>
      <c r="AS1230" s="7"/>
      <c r="AT1230" s="7"/>
      <c r="AU1230" s="7"/>
      <c r="AV1230" s="7"/>
      <c r="AW1230" s="7"/>
      <c r="AX1230" s="7"/>
      <c r="AY1230" s="7"/>
      <c r="AZ1230" s="7"/>
      <c r="BA1230" s="7"/>
      <c r="BB1230" s="7"/>
      <c r="BC1230" s="7"/>
      <c r="BD1230" s="7"/>
      <c r="BE1230" s="7"/>
      <c r="BF1230" s="7"/>
      <c r="BG1230" s="7"/>
      <c r="BH1230" s="7"/>
      <c r="BI1230" s="7"/>
      <c r="BJ1230" s="7"/>
      <c r="BK1230" s="7"/>
      <c r="BL1230" s="7"/>
      <c r="BM1230" s="7"/>
      <c r="BN1230" s="7"/>
      <c r="BO1230" s="7"/>
      <c r="BP1230" s="7"/>
      <c r="BQ1230" s="7"/>
      <c r="BR1230" s="7"/>
      <c r="BS1230" s="7"/>
      <c r="BT1230" s="7"/>
      <c r="BU1230" s="7"/>
      <c r="BV1230" s="7"/>
      <c r="BW1230" s="7"/>
      <c r="BX1230" s="7"/>
      <c r="BY1230" s="7"/>
      <c r="BZ1230" s="7"/>
      <c r="CA1230" s="7"/>
      <c r="CB1230" s="7"/>
      <c r="CC1230" s="7"/>
      <c r="CD1230" s="7"/>
      <c r="CE1230" s="7"/>
      <c r="CF1230" s="7"/>
      <c r="CG1230" s="7"/>
      <c r="CH1230" s="7"/>
      <c r="CI1230" s="7"/>
      <c r="CJ1230" s="7"/>
      <c r="CK1230" s="7"/>
      <c r="CL1230" s="7"/>
      <c r="CM1230" s="7"/>
      <c r="CN1230" s="7"/>
      <c r="CO1230" s="7"/>
      <c r="CP1230" s="7"/>
      <c r="CQ1230" s="7"/>
      <c r="CR1230" s="7"/>
      <c r="CS1230" s="7"/>
      <c r="CT1230" s="7"/>
      <c r="CU1230" s="7"/>
      <c r="CV1230" s="7"/>
      <c r="CW1230" s="7"/>
      <c r="CX1230" s="7"/>
      <c r="CY1230" s="7"/>
      <c r="CZ1230" s="7"/>
      <c r="DA1230" s="7"/>
      <c r="DB1230" s="7"/>
      <c r="DC1230" s="7"/>
      <c r="DD1230" s="7"/>
      <c r="DE1230" s="7"/>
      <c r="DF1230" s="7"/>
      <c r="DG1230" s="7"/>
      <c r="DH1230" s="7"/>
      <c r="DI1230" s="7"/>
      <c r="DJ1230" s="7"/>
      <c r="DK1230" s="7"/>
      <c r="DL1230" s="7"/>
      <c r="DM1230" s="7"/>
      <c r="DN1230" s="7"/>
      <c r="DO1230" s="7"/>
      <c r="DP1230" s="7"/>
      <c r="DQ1230" s="7"/>
      <c r="DR1230" s="7"/>
      <c r="DS1230" s="7"/>
      <c r="DT1230" s="7"/>
      <c r="DU1230" s="7"/>
      <c r="DV1230" s="7"/>
      <c r="DW1230" s="7"/>
      <c r="DX1230" s="7"/>
      <c r="DY1230" s="7"/>
      <c r="DZ1230" s="7"/>
      <c r="EA1230" s="7"/>
      <c r="EB1230" s="7"/>
      <c r="EC1230" s="7"/>
      <c r="ED1230" s="7"/>
      <c r="EE1230" s="7"/>
      <c r="EF1230" s="7"/>
      <c r="EG1230" s="7"/>
      <c r="EH1230" s="7"/>
      <c r="EI1230" s="7"/>
      <c r="EJ1230" s="7"/>
      <c r="EK1230" s="7"/>
      <c r="EL1230" s="7"/>
      <c r="EM1230" s="7"/>
      <c r="EN1230" s="7"/>
      <c r="EO1230" s="7"/>
      <c r="EP1230" s="7"/>
      <c r="EQ1230" s="7"/>
      <c r="ER1230" s="7"/>
      <c r="ES1230" s="7"/>
      <c r="ET1230" s="7"/>
      <c r="EU1230" s="7"/>
      <c r="EV1230" s="7"/>
      <c r="EW1230" s="7"/>
      <c r="EX1230" s="7"/>
      <c r="EY1230" s="7"/>
      <c r="EZ1230" s="7"/>
      <c r="FA1230" s="7"/>
      <c r="FB1230" s="7"/>
      <c r="FC1230" s="7"/>
      <c r="FD1230" s="7"/>
      <c r="FE1230" s="7"/>
      <c r="FF1230" s="7"/>
      <c r="FG1230" s="7"/>
      <c r="FH1230" s="7"/>
      <c r="FI1230" s="7"/>
      <c r="FJ1230" s="7"/>
      <c r="FK1230" s="7"/>
      <c r="FL1230" s="7"/>
      <c r="FM1230" s="7"/>
      <c r="FN1230" s="7"/>
      <c r="FO1230" s="7"/>
      <c r="FP1230" s="7"/>
      <c r="FQ1230" s="7"/>
      <c r="FR1230" s="7"/>
      <c r="FS1230" s="7"/>
      <c r="FT1230" s="7"/>
      <c r="FU1230" s="7"/>
      <c r="FV1230" s="7"/>
      <c r="FW1230" s="7"/>
      <c r="FX1230" s="7"/>
      <c r="FY1230" s="7"/>
      <c r="FZ1230" s="7"/>
      <c r="GA1230" s="7"/>
      <c r="GB1230" s="7"/>
      <c r="GC1230" s="7"/>
      <c r="GD1230" s="7"/>
      <c r="GE1230" s="7"/>
      <c r="GF1230" s="7"/>
      <c r="GG1230" s="7"/>
      <c r="GH1230" s="7"/>
      <c r="GI1230" s="7"/>
      <c r="GJ1230" s="7"/>
    </row>
    <row r="1231" spans="1:192" s="1" customFormat="1" x14ac:dyDescent="0.2">
      <c r="A1231" s="66"/>
      <c r="B1231" s="7"/>
      <c r="C1231" s="67"/>
      <c r="D1231" s="28"/>
      <c r="E1231" s="28"/>
      <c r="F1231" s="28"/>
      <c r="G1231" s="7"/>
      <c r="H1231" s="7"/>
      <c r="I1231" s="7"/>
      <c r="J1231" s="7"/>
      <c r="K1231" s="7"/>
      <c r="L1231" s="7"/>
      <c r="M1231" s="7"/>
      <c r="N1231" s="7"/>
      <c r="O1231" s="7"/>
      <c r="P1231" s="7"/>
      <c r="Q1231" s="7"/>
      <c r="R1231" s="7"/>
      <c r="S1231" s="7"/>
      <c r="T1231" s="7"/>
      <c r="U1231" s="7"/>
      <c r="V1231" s="7"/>
      <c r="W1231" s="7"/>
      <c r="X1231" s="7"/>
      <c r="Y1231" s="7"/>
      <c r="Z1231" s="7"/>
      <c r="AA1231" s="7"/>
      <c r="AB1231" s="7"/>
      <c r="AC1231" s="7"/>
      <c r="AD1231" s="7"/>
      <c r="AE1231" s="7"/>
      <c r="AF1231" s="7"/>
      <c r="AG1231" s="7"/>
      <c r="AH1231" s="7"/>
      <c r="AI1231" s="7"/>
      <c r="AJ1231" s="7"/>
      <c r="AK1231" s="7"/>
      <c r="AL1231" s="7"/>
      <c r="AM1231" s="7"/>
      <c r="AN1231" s="7"/>
      <c r="AO1231" s="7"/>
      <c r="AP1231" s="7"/>
      <c r="AQ1231" s="7"/>
      <c r="AR1231" s="7"/>
      <c r="AS1231" s="7"/>
      <c r="AT1231" s="7"/>
      <c r="AU1231" s="7"/>
      <c r="AV1231" s="7"/>
      <c r="AW1231" s="7"/>
      <c r="AX1231" s="7"/>
      <c r="AY1231" s="7"/>
      <c r="AZ1231" s="7"/>
      <c r="BA1231" s="7"/>
      <c r="BB1231" s="7"/>
      <c r="BC1231" s="7"/>
      <c r="BD1231" s="7"/>
      <c r="BE1231" s="7"/>
      <c r="BF1231" s="7"/>
      <c r="BG1231" s="7"/>
      <c r="BH1231" s="7"/>
      <c r="BI1231" s="7"/>
      <c r="BJ1231" s="7"/>
      <c r="BK1231" s="7"/>
      <c r="BL1231" s="7"/>
      <c r="BM1231" s="7"/>
      <c r="BN1231" s="7"/>
      <c r="BO1231" s="7"/>
      <c r="BP1231" s="7"/>
      <c r="BQ1231" s="7"/>
      <c r="BR1231" s="7"/>
      <c r="BS1231" s="7"/>
      <c r="BT1231" s="7"/>
      <c r="BU1231" s="7"/>
      <c r="BV1231" s="7"/>
      <c r="BW1231" s="7"/>
      <c r="BX1231" s="7"/>
      <c r="BY1231" s="7"/>
      <c r="BZ1231" s="7"/>
      <c r="CA1231" s="7"/>
      <c r="CB1231" s="7"/>
      <c r="CC1231" s="7"/>
      <c r="CD1231" s="7"/>
      <c r="CE1231" s="7"/>
      <c r="CF1231" s="7"/>
      <c r="CG1231" s="7"/>
      <c r="CH1231" s="7"/>
      <c r="CI1231" s="7"/>
      <c r="CJ1231" s="7"/>
      <c r="CK1231" s="7"/>
      <c r="CL1231" s="7"/>
      <c r="CM1231" s="7"/>
      <c r="CN1231" s="7"/>
      <c r="CO1231" s="7"/>
      <c r="CP1231" s="7"/>
      <c r="CQ1231" s="7"/>
      <c r="CR1231" s="7"/>
      <c r="CS1231" s="7"/>
      <c r="CT1231" s="7"/>
      <c r="CU1231" s="7"/>
      <c r="CV1231" s="7"/>
      <c r="CW1231" s="7"/>
      <c r="CX1231" s="7"/>
      <c r="CY1231" s="7"/>
      <c r="CZ1231" s="7"/>
      <c r="DA1231" s="7"/>
      <c r="DB1231" s="7"/>
      <c r="DC1231" s="7"/>
      <c r="DD1231" s="7"/>
      <c r="DE1231" s="7"/>
      <c r="DF1231" s="7"/>
      <c r="DG1231" s="7"/>
      <c r="DH1231" s="7"/>
      <c r="DI1231" s="7"/>
      <c r="DJ1231" s="7"/>
      <c r="DK1231" s="7"/>
      <c r="DL1231" s="7"/>
      <c r="DM1231" s="7"/>
      <c r="DN1231" s="7"/>
      <c r="DO1231" s="7"/>
      <c r="DP1231" s="7"/>
      <c r="DQ1231" s="7"/>
      <c r="DR1231" s="7"/>
      <c r="DS1231" s="7"/>
      <c r="DT1231" s="7"/>
      <c r="DU1231" s="7"/>
      <c r="DV1231" s="7"/>
      <c r="DW1231" s="7"/>
      <c r="DX1231" s="7"/>
      <c r="DY1231" s="7"/>
      <c r="DZ1231" s="7"/>
      <c r="EA1231" s="7"/>
      <c r="EB1231" s="7"/>
      <c r="EC1231" s="7"/>
      <c r="ED1231" s="7"/>
      <c r="EE1231" s="7"/>
      <c r="EF1231" s="7"/>
      <c r="EG1231" s="7"/>
      <c r="EH1231" s="7"/>
      <c r="EI1231" s="7"/>
      <c r="EJ1231" s="7"/>
      <c r="EK1231" s="7"/>
      <c r="EL1231" s="7"/>
      <c r="EM1231" s="7"/>
      <c r="EN1231" s="7"/>
      <c r="EO1231" s="7"/>
      <c r="EP1231" s="7"/>
      <c r="EQ1231" s="7"/>
      <c r="ER1231" s="7"/>
      <c r="ES1231" s="7"/>
      <c r="ET1231" s="7"/>
      <c r="EU1231" s="7"/>
      <c r="EV1231" s="7"/>
      <c r="EW1231" s="7"/>
      <c r="EX1231" s="7"/>
      <c r="EY1231" s="7"/>
      <c r="EZ1231" s="7"/>
      <c r="FA1231" s="7"/>
      <c r="FB1231" s="7"/>
      <c r="FC1231" s="7"/>
      <c r="FD1231" s="7"/>
      <c r="FE1231" s="7"/>
      <c r="FF1231" s="7"/>
      <c r="FG1231" s="7"/>
      <c r="FH1231" s="7"/>
      <c r="FI1231" s="7"/>
      <c r="FJ1231" s="7"/>
      <c r="FK1231" s="7"/>
      <c r="FL1231" s="7"/>
      <c r="FM1231" s="7"/>
      <c r="FN1231" s="7"/>
      <c r="FO1231" s="7"/>
      <c r="FP1231" s="7"/>
      <c r="FQ1231" s="7"/>
      <c r="FR1231" s="7"/>
      <c r="FS1231" s="7"/>
      <c r="FT1231" s="7"/>
      <c r="FU1231" s="7"/>
      <c r="FV1231" s="7"/>
      <c r="FW1231" s="7"/>
      <c r="FX1231" s="7"/>
      <c r="FY1231" s="7"/>
      <c r="FZ1231" s="7"/>
      <c r="GA1231" s="7"/>
      <c r="GB1231" s="7"/>
      <c r="GC1231" s="7"/>
      <c r="GD1231" s="7"/>
      <c r="GE1231" s="7"/>
      <c r="GF1231" s="7"/>
      <c r="GG1231" s="7"/>
      <c r="GH1231" s="7"/>
      <c r="GI1231" s="7"/>
      <c r="GJ1231" s="7"/>
    </row>
    <row r="1232" spans="1:192" s="1" customFormat="1" x14ac:dyDescent="0.2">
      <c r="A1232" s="66"/>
      <c r="B1232" s="7"/>
      <c r="C1232" s="67"/>
      <c r="D1232" s="28"/>
      <c r="E1232" s="28"/>
      <c r="F1232" s="28"/>
      <c r="G1232" s="7"/>
      <c r="H1232" s="7"/>
      <c r="I1232" s="7"/>
      <c r="J1232" s="7"/>
      <c r="K1232" s="7"/>
      <c r="L1232" s="7"/>
      <c r="M1232" s="7"/>
      <c r="N1232" s="7"/>
      <c r="O1232" s="7"/>
      <c r="P1232" s="7"/>
      <c r="Q1232" s="7"/>
      <c r="R1232" s="7"/>
      <c r="S1232" s="7"/>
      <c r="T1232" s="7"/>
      <c r="U1232" s="7"/>
      <c r="V1232" s="7"/>
      <c r="W1232" s="7"/>
      <c r="X1232" s="7"/>
      <c r="Y1232" s="7"/>
      <c r="Z1232" s="7"/>
      <c r="AA1232" s="7"/>
      <c r="AB1232" s="7"/>
      <c r="AC1232" s="7"/>
      <c r="AD1232" s="7"/>
      <c r="AE1232" s="7"/>
      <c r="AF1232" s="7"/>
      <c r="AG1232" s="7"/>
      <c r="AH1232" s="7"/>
      <c r="AI1232" s="7"/>
      <c r="AJ1232" s="7"/>
      <c r="AK1232" s="7"/>
      <c r="AL1232" s="7"/>
      <c r="AM1232" s="7"/>
      <c r="AN1232" s="7"/>
      <c r="AO1232" s="7"/>
      <c r="AP1232" s="7"/>
      <c r="AQ1232" s="7"/>
      <c r="AR1232" s="7"/>
      <c r="AS1232" s="7"/>
      <c r="AT1232" s="7"/>
      <c r="AU1232" s="7"/>
      <c r="AV1232" s="7"/>
      <c r="AW1232" s="7"/>
      <c r="AX1232" s="7"/>
      <c r="AY1232" s="7"/>
      <c r="AZ1232" s="7"/>
      <c r="BA1232" s="7"/>
      <c r="BB1232" s="7"/>
      <c r="BC1232" s="7"/>
      <c r="BD1232" s="7"/>
      <c r="BE1232" s="7"/>
      <c r="BF1232" s="7"/>
      <c r="BG1232" s="7"/>
      <c r="BH1232" s="7"/>
      <c r="BI1232" s="7"/>
      <c r="BJ1232" s="7"/>
      <c r="BK1232" s="7"/>
      <c r="BL1232" s="7"/>
      <c r="BM1232" s="7"/>
      <c r="BN1232" s="7"/>
      <c r="BO1232" s="7"/>
      <c r="BP1232" s="7"/>
      <c r="BQ1232" s="7"/>
      <c r="BR1232" s="7"/>
      <c r="BS1232" s="7"/>
      <c r="BT1232" s="7"/>
      <c r="BU1232" s="7"/>
      <c r="BV1232" s="7"/>
      <c r="BW1232" s="7"/>
      <c r="BX1232" s="7"/>
      <c r="BY1232" s="7"/>
      <c r="BZ1232" s="7"/>
      <c r="CA1232" s="7"/>
      <c r="CB1232" s="7"/>
      <c r="CC1232" s="7"/>
      <c r="CD1232" s="7"/>
      <c r="CE1232" s="7"/>
      <c r="CF1232" s="7"/>
      <c r="CG1232" s="7"/>
      <c r="CH1232" s="7"/>
      <c r="CI1232" s="7"/>
      <c r="CJ1232" s="7"/>
      <c r="CK1232" s="7"/>
      <c r="CL1232" s="7"/>
      <c r="CM1232" s="7"/>
      <c r="CN1232" s="7"/>
      <c r="CO1232" s="7"/>
      <c r="CP1232" s="7"/>
      <c r="CQ1232" s="7"/>
      <c r="CR1232" s="7"/>
      <c r="CS1232" s="7"/>
      <c r="CT1232" s="7"/>
      <c r="CU1232" s="7"/>
      <c r="CV1232" s="7"/>
      <c r="CW1232" s="7"/>
      <c r="CX1232" s="7"/>
      <c r="CY1232" s="7"/>
      <c r="CZ1232" s="7"/>
      <c r="DA1232" s="7"/>
      <c r="DB1232" s="7"/>
      <c r="DC1232" s="7"/>
      <c r="DD1232" s="7"/>
      <c r="DE1232" s="7"/>
      <c r="DF1232" s="7"/>
      <c r="DG1232" s="7"/>
      <c r="DH1232" s="7"/>
      <c r="DI1232" s="7"/>
      <c r="DJ1232" s="7"/>
      <c r="DK1232" s="7"/>
      <c r="DL1232" s="7"/>
      <c r="DM1232" s="7"/>
      <c r="DN1232" s="7"/>
      <c r="DO1232" s="7"/>
      <c r="DP1232" s="7"/>
      <c r="DQ1232" s="7"/>
      <c r="DR1232" s="7"/>
      <c r="DS1232" s="7"/>
      <c r="DT1232" s="7"/>
      <c r="DU1232" s="7"/>
      <c r="DV1232" s="7"/>
      <c r="DW1232" s="7"/>
      <c r="DX1232" s="7"/>
      <c r="DY1232" s="7"/>
      <c r="DZ1232" s="7"/>
      <c r="EA1232" s="7"/>
      <c r="EB1232" s="7"/>
      <c r="EC1232" s="7"/>
      <c r="ED1232" s="7"/>
      <c r="EE1232" s="7"/>
      <c r="EF1232" s="7"/>
      <c r="EG1232" s="7"/>
      <c r="EH1232" s="7"/>
      <c r="EI1232" s="7"/>
      <c r="EJ1232" s="7"/>
      <c r="EK1232" s="7"/>
      <c r="EL1232" s="7"/>
      <c r="EM1232" s="7"/>
      <c r="EN1232" s="7"/>
      <c r="EO1232" s="7"/>
      <c r="EP1232" s="7"/>
      <c r="EQ1232" s="7"/>
      <c r="ER1232" s="7"/>
      <c r="ES1232" s="7"/>
      <c r="ET1232" s="7"/>
      <c r="EU1232" s="7"/>
      <c r="EV1232" s="7"/>
      <c r="EW1232" s="7"/>
      <c r="EX1232" s="7"/>
      <c r="EY1232" s="7"/>
      <c r="EZ1232" s="7"/>
      <c r="FA1232" s="7"/>
      <c r="FB1232" s="7"/>
      <c r="FC1232" s="7"/>
      <c r="FD1232" s="7"/>
      <c r="FE1232" s="7"/>
      <c r="FF1232" s="7"/>
      <c r="FG1232" s="7"/>
      <c r="FH1232" s="7"/>
      <c r="FI1232" s="7"/>
      <c r="FJ1232" s="7"/>
      <c r="FK1232" s="7"/>
      <c r="FL1232" s="7"/>
      <c r="FM1232" s="7"/>
      <c r="FN1232" s="7"/>
      <c r="FO1232" s="7"/>
      <c r="FP1232" s="7"/>
      <c r="FQ1232" s="7"/>
      <c r="FR1232" s="7"/>
      <c r="FS1232" s="7"/>
      <c r="FT1232" s="7"/>
      <c r="FU1232" s="7"/>
      <c r="FV1232" s="7"/>
      <c r="FW1232" s="7"/>
      <c r="FX1232" s="7"/>
      <c r="FY1232" s="7"/>
      <c r="FZ1232" s="7"/>
      <c r="GA1232" s="7"/>
      <c r="GB1232" s="7"/>
      <c r="GC1232" s="7"/>
      <c r="GD1232" s="7"/>
      <c r="GE1232" s="7"/>
      <c r="GF1232" s="7"/>
      <c r="GG1232" s="7"/>
      <c r="GH1232" s="7"/>
      <c r="GI1232" s="7"/>
      <c r="GJ1232" s="7"/>
    </row>
    <row r="1233" spans="1:192" s="1" customFormat="1" x14ac:dyDescent="0.2">
      <c r="A1233" s="66"/>
      <c r="B1233" s="7"/>
      <c r="C1233" s="67"/>
      <c r="D1233" s="28"/>
      <c r="E1233" s="28"/>
      <c r="F1233" s="28"/>
      <c r="G1233" s="7"/>
      <c r="H1233" s="7"/>
      <c r="I1233" s="7"/>
      <c r="J1233" s="7"/>
      <c r="K1233" s="7"/>
      <c r="L1233" s="7"/>
      <c r="M1233" s="7"/>
      <c r="N1233" s="7"/>
      <c r="O1233" s="7"/>
      <c r="P1233" s="7"/>
      <c r="Q1233" s="7"/>
      <c r="R1233" s="7"/>
      <c r="S1233" s="7"/>
      <c r="T1233" s="7"/>
      <c r="U1233" s="7"/>
      <c r="V1233" s="7"/>
      <c r="W1233" s="7"/>
      <c r="X1233" s="7"/>
      <c r="Y1233" s="7"/>
      <c r="Z1233" s="7"/>
      <c r="AA1233" s="7"/>
      <c r="AB1233" s="7"/>
      <c r="AC1233" s="7"/>
      <c r="AD1233" s="7"/>
      <c r="AE1233" s="7"/>
      <c r="AF1233" s="7"/>
      <c r="AG1233" s="7"/>
      <c r="AH1233" s="7"/>
      <c r="AI1233" s="7"/>
      <c r="AJ1233" s="7"/>
      <c r="AK1233" s="7"/>
      <c r="AL1233" s="7"/>
      <c r="AM1233" s="7"/>
      <c r="AN1233" s="7"/>
      <c r="AO1233" s="7"/>
      <c r="AP1233" s="7"/>
      <c r="AQ1233" s="7"/>
      <c r="AR1233" s="7"/>
      <c r="AS1233" s="7"/>
      <c r="AT1233" s="7"/>
      <c r="AU1233" s="7"/>
      <c r="AV1233" s="7"/>
      <c r="AW1233" s="7"/>
      <c r="AX1233" s="7"/>
      <c r="AY1233" s="7"/>
      <c r="AZ1233" s="7"/>
      <c r="BA1233" s="7"/>
      <c r="BB1233" s="7"/>
      <c r="BC1233" s="7"/>
      <c r="BD1233" s="7"/>
      <c r="BE1233" s="7"/>
      <c r="BF1233" s="7"/>
      <c r="BG1233" s="7"/>
      <c r="BH1233" s="7"/>
      <c r="BI1233" s="7"/>
      <c r="BJ1233" s="7"/>
      <c r="BK1233" s="7"/>
      <c r="BL1233" s="7"/>
      <c r="BM1233" s="7"/>
      <c r="BN1233" s="7"/>
      <c r="BO1233" s="7"/>
      <c r="BP1233" s="7"/>
      <c r="BQ1233" s="7"/>
      <c r="BR1233" s="7"/>
      <c r="BS1233" s="7"/>
      <c r="BT1233" s="7"/>
      <c r="BU1233" s="7"/>
      <c r="BV1233" s="7"/>
      <c r="BW1233" s="7"/>
      <c r="BX1233" s="7"/>
      <c r="BY1233" s="7"/>
      <c r="BZ1233" s="7"/>
      <c r="CA1233" s="7"/>
      <c r="CB1233" s="7"/>
      <c r="CC1233" s="7"/>
      <c r="CD1233" s="7"/>
      <c r="CE1233" s="7"/>
      <c r="CF1233" s="7"/>
      <c r="CG1233" s="7"/>
      <c r="CH1233" s="7"/>
      <c r="CI1233" s="7"/>
      <c r="CJ1233" s="7"/>
      <c r="CK1233" s="7"/>
      <c r="CL1233" s="7"/>
      <c r="CM1233" s="7"/>
      <c r="CN1233" s="7"/>
      <c r="CO1233" s="7"/>
      <c r="CP1233" s="7"/>
      <c r="CQ1233" s="7"/>
      <c r="CR1233" s="7"/>
      <c r="CS1233" s="7"/>
      <c r="CT1233" s="7"/>
      <c r="CU1233" s="7"/>
      <c r="CV1233" s="7"/>
      <c r="CW1233" s="7"/>
      <c r="CX1233" s="7"/>
      <c r="CY1233" s="7"/>
      <c r="CZ1233" s="7"/>
      <c r="DA1233" s="7"/>
      <c r="DB1233" s="7"/>
      <c r="DC1233" s="7"/>
      <c r="DD1233" s="7"/>
      <c r="DE1233" s="7"/>
      <c r="DF1233" s="7"/>
      <c r="DG1233" s="7"/>
      <c r="DH1233" s="7"/>
      <c r="DI1233" s="7"/>
      <c r="DJ1233" s="7"/>
      <c r="DK1233" s="7"/>
      <c r="DL1233" s="7"/>
      <c r="DM1233" s="7"/>
      <c r="DN1233" s="7"/>
      <c r="DO1233" s="7"/>
      <c r="DP1233" s="7"/>
      <c r="DQ1233" s="7"/>
      <c r="DR1233" s="7"/>
      <c r="DS1233" s="7"/>
      <c r="DT1233" s="7"/>
      <c r="DU1233" s="7"/>
      <c r="DV1233" s="7"/>
      <c r="DW1233" s="7"/>
      <c r="DX1233" s="7"/>
      <c r="DY1233" s="7"/>
      <c r="DZ1233" s="7"/>
      <c r="EA1233" s="7"/>
      <c r="EB1233" s="7"/>
      <c r="EC1233" s="7"/>
      <c r="ED1233" s="7"/>
      <c r="EE1233" s="7"/>
      <c r="EF1233" s="7"/>
      <c r="EG1233" s="7"/>
      <c r="EH1233" s="7"/>
      <c r="EI1233" s="7"/>
      <c r="EJ1233" s="7"/>
      <c r="EK1233" s="7"/>
      <c r="EL1233" s="7"/>
      <c r="EM1233" s="7"/>
      <c r="EN1233" s="7"/>
      <c r="EO1233" s="7"/>
      <c r="EP1233" s="7"/>
      <c r="EQ1233" s="7"/>
      <c r="ER1233" s="7"/>
      <c r="ES1233" s="7"/>
      <c r="ET1233" s="7"/>
      <c r="EU1233" s="7"/>
      <c r="EV1233" s="7"/>
      <c r="EW1233" s="7"/>
      <c r="EX1233" s="7"/>
      <c r="EY1233" s="7"/>
      <c r="EZ1233" s="7"/>
      <c r="FA1233" s="7"/>
      <c r="FB1233" s="7"/>
      <c r="FC1233" s="7"/>
      <c r="FD1233" s="7"/>
      <c r="FE1233" s="7"/>
      <c r="FF1233" s="7"/>
      <c r="FG1233" s="7"/>
      <c r="FH1233" s="7"/>
      <c r="FI1233" s="7"/>
      <c r="FJ1233" s="7"/>
      <c r="FK1233" s="7"/>
      <c r="FL1233" s="7"/>
      <c r="FM1233" s="7"/>
      <c r="FN1233" s="7"/>
      <c r="FO1233" s="7"/>
      <c r="FP1233" s="7"/>
      <c r="FQ1233" s="7"/>
      <c r="FR1233" s="7"/>
      <c r="FS1233" s="7"/>
      <c r="FT1233" s="7"/>
      <c r="FU1233" s="7"/>
      <c r="FV1233" s="7"/>
      <c r="FW1233" s="7"/>
      <c r="FX1233" s="7"/>
      <c r="FY1233" s="7"/>
      <c r="FZ1233" s="7"/>
      <c r="GA1233" s="7"/>
      <c r="GB1233" s="7"/>
      <c r="GC1233" s="7"/>
      <c r="GD1233" s="7"/>
      <c r="GE1233" s="7"/>
      <c r="GF1233" s="7"/>
      <c r="GG1233" s="7"/>
      <c r="GH1233" s="7"/>
      <c r="GI1233" s="7"/>
      <c r="GJ1233" s="7"/>
    </row>
    <row r="1234" spans="1:192" s="1" customFormat="1" x14ac:dyDescent="0.2">
      <c r="A1234" s="66"/>
      <c r="B1234" s="7"/>
      <c r="C1234" s="67"/>
      <c r="D1234" s="28"/>
      <c r="E1234" s="28"/>
      <c r="F1234" s="28"/>
      <c r="G1234" s="7"/>
      <c r="H1234" s="7"/>
      <c r="I1234" s="7"/>
      <c r="J1234" s="7"/>
      <c r="K1234" s="7"/>
      <c r="L1234" s="7"/>
      <c r="M1234" s="7"/>
      <c r="N1234" s="7"/>
      <c r="O1234" s="7"/>
      <c r="P1234" s="7"/>
      <c r="Q1234" s="7"/>
      <c r="R1234" s="7"/>
      <c r="S1234" s="7"/>
      <c r="T1234" s="7"/>
      <c r="U1234" s="7"/>
      <c r="V1234" s="7"/>
      <c r="W1234" s="7"/>
      <c r="X1234" s="7"/>
      <c r="Y1234" s="7"/>
      <c r="Z1234" s="7"/>
      <c r="AA1234" s="7"/>
      <c r="AB1234" s="7"/>
      <c r="AC1234" s="7"/>
      <c r="AD1234" s="7"/>
      <c r="AE1234" s="7"/>
      <c r="AF1234" s="7"/>
      <c r="AG1234" s="7"/>
      <c r="AH1234" s="7"/>
      <c r="AI1234" s="7"/>
      <c r="AJ1234" s="7"/>
      <c r="AK1234" s="7"/>
      <c r="AL1234" s="7"/>
      <c r="AM1234" s="7"/>
      <c r="AN1234" s="7"/>
      <c r="AO1234" s="7"/>
      <c r="AP1234" s="7"/>
      <c r="AQ1234" s="7"/>
      <c r="AR1234" s="7"/>
      <c r="AS1234" s="7"/>
      <c r="AT1234" s="7"/>
      <c r="AU1234" s="7"/>
      <c r="AV1234" s="7"/>
      <c r="AW1234" s="7"/>
      <c r="AX1234" s="7"/>
      <c r="AY1234" s="7"/>
      <c r="AZ1234" s="7"/>
      <c r="BA1234" s="7"/>
      <c r="BB1234" s="7"/>
      <c r="BC1234" s="7"/>
      <c r="BD1234" s="7"/>
      <c r="BE1234" s="7"/>
      <c r="BF1234" s="7"/>
      <c r="BG1234" s="7"/>
      <c r="BH1234" s="7"/>
      <c r="BI1234" s="7"/>
      <c r="BJ1234" s="7"/>
      <c r="BK1234" s="7"/>
      <c r="BL1234" s="7"/>
      <c r="BM1234" s="7"/>
      <c r="BN1234" s="7"/>
      <c r="BO1234" s="7"/>
      <c r="BP1234" s="7"/>
      <c r="BQ1234" s="7"/>
      <c r="BR1234" s="7"/>
      <c r="BS1234" s="7"/>
      <c r="BT1234" s="7"/>
      <c r="BU1234" s="7"/>
      <c r="BV1234" s="7"/>
      <c r="BW1234" s="7"/>
      <c r="BX1234" s="7"/>
      <c r="BY1234" s="7"/>
      <c r="BZ1234" s="7"/>
      <c r="CA1234" s="7"/>
      <c r="CB1234" s="7"/>
      <c r="CC1234" s="7"/>
      <c r="CD1234" s="7"/>
      <c r="CE1234" s="7"/>
      <c r="CF1234" s="7"/>
      <c r="CG1234" s="7"/>
      <c r="CH1234" s="7"/>
      <c r="CI1234" s="7"/>
      <c r="CJ1234" s="7"/>
      <c r="CK1234" s="7"/>
      <c r="CL1234" s="7"/>
      <c r="CM1234" s="7"/>
      <c r="CN1234" s="7"/>
      <c r="CO1234" s="7"/>
      <c r="CP1234" s="7"/>
      <c r="CQ1234" s="7"/>
      <c r="CR1234" s="7"/>
      <c r="CS1234" s="7"/>
      <c r="CT1234" s="7"/>
      <c r="CU1234" s="7"/>
      <c r="CV1234" s="7"/>
      <c r="CW1234" s="7"/>
      <c r="CX1234" s="7"/>
      <c r="CY1234" s="7"/>
      <c r="CZ1234" s="7"/>
      <c r="DA1234" s="7"/>
      <c r="DB1234" s="7"/>
      <c r="DC1234" s="7"/>
      <c r="DD1234" s="7"/>
      <c r="DE1234" s="7"/>
      <c r="DF1234" s="7"/>
      <c r="DG1234" s="7"/>
      <c r="DH1234" s="7"/>
      <c r="DI1234" s="7"/>
      <c r="DJ1234" s="7"/>
      <c r="DK1234" s="7"/>
      <c r="DL1234" s="7"/>
      <c r="DM1234" s="7"/>
      <c r="DN1234" s="7"/>
      <c r="DO1234" s="7"/>
      <c r="DP1234" s="7"/>
      <c r="DQ1234" s="7"/>
      <c r="DR1234" s="7"/>
      <c r="DS1234" s="7"/>
      <c r="DT1234" s="7"/>
      <c r="DU1234" s="7"/>
      <c r="DV1234" s="7"/>
      <c r="DW1234" s="7"/>
      <c r="DX1234" s="7"/>
      <c r="DY1234" s="7"/>
      <c r="DZ1234" s="7"/>
      <c r="EA1234" s="7"/>
      <c r="EB1234" s="7"/>
      <c r="EC1234" s="7"/>
      <c r="ED1234" s="7"/>
      <c r="EE1234" s="7"/>
      <c r="EF1234" s="7"/>
      <c r="EG1234" s="7"/>
      <c r="EH1234" s="7"/>
      <c r="EI1234" s="7"/>
      <c r="EJ1234" s="7"/>
      <c r="EK1234" s="7"/>
      <c r="EL1234" s="7"/>
      <c r="EM1234" s="7"/>
      <c r="EN1234" s="7"/>
      <c r="EO1234" s="7"/>
      <c r="EP1234" s="7"/>
      <c r="EQ1234" s="7"/>
      <c r="ER1234" s="7"/>
      <c r="ES1234" s="7"/>
      <c r="ET1234" s="7"/>
      <c r="EU1234" s="7"/>
      <c r="EV1234" s="7"/>
      <c r="EW1234" s="7"/>
      <c r="EX1234" s="7"/>
      <c r="EY1234" s="7"/>
      <c r="EZ1234" s="7"/>
      <c r="FA1234" s="7"/>
      <c r="FB1234" s="7"/>
      <c r="FC1234" s="7"/>
      <c r="FD1234" s="7"/>
      <c r="FE1234" s="7"/>
      <c r="FF1234" s="7"/>
      <c r="FG1234" s="7"/>
      <c r="FH1234" s="7"/>
      <c r="FI1234" s="7"/>
      <c r="FJ1234" s="7"/>
      <c r="FK1234" s="7"/>
      <c r="FL1234" s="7"/>
      <c r="FM1234" s="7"/>
      <c r="FN1234" s="7"/>
      <c r="FO1234" s="7"/>
      <c r="FP1234" s="7"/>
      <c r="FQ1234" s="7"/>
      <c r="FR1234" s="7"/>
      <c r="FS1234" s="7"/>
      <c r="FT1234" s="7"/>
      <c r="FU1234" s="7"/>
      <c r="FV1234" s="7"/>
      <c r="FW1234" s="7"/>
      <c r="FX1234" s="7"/>
      <c r="FY1234" s="7"/>
      <c r="FZ1234" s="7"/>
      <c r="GA1234" s="7"/>
      <c r="GB1234" s="7"/>
      <c r="GC1234" s="7"/>
      <c r="GD1234" s="7"/>
      <c r="GE1234" s="7"/>
      <c r="GF1234" s="7"/>
      <c r="GG1234" s="7"/>
      <c r="GH1234" s="7"/>
      <c r="GI1234" s="7"/>
      <c r="GJ1234" s="7"/>
    </row>
    <row r="1235" spans="1:192" s="1" customFormat="1" x14ac:dyDescent="0.2">
      <c r="A1235" s="66"/>
      <c r="B1235" s="7"/>
      <c r="C1235" s="67"/>
      <c r="D1235" s="28"/>
      <c r="E1235" s="28"/>
      <c r="F1235" s="28"/>
      <c r="G1235" s="7"/>
      <c r="H1235" s="7"/>
      <c r="I1235" s="7"/>
      <c r="J1235" s="7"/>
      <c r="K1235" s="7"/>
      <c r="L1235" s="7"/>
      <c r="M1235" s="7"/>
      <c r="N1235" s="7"/>
      <c r="O1235" s="7"/>
      <c r="P1235" s="7"/>
      <c r="Q1235" s="7"/>
      <c r="R1235" s="7"/>
      <c r="S1235" s="7"/>
      <c r="T1235" s="7"/>
      <c r="U1235" s="7"/>
      <c r="V1235" s="7"/>
      <c r="W1235" s="7"/>
      <c r="X1235" s="7"/>
      <c r="Y1235" s="7"/>
      <c r="Z1235" s="7"/>
      <c r="AA1235" s="7"/>
      <c r="AB1235" s="7"/>
      <c r="AC1235" s="7"/>
      <c r="AD1235" s="7"/>
      <c r="AE1235" s="7"/>
      <c r="AF1235" s="7"/>
      <c r="AG1235" s="7"/>
      <c r="AH1235" s="7"/>
      <c r="AI1235" s="7"/>
      <c r="AJ1235" s="7"/>
      <c r="AK1235" s="7"/>
      <c r="AL1235" s="7"/>
      <c r="AM1235" s="7"/>
      <c r="AN1235" s="7"/>
      <c r="AO1235" s="7"/>
      <c r="AP1235" s="7"/>
      <c r="AQ1235" s="7"/>
      <c r="AR1235" s="7"/>
      <c r="AS1235" s="7"/>
      <c r="AT1235" s="7"/>
      <c r="AU1235" s="7"/>
      <c r="AV1235" s="7"/>
      <c r="AW1235" s="7"/>
      <c r="AX1235" s="7"/>
      <c r="AY1235" s="7"/>
      <c r="AZ1235" s="7"/>
      <c r="BA1235" s="7"/>
      <c r="BB1235" s="7"/>
      <c r="BC1235" s="7"/>
      <c r="BD1235" s="7"/>
      <c r="BE1235" s="7"/>
      <c r="BF1235" s="7"/>
      <c r="BG1235" s="7"/>
      <c r="BH1235" s="7"/>
      <c r="BI1235" s="7"/>
      <c r="BJ1235" s="7"/>
      <c r="BK1235" s="7"/>
      <c r="BL1235" s="7"/>
      <c r="BM1235" s="7"/>
      <c r="BN1235" s="7"/>
      <c r="BO1235" s="7"/>
      <c r="BP1235" s="7"/>
      <c r="BQ1235" s="7"/>
      <c r="BR1235" s="7"/>
      <c r="BS1235" s="7"/>
      <c r="BT1235" s="7"/>
      <c r="BU1235" s="7"/>
      <c r="BV1235" s="7"/>
      <c r="BW1235" s="7"/>
      <c r="BX1235" s="7"/>
      <c r="BY1235" s="7"/>
      <c r="BZ1235" s="7"/>
      <c r="CA1235" s="7"/>
      <c r="CB1235" s="7"/>
      <c r="CC1235" s="7"/>
      <c r="CD1235" s="7"/>
      <c r="CE1235" s="7"/>
      <c r="CF1235" s="7"/>
      <c r="CG1235" s="7"/>
      <c r="CH1235" s="7"/>
      <c r="CI1235" s="7"/>
      <c r="CJ1235" s="7"/>
      <c r="CK1235" s="7"/>
      <c r="CL1235" s="7"/>
      <c r="CM1235" s="7"/>
      <c r="CN1235" s="7"/>
      <c r="CO1235" s="7"/>
      <c r="CP1235" s="7"/>
      <c r="CQ1235" s="7"/>
      <c r="CR1235" s="7"/>
      <c r="CS1235" s="7"/>
      <c r="CT1235" s="7"/>
      <c r="CU1235" s="7"/>
      <c r="CV1235" s="7"/>
      <c r="CW1235" s="7"/>
      <c r="CX1235" s="7"/>
      <c r="CY1235" s="7"/>
      <c r="CZ1235" s="7"/>
      <c r="DA1235" s="7"/>
      <c r="DB1235" s="7"/>
      <c r="DC1235" s="7"/>
      <c r="DD1235" s="7"/>
      <c r="DE1235" s="7"/>
      <c r="DF1235" s="7"/>
      <c r="DG1235" s="7"/>
      <c r="DH1235" s="7"/>
      <c r="DI1235" s="7"/>
      <c r="DJ1235" s="7"/>
      <c r="DK1235" s="7"/>
      <c r="DL1235" s="7"/>
      <c r="DM1235" s="7"/>
      <c r="DN1235" s="7"/>
      <c r="DO1235" s="7"/>
      <c r="DP1235" s="7"/>
      <c r="DQ1235" s="7"/>
      <c r="DR1235" s="7"/>
      <c r="DS1235" s="7"/>
      <c r="DT1235" s="7"/>
      <c r="DU1235" s="7"/>
      <c r="DV1235" s="7"/>
      <c r="DW1235" s="7"/>
      <c r="DX1235" s="7"/>
      <c r="DY1235" s="7"/>
      <c r="DZ1235" s="7"/>
      <c r="EA1235" s="7"/>
      <c r="EB1235" s="7"/>
      <c r="EC1235" s="7"/>
      <c r="ED1235" s="7"/>
      <c r="EE1235" s="7"/>
      <c r="EF1235" s="7"/>
      <c r="EG1235" s="7"/>
      <c r="EH1235" s="7"/>
      <c r="EI1235" s="7"/>
      <c r="EJ1235" s="7"/>
      <c r="EK1235" s="7"/>
      <c r="EL1235" s="7"/>
      <c r="EM1235" s="7"/>
      <c r="EN1235" s="7"/>
      <c r="EO1235" s="7"/>
      <c r="EP1235" s="7"/>
      <c r="EQ1235" s="7"/>
      <c r="ER1235" s="7"/>
      <c r="ES1235" s="7"/>
      <c r="ET1235" s="7"/>
      <c r="EU1235" s="7"/>
      <c r="EV1235" s="7"/>
      <c r="EW1235" s="7"/>
      <c r="EX1235" s="7"/>
      <c r="EY1235" s="7"/>
      <c r="EZ1235" s="7"/>
      <c r="FA1235" s="7"/>
      <c r="FB1235" s="7"/>
      <c r="FC1235" s="7"/>
      <c r="FD1235" s="7"/>
      <c r="FE1235" s="7"/>
      <c r="FF1235" s="7"/>
      <c r="FG1235" s="7"/>
      <c r="FH1235" s="7"/>
      <c r="FI1235" s="7"/>
      <c r="FJ1235" s="7"/>
      <c r="FK1235" s="7"/>
      <c r="FL1235" s="7"/>
      <c r="FM1235" s="7"/>
      <c r="FN1235" s="7"/>
      <c r="FO1235" s="7"/>
      <c r="FP1235" s="7"/>
      <c r="FQ1235" s="7"/>
      <c r="FR1235" s="7"/>
      <c r="FS1235" s="7"/>
      <c r="FT1235" s="7"/>
      <c r="FU1235" s="7"/>
      <c r="FV1235" s="7"/>
      <c r="FW1235" s="7"/>
      <c r="FX1235" s="7"/>
      <c r="FY1235" s="7"/>
      <c r="FZ1235" s="7"/>
      <c r="GA1235" s="7"/>
      <c r="GB1235" s="7"/>
      <c r="GC1235" s="7"/>
      <c r="GD1235" s="7"/>
      <c r="GE1235" s="7"/>
      <c r="GF1235" s="7"/>
      <c r="GG1235" s="7"/>
      <c r="GH1235" s="7"/>
      <c r="GI1235" s="7"/>
      <c r="GJ1235" s="7"/>
    </row>
    <row r="1236" spans="1:192" s="1" customFormat="1" x14ac:dyDescent="0.2">
      <c r="A1236" s="66"/>
      <c r="B1236" s="7"/>
      <c r="C1236" s="67"/>
      <c r="D1236" s="28"/>
      <c r="E1236" s="28"/>
      <c r="F1236" s="28"/>
      <c r="G1236" s="7"/>
      <c r="H1236" s="7"/>
      <c r="I1236" s="7"/>
      <c r="J1236" s="7"/>
      <c r="K1236" s="7"/>
      <c r="L1236" s="7"/>
      <c r="M1236" s="7"/>
      <c r="N1236" s="7"/>
      <c r="O1236" s="7"/>
      <c r="P1236" s="7"/>
      <c r="Q1236" s="7"/>
      <c r="R1236" s="7"/>
      <c r="S1236" s="7"/>
      <c r="T1236" s="7"/>
      <c r="U1236" s="7"/>
      <c r="V1236" s="7"/>
      <c r="W1236" s="7"/>
      <c r="X1236" s="7"/>
      <c r="Y1236" s="7"/>
      <c r="Z1236" s="7"/>
      <c r="AA1236" s="7"/>
      <c r="AB1236" s="7"/>
      <c r="AC1236" s="7"/>
      <c r="AD1236" s="7"/>
      <c r="AE1236" s="7"/>
      <c r="AF1236" s="7"/>
      <c r="AG1236" s="7"/>
      <c r="AH1236" s="7"/>
      <c r="AI1236" s="7"/>
      <c r="AJ1236" s="7"/>
      <c r="AK1236" s="7"/>
      <c r="AL1236" s="7"/>
      <c r="AM1236" s="7"/>
      <c r="AN1236" s="7"/>
      <c r="AO1236" s="7"/>
      <c r="AP1236" s="7"/>
      <c r="AQ1236" s="7"/>
      <c r="AR1236" s="7"/>
      <c r="AS1236" s="7"/>
      <c r="AT1236" s="7"/>
      <c r="AU1236" s="7"/>
      <c r="AV1236" s="7"/>
      <c r="AW1236" s="7"/>
      <c r="AX1236" s="7"/>
      <c r="AY1236" s="7"/>
      <c r="AZ1236" s="7"/>
      <c r="BA1236" s="7"/>
      <c r="BB1236" s="7"/>
      <c r="BC1236" s="7"/>
      <c r="BD1236" s="7"/>
      <c r="BE1236" s="7"/>
      <c r="BF1236" s="7"/>
      <c r="BG1236" s="7"/>
      <c r="BH1236" s="7"/>
      <c r="BI1236" s="7"/>
      <c r="BJ1236" s="7"/>
      <c r="BK1236" s="7"/>
      <c r="BL1236" s="7"/>
      <c r="BM1236" s="7"/>
      <c r="BN1236" s="7"/>
      <c r="BO1236" s="7"/>
      <c r="BP1236" s="7"/>
      <c r="BQ1236" s="7"/>
      <c r="BR1236" s="7"/>
      <c r="BS1236" s="7"/>
      <c r="BT1236" s="7"/>
      <c r="BU1236" s="7"/>
      <c r="BV1236" s="7"/>
      <c r="BW1236" s="7"/>
      <c r="BX1236" s="7"/>
      <c r="BY1236" s="7"/>
      <c r="BZ1236" s="7"/>
      <c r="CA1236" s="7"/>
      <c r="CB1236" s="7"/>
      <c r="CC1236" s="7"/>
      <c r="CD1236" s="7"/>
      <c r="CE1236" s="7"/>
      <c r="CF1236" s="7"/>
      <c r="CG1236" s="7"/>
      <c r="CH1236" s="7"/>
      <c r="CI1236" s="7"/>
      <c r="CJ1236" s="7"/>
      <c r="CK1236" s="7"/>
      <c r="CL1236" s="7"/>
      <c r="CM1236" s="7"/>
      <c r="CN1236" s="7"/>
      <c r="CO1236" s="7"/>
      <c r="CP1236" s="7"/>
      <c r="CQ1236" s="7"/>
      <c r="CR1236" s="7"/>
      <c r="CS1236" s="7"/>
      <c r="CT1236" s="7"/>
      <c r="CU1236" s="7"/>
      <c r="CV1236" s="7"/>
      <c r="CW1236" s="7"/>
      <c r="CX1236" s="7"/>
      <c r="CY1236" s="7"/>
      <c r="CZ1236" s="7"/>
      <c r="DA1236" s="7"/>
      <c r="DB1236" s="7"/>
      <c r="DC1236" s="7"/>
      <c r="DD1236" s="7"/>
      <c r="DE1236" s="7"/>
      <c r="DF1236" s="7"/>
      <c r="DG1236" s="7"/>
      <c r="DH1236" s="7"/>
      <c r="DI1236" s="7"/>
      <c r="DJ1236" s="7"/>
      <c r="DK1236" s="7"/>
      <c r="DL1236" s="7"/>
      <c r="DM1236" s="7"/>
      <c r="DN1236" s="7"/>
      <c r="DO1236" s="7"/>
      <c r="DP1236" s="7"/>
      <c r="DQ1236" s="7"/>
      <c r="DR1236" s="7"/>
      <c r="DS1236" s="7"/>
      <c r="DT1236" s="7"/>
      <c r="DU1236" s="7"/>
      <c r="DV1236" s="7"/>
      <c r="DW1236" s="7"/>
      <c r="DX1236" s="7"/>
      <c r="DY1236" s="7"/>
      <c r="DZ1236" s="7"/>
      <c r="EA1236" s="7"/>
      <c r="EB1236" s="7"/>
      <c r="EC1236" s="7"/>
      <c r="ED1236" s="7"/>
      <c r="EE1236" s="7"/>
      <c r="EF1236" s="7"/>
      <c r="EG1236" s="7"/>
      <c r="EH1236" s="7"/>
      <c r="EI1236" s="7"/>
      <c r="EJ1236" s="7"/>
      <c r="EK1236" s="7"/>
      <c r="EL1236" s="7"/>
      <c r="EM1236" s="7"/>
      <c r="EN1236" s="7"/>
      <c r="EO1236" s="7"/>
      <c r="EP1236" s="7"/>
      <c r="EQ1236" s="7"/>
      <c r="ER1236" s="7"/>
      <c r="ES1236" s="7"/>
      <c r="ET1236" s="7"/>
      <c r="EU1236" s="7"/>
      <c r="EV1236" s="7"/>
      <c r="EW1236" s="7"/>
      <c r="EX1236" s="7"/>
      <c r="EY1236" s="7"/>
      <c r="EZ1236" s="7"/>
      <c r="FA1236" s="7"/>
      <c r="FB1236" s="7"/>
      <c r="FC1236" s="7"/>
      <c r="FD1236" s="7"/>
      <c r="FE1236" s="7"/>
      <c r="FF1236" s="7"/>
      <c r="FG1236" s="7"/>
      <c r="FH1236" s="7"/>
      <c r="FI1236" s="7"/>
      <c r="FJ1236" s="7"/>
      <c r="FK1236" s="7"/>
      <c r="FL1236" s="7"/>
      <c r="FM1236" s="7"/>
      <c r="FN1236" s="7"/>
      <c r="FO1236" s="7"/>
      <c r="FP1236" s="7"/>
      <c r="FQ1236" s="7"/>
      <c r="FR1236" s="7"/>
      <c r="FS1236" s="7"/>
      <c r="FT1236" s="7"/>
      <c r="FU1236" s="7"/>
      <c r="FV1236" s="7"/>
      <c r="FW1236" s="7"/>
      <c r="FX1236" s="7"/>
      <c r="FY1236" s="7"/>
      <c r="FZ1236" s="7"/>
      <c r="GA1236" s="7"/>
      <c r="GB1236" s="7"/>
      <c r="GC1236" s="7"/>
      <c r="GD1236" s="7"/>
      <c r="GE1236" s="7"/>
      <c r="GF1236" s="7"/>
      <c r="GG1236" s="7"/>
      <c r="GH1236" s="7"/>
      <c r="GI1236" s="7"/>
      <c r="GJ1236" s="7"/>
    </row>
    <row r="1237" spans="1:192" s="1" customFormat="1" x14ac:dyDescent="0.2">
      <c r="A1237" s="66"/>
      <c r="B1237" s="7"/>
      <c r="C1237" s="67"/>
      <c r="D1237" s="28"/>
      <c r="E1237" s="28"/>
      <c r="F1237" s="28"/>
      <c r="G1237" s="7"/>
      <c r="H1237" s="7"/>
      <c r="I1237" s="7"/>
      <c r="J1237" s="7"/>
      <c r="K1237" s="7"/>
      <c r="L1237" s="7"/>
      <c r="M1237" s="7"/>
      <c r="N1237" s="7"/>
      <c r="O1237" s="7"/>
      <c r="P1237" s="7"/>
      <c r="Q1237" s="7"/>
      <c r="R1237" s="7"/>
      <c r="S1237" s="7"/>
      <c r="T1237" s="7"/>
      <c r="U1237" s="7"/>
      <c r="V1237" s="7"/>
      <c r="W1237" s="7"/>
      <c r="X1237" s="7"/>
      <c r="Y1237" s="7"/>
      <c r="Z1237" s="7"/>
      <c r="AA1237" s="7"/>
      <c r="AB1237" s="7"/>
      <c r="AC1237" s="7"/>
      <c r="AD1237" s="7"/>
      <c r="AE1237" s="7"/>
      <c r="AF1237" s="7"/>
      <c r="AG1237" s="7"/>
      <c r="AH1237" s="7"/>
      <c r="AI1237" s="7"/>
      <c r="AJ1237" s="7"/>
      <c r="AK1237" s="7"/>
      <c r="AL1237" s="7"/>
      <c r="AM1237" s="7"/>
      <c r="AN1237" s="7"/>
      <c r="AO1237" s="7"/>
      <c r="AP1237" s="7"/>
      <c r="AQ1237" s="7"/>
      <c r="AR1237" s="7"/>
      <c r="AS1237" s="7"/>
      <c r="AT1237" s="7"/>
      <c r="AU1237" s="7"/>
      <c r="AV1237" s="7"/>
      <c r="AW1237" s="7"/>
      <c r="AX1237" s="7"/>
      <c r="AY1237" s="7"/>
      <c r="AZ1237" s="7"/>
      <c r="BA1237" s="7"/>
      <c r="BB1237" s="7"/>
      <c r="BC1237" s="7"/>
      <c r="BD1237" s="7"/>
      <c r="BE1237" s="7"/>
      <c r="BF1237" s="7"/>
      <c r="BG1237" s="7"/>
      <c r="BH1237" s="7"/>
      <c r="BI1237" s="7"/>
      <c r="BJ1237" s="7"/>
      <c r="BK1237" s="7"/>
      <c r="BL1237" s="7"/>
      <c r="BM1237" s="7"/>
      <c r="BN1237" s="7"/>
      <c r="BO1237" s="7"/>
      <c r="BP1237" s="7"/>
      <c r="BQ1237" s="7"/>
      <c r="BR1237" s="7"/>
      <c r="BS1237" s="7"/>
      <c r="BT1237" s="7"/>
      <c r="BU1237" s="7"/>
      <c r="BV1237" s="7"/>
      <c r="BW1237" s="7"/>
      <c r="BX1237" s="7"/>
      <c r="BY1237" s="7"/>
      <c r="BZ1237" s="7"/>
      <c r="CA1237" s="7"/>
      <c r="CB1237" s="7"/>
      <c r="CC1237" s="7"/>
      <c r="CD1237" s="7"/>
      <c r="CE1237" s="7"/>
      <c r="CF1237" s="7"/>
      <c r="CG1237" s="7"/>
      <c r="CH1237" s="7"/>
      <c r="CI1237" s="7"/>
      <c r="CJ1237" s="7"/>
      <c r="CK1237" s="7"/>
      <c r="CL1237" s="7"/>
      <c r="CM1237" s="7"/>
      <c r="CN1237" s="7"/>
      <c r="CO1237" s="7"/>
      <c r="CP1237" s="7"/>
      <c r="CQ1237" s="7"/>
      <c r="CR1237" s="7"/>
      <c r="CS1237" s="7"/>
      <c r="CT1237" s="7"/>
      <c r="CU1237" s="7"/>
      <c r="CV1237" s="7"/>
      <c r="CW1237" s="7"/>
      <c r="CX1237" s="7"/>
      <c r="CY1237" s="7"/>
      <c r="CZ1237" s="7"/>
      <c r="DA1237" s="7"/>
      <c r="DB1237" s="7"/>
      <c r="DC1237" s="7"/>
      <c r="DD1237" s="7"/>
      <c r="DE1237" s="7"/>
      <c r="DF1237" s="7"/>
      <c r="DG1237" s="7"/>
      <c r="DH1237" s="7"/>
      <c r="DI1237" s="7"/>
      <c r="DJ1237" s="7"/>
      <c r="DK1237" s="7"/>
      <c r="DL1237" s="7"/>
      <c r="DM1237" s="7"/>
      <c r="DN1237" s="7"/>
      <c r="DO1237" s="7"/>
      <c r="DP1237" s="7"/>
      <c r="DQ1237" s="7"/>
      <c r="DR1237" s="7"/>
      <c r="DS1237" s="7"/>
      <c r="DT1237" s="7"/>
      <c r="DU1237" s="7"/>
      <c r="DV1237" s="7"/>
      <c r="DW1237" s="7"/>
      <c r="DX1237" s="7"/>
      <c r="DY1237" s="7"/>
      <c r="DZ1237" s="7"/>
      <c r="EA1237" s="7"/>
      <c r="EB1237" s="7"/>
      <c r="EC1237" s="7"/>
      <c r="ED1237" s="7"/>
      <c r="EE1237" s="7"/>
      <c r="EF1237" s="7"/>
      <c r="EG1237" s="7"/>
      <c r="EH1237" s="7"/>
      <c r="EI1237" s="7"/>
      <c r="EJ1237" s="7"/>
      <c r="EK1237" s="7"/>
      <c r="EL1237" s="7"/>
      <c r="EM1237" s="7"/>
      <c r="EN1237" s="7"/>
      <c r="EO1237" s="7"/>
      <c r="EP1237" s="7"/>
      <c r="EQ1237" s="7"/>
      <c r="ER1237" s="7"/>
      <c r="ES1237" s="7"/>
      <c r="ET1237" s="7"/>
      <c r="EU1237" s="7"/>
      <c r="EV1237" s="7"/>
      <c r="EW1237" s="7"/>
      <c r="EX1237" s="7"/>
      <c r="EY1237" s="7"/>
      <c r="EZ1237" s="7"/>
      <c r="FA1237" s="7"/>
      <c r="FB1237" s="7"/>
      <c r="FC1237" s="7"/>
      <c r="FD1237" s="7"/>
      <c r="FE1237" s="7"/>
      <c r="FF1237" s="7"/>
      <c r="FG1237" s="7"/>
      <c r="FH1237" s="7"/>
      <c r="FI1237" s="7"/>
      <c r="FJ1237" s="7"/>
      <c r="FK1237" s="7"/>
      <c r="FL1237" s="7"/>
      <c r="FM1237" s="7"/>
      <c r="FN1237" s="7"/>
      <c r="FO1237" s="7"/>
      <c r="FP1237" s="7"/>
      <c r="FQ1237" s="7"/>
      <c r="FR1237" s="7"/>
      <c r="FS1237" s="7"/>
      <c r="FT1237" s="7"/>
      <c r="FU1237" s="7"/>
      <c r="FV1237" s="7"/>
      <c r="FW1237" s="7"/>
      <c r="FX1237" s="7"/>
      <c r="FY1237" s="7"/>
      <c r="FZ1237" s="7"/>
      <c r="GA1237" s="7"/>
      <c r="GB1237" s="7"/>
      <c r="GC1237" s="7"/>
      <c r="GD1237" s="7"/>
      <c r="GE1237" s="7"/>
      <c r="GF1237" s="7"/>
      <c r="GG1237" s="7"/>
      <c r="GH1237" s="7"/>
      <c r="GI1237" s="7"/>
      <c r="GJ1237" s="7"/>
    </row>
    <row r="1238" spans="1:192" s="1" customFormat="1" x14ac:dyDescent="0.2">
      <c r="A1238" s="66"/>
      <c r="B1238" s="7"/>
      <c r="C1238" s="67"/>
      <c r="D1238" s="28"/>
      <c r="E1238" s="28"/>
      <c r="F1238" s="28"/>
      <c r="G1238" s="7"/>
      <c r="H1238" s="7"/>
      <c r="I1238" s="7"/>
      <c r="J1238" s="7"/>
      <c r="K1238" s="7"/>
      <c r="L1238" s="7"/>
      <c r="M1238" s="7"/>
      <c r="N1238" s="7"/>
      <c r="O1238" s="7"/>
      <c r="P1238" s="7"/>
      <c r="Q1238" s="7"/>
      <c r="R1238" s="7"/>
      <c r="S1238" s="7"/>
      <c r="T1238" s="7"/>
      <c r="U1238" s="7"/>
      <c r="V1238" s="7"/>
      <c r="W1238" s="7"/>
      <c r="X1238" s="7"/>
      <c r="Y1238" s="7"/>
      <c r="Z1238" s="7"/>
      <c r="AA1238" s="7"/>
      <c r="AB1238" s="7"/>
      <c r="AC1238" s="7"/>
      <c r="AD1238" s="7"/>
      <c r="AE1238" s="7"/>
      <c r="AF1238" s="7"/>
      <c r="AG1238" s="7"/>
      <c r="AH1238" s="7"/>
      <c r="AI1238" s="7"/>
      <c r="AJ1238" s="7"/>
      <c r="AK1238" s="7"/>
      <c r="AL1238" s="7"/>
      <c r="AM1238" s="7"/>
      <c r="AN1238" s="7"/>
      <c r="AO1238" s="7"/>
      <c r="AP1238" s="7"/>
      <c r="AQ1238" s="7"/>
      <c r="AR1238" s="7"/>
      <c r="AS1238" s="7"/>
      <c r="AT1238" s="7"/>
      <c r="AU1238" s="7"/>
      <c r="AV1238" s="7"/>
      <c r="AW1238" s="7"/>
      <c r="AX1238" s="7"/>
      <c r="AY1238" s="7"/>
      <c r="AZ1238" s="7"/>
      <c r="BA1238" s="7"/>
      <c r="BB1238" s="7"/>
      <c r="BC1238" s="7"/>
      <c r="BD1238" s="7"/>
      <c r="BE1238" s="7"/>
      <c r="BF1238" s="7"/>
      <c r="BG1238" s="7"/>
      <c r="BH1238" s="7"/>
      <c r="BI1238" s="7"/>
      <c r="BJ1238" s="7"/>
      <c r="BK1238" s="7"/>
      <c r="BL1238" s="7"/>
      <c r="BM1238" s="7"/>
      <c r="BN1238" s="7"/>
      <c r="BO1238" s="7"/>
      <c r="BP1238" s="7"/>
      <c r="BQ1238" s="7"/>
      <c r="BR1238" s="7"/>
      <c r="BS1238" s="7"/>
      <c r="BT1238" s="7"/>
      <c r="BU1238" s="7"/>
      <c r="BV1238" s="7"/>
      <c r="BW1238" s="7"/>
      <c r="BX1238" s="7"/>
      <c r="BY1238" s="7"/>
      <c r="BZ1238" s="7"/>
      <c r="CA1238" s="7"/>
      <c r="CB1238" s="7"/>
      <c r="CC1238" s="7"/>
      <c r="CD1238" s="7"/>
      <c r="CE1238" s="7"/>
      <c r="CF1238" s="7"/>
      <c r="CG1238" s="7"/>
      <c r="CH1238" s="7"/>
      <c r="CI1238" s="7"/>
      <c r="CJ1238" s="7"/>
      <c r="CK1238" s="7"/>
      <c r="CL1238" s="7"/>
      <c r="CM1238" s="7"/>
      <c r="CN1238" s="7"/>
      <c r="CO1238" s="7"/>
      <c r="CP1238" s="7"/>
      <c r="CQ1238" s="7"/>
      <c r="CR1238" s="7"/>
      <c r="CS1238" s="7"/>
      <c r="CT1238" s="7"/>
      <c r="CU1238" s="7"/>
      <c r="CV1238" s="7"/>
      <c r="CW1238" s="7"/>
      <c r="CX1238" s="7"/>
      <c r="CY1238" s="7"/>
      <c r="CZ1238" s="7"/>
      <c r="DA1238" s="7"/>
      <c r="DB1238" s="7"/>
      <c r="DC1238" s="7"/>
      <c r="DD1238" s="7"/>
      <c r="DE1238" s="7"/>
      <c r="DF1238" s="7"/>
      <c r="DG1238" s="7"/>
      <c r="DH1238" s="7"/>
      <c r="DI1238" s="7"/>
      <c r="DJ1238" s="7"/>
      <c r="DK1238" s="7"/>
      <c r="DL1238" s="7"/>
      <c r="DM1238" s="7"/>
      <c r="DN1238" s="7"/>
      <c r="DO1238" s="7"/>
      <c r="DP1238" s="7"/>
      <c r="DQ1238" s="7"/>
      <c r="DR1238" s="7"/>
      <c r="DS1238" s="7"/>
      <c r="DT1238" s="7"/>
      <c r="DU1238" s="7"/>
      <c r="DV1238" s="7"/>
      <c r="DW1238" s="7"/>
      <c r="DX1238" s="7"/>
      <c r="DY1238" s="7"/>
      <c r="DZ1238" s="7"/>
      <c r="EA1238" s="7"/>
      <c r="EB1238" s="7"/>
      <c r="EC1238" s="7"/>
      <c r="ED1238" s="7"/>
      <c r="EE1238" s="7"/>
      <c r="EF1238" s="7"/>
      <c r="EG1238" s="7"/>
      <c r="EH1238" s="7"/>
      <c r="EI1238" s="7"/>
      <c r="EJ1238" s="7"/>
      <c r="EK1238" s="7"/>
      <c r="EL1238" s="7"/>
      <c r="EM1238" s="7"/>
      <c r="EN1238" s="7"/>
      <c r="EO1238" s="7"/>
      <c r="EP1238" s="7"/>
      <c r="EQ1238" s="7"/>
      <c r="ER1238" s="7"/>
      <c r="ES1238" s="7"/>
      <c r="ET1238" s="7"/>
      <c r="EU1238" s="7"/>
      <c r="EV1238" s="7"/>
      <c r="EW1238" s="7"/>
      <c r="EX1238" s="7"/>
      <c r="EY1238" s="7"/>
      <c r="EZ1238" s="7"/>
      <c r="FA1238" s="7"/>
      <c r="FB1238" s="7"/>
      <c r="FC1238" s="7"/>
      <c r="FD1238" s="7"/>
      <c r="FE1238" s="7"/>
      <c r="FF1238" s="7"/>
      <c r="FG1238" s="7"/>
      <c r="FH1238" s="7"/>
      <c r="FI1238" s="7"/>
      <c r="FJ1238" s="7"/>
      <c r="FK1238" s="7"/>
      <c r="FL1238" s="7"/>
      <c r="FM1238" s="7"/>
      <c r="FN1238" s="7"/>
      <c r="FO1238" s="7"/>
      <c r="FP1238" s="7"/>
      <c r="FQ1238" s="7"/>
      <c r="FR1238" s="7"/>
      <c r="FS1238" s="7"/>
      <c r="FT1238" s="7"/>
      <c r="FU1238" s="7"/>
      <c r="FV1238" s="7"/>
      <c r="FW1238" s="7"/>
      <c r="FX1238" s="7"/>
      <c r="FY1238" s="7"/>
      <c r="FZ1238" s="7"/>
      <c r="GA1238" s="7"/>
      <c r="GB1238" s="7"/>
      <c r="GC1238" s="7"/>
      <c r="GD1238" s="7"/>
      <c r="GE1238" s="7"/>
      <c r="GF1238" s="7"/>
      <c r="GG1238" s="7"/>
      <c r="GH1238" s="7"/>
      <c r="GI1238" s="7"/>
      <c r="GJ1238" s="7"/>
    </row>
    <row r="1239" spans="1:192" s="1" customFormat="1" x14ac:dyDescent="0.2">
      <c r="A1239" s="66"/>
      <c r="B1239" s="7"/>
      <c r="C1239" s="67"/>
      <c r="D1239" s="28"/>
      <c r="E1239" s="28"/>
      <c r="F1239" s="28"/>
      <c r="G1239" s="7"/>
      <c r="H1239" s="7"/>
      <c r="I1239" s="7"/>
      <c r="J1239" s="7"/>
      <c r="K1239" s="7"/>
      <c r="L1239" s="7"/>
      <c r="M1239" s="7"/>
      <c r="N1239" s="7"/>
      <c r="O1239" s="7"/>
      <c r="P1239" s="7"/>
      <c r="Q1239" s="7"/>
      <c r="R1239" s="7"/>
      <c r="S1239" s="7"/>
      <c r="T1239" s="7"/>
      <c r="U1239" s="7"/>
      <c r="V1239" s="7"/>
      <c r="W1239" s="7"/>
      <c r="X1239" s="7"/>
      <c r="Y1239" s="7"/>
      <c r="Z1239" s="7"/>
      <c r="AA1239" s="7"/>
      <c r="AB1239" s="7"/>
      <c r="AC1239" s="7"/>
      <c r="AD1239" s="7"/>
      <c r="AE1239" s="7"/>
      <c r="AF1239" s="7"/>
      <c r="AG1239" s="7"/>
      <c r="AH1239" s="7"/>
      <c r="AI1239" s="7"/>
      <c r="AJ1239" s="7"/>
      <c r="AK1239" s="7"/>
      <c r="AL1239" s="7"/>
      <c r="AM1239" s="7"/>
      <c r="AN1239" s="7"/>
      <c r="AO1239" s="7"/>
      <c r="AP1239" s="7"/>
      <c r="AQ1239" s="7"/>
      <c r="AR1239" s="7"/>
      <c r="AS1239" s="7"/>
      <c r="AT1239" s="7"/>
      <c r="AU1239" s="7"/>
      <c r="AV1239" s="7"/>
      <c r="AW1239" s="7"/>
      <c r="AX1239" s="7"/>
      <c r="AY1239" s="7"/>
      <c r="AZ1239" s="7"/>
      <c r="BA1239" s="7"/>
      <c r="BB1239" s="7"/>
      <c r="BC1239" s="7"/>
      <c r="BD1239" s="7"/>
      <c r="BE1239" s="7"/>
      <c r="BF1239" s="7"/>
      <c r="BG1239" s="7"/>
      <c r="BH1239" s="7"/>
      <c r="BI1239" s="7"/>
      <c r="BJ1239" s="7"/>
      <c r="BK1239" s="7"/>
      <c r="BL1239" s="7"/>
      <c r="BM1239" s="7"/>
      <c r="BN1239" s="7"/>
      <c r="BO1239" s="7"/>
      <c r="BP1239" s="7"/>
      <c r="BQ1239" s="7"/>
      <c r="BR1239" s="7"/>
      <c r="BS1239" s="7"/>
      <c r="BT1239" s="7"/>
      <c r="BU1239" s="7"/>
      <c r="BV1239" s="7"/>
      <c r="BW1239" s="7"/>
      <c r="BX1239" s="7"/>
      <c r="BY1239" s="7"/>
      <c r="BZ1239" s="7"/>
      <c r="CA1239" s="7"/>
      <c r="CB1239" s="7"/>
      <c r="CC1239" s="7"/>
      <c r="CD1239" s="7"/>
      <c r="CE1239" s="7"/>
      <c r="CF1239" s="7"/>
      <c r="CG1239" s="7"/>
      <c r="CH1239" s="7"/>
      <c r="CI1239" s="7"/>
      <c r="CJ1239" s="7"/>
      <c r="CK1239" s="7"/>
      <c r="CL1239" s="7"/>
      <c r="CM1239" s="7"/>
      <c r="CN1239" s="7"/>
      <c r="CO1239" s="7"/>
      <c r="CP1239" s="7"/>
      <c r="CQ1239" s="7"/>
      <c r="CR1239" s="7"/>
      <c r="CS1239" s="7"/>
      <c r="CT1239" s="7"/>
      <c r="CU1239" s="7"/>
      <c r="CV1239" s="7"/>
      <c r="CW1239" s="7"/>
      <c r="CX1239" s="7"/>
      <c r="CY1239" s="7"/>
      <c r="CZ1239" s="7"/>
      <c r="DA1239" s="7"/>
      <c r="DB1239" s="7"/>
      <c r="DC1239" s="7"/>
      <c r="DD1239" s="7"/>
      <c r="DE1239" s="7"/>
      <c r="DF1239" s="7"/>
      <c r="DG1239" s="7"/>
      <c r="DH1239" s="7"/>
      <c r="DI1239" s="7"/>
      <c r="DJ1239" s="7"/>
      <c r="DK1239" s="7"/>
      <c r="DL1239" s="7"/>
      <c r="DM1239" s="7"/>
      <c r="DN1239" s="7"/>
      <c r="DO1239" s="7"/>
      <c r="DP1239" s="7"/>
      <c r="DQ1239" s="7"/>
      <c r="DR1239" s="7"/>
      <c r="DS1239" s="7"/>
      <c r="DT1239" s="7"/>
      <c r="DU1239" s="7"/>
      <c r="DV1239" s="7"/>
      <c r="DW1239" s="7"/>
      <c r="DX1239" s="7"/>
      <c r="DY1239" s="7"/>
      <c r="DZ1239" s="7"/>
      <c r="EA1239" s="7"/>
      <c r="EB1239" s="7"/>
      <c r="EC1239" s="7"/>
      <c r="ED1239" s="7"/>
      <c r="EE1239" s="7"/>
      <c r="EF1239" s="7"/>
      <c r="EG1239" s="7"/>
      <c r="EH1239" s="7"/>
      <c r="EI1239" s="7"/>
      <c r="EJ1239" s="7"/>
      <c r="EK1239" s="7"/>
      <c r="EL1239" s="7"/>
      <c r="EM1239" s="7"/>
      <c r="EN1239" s="7"/>
      <c r="EO1239" s="7"/>
      <c r="EP1239" s="7"/>
      <c r="EQ1239" s="7"/>
      <c r="ER1239" s="7"/>
      <c r="ES1239" s="7"/>
      <c r="ET1239" s="7"/>
      <c r="EU1239" s="7"/>
      <c r="EV1239" s="7"/>
      <c r="EW1239" s="7"/>
      <c r="EX1239" s="7"/>
      <c r="EY1239" s="7"/>
      <c r="EZ1239" s="7"/>
      <c r="FA1239" s="7"/>
      <c r="FB1239" s="7"/>
      <c r="FC1239" s="7"/>
      <c r="FD1239" s="7"/>
      <c r="FE1239" s="7"/>
      <c r="FF1239" s="7"/>
      <c r="FG1239" s="7"/>
      <c r="FH1239" s="7"/>
      <c r="FI1239" s="7"/>
      <c r="FJ1239" s="7"/>
      <c r="FK1239" s="7"/>
      <c r="FL1239" s="7"/>
      <c r="FM1239" s="7"/>
      <c r="FN1239" s="7"/>
      <c r="FO1239" s="7"/>
      <c r="FP1239" s="7"/>
      <c r="FQ1239" s="7"/>
      <c r="FR1239" s="7"/>
      <c r="FS1239" s="7"/>
      <c r="FT1239" s="7"/>
      <c r="FU1239" s="7"/>
      <c r="FV1239" s="7"/>
      <c r="FW1239" s="7"/>
      <c r="FX1239" s="7"/>
      <c r="FY1239" s="7"/>
      <c r="FZ1239" s="7"/>
      <c r="GA1239" s="7"/>
      <c r="GB1239" s="7"/>
      <c r="GC1239" s="7"/>
      <c r="GD1239" s="7"/>
      <c r="GE1239" s="7"/>
      <c r="GF1239" s="7"/>
      <c r="GG1239" s="7"/>
      <c r="GH1239" s="7"/>
      <c r="GI1239" s="7"/>
      <c r="GJ1239" s="7"/>
    </row>
    <row r="1240" spans="1:192" s="1" customFormat="1" x14ac:dyDescent="0.2">
      <c r="A1240" s="66"/>
      <c r="B1240" s="7"/>
      <c r="C1240" s="67"/>
      <c r="D1240" s="28"/>
      <c r="E1240" s="28"/>
      <c r="F1240" s="28"/>
      <c r="G1240" s="7"/>
      <c r="H1240" s="7"/>
      <c r="I1240" s="7"/>
      <c r="J1240" s="7"/>
      <c r="K1240" s="7"/>
      <c r="L1240" s="7"/>
      <c r="M1240" s="7"/>
      <c r="N1240" s="7"/>
      <c r="O1240" s="7"/>
      <c r="P1240" s="7"/>
      <c r="Q1240" s="7"/>
      <c r="R1240" s="7"/>
      <c r="S1240" s="7"/>
      <c r="T1240" s="7"/>
      <c r="U1240" s="7"/>
      <c r="V1240" s="7"/>
      <c r="W1240" s="7"/>
      <c r="X1240" s="7"/>
      <c r="Y1240" s="7"/>
      <c r="Z1240" s="7"/>
      <c r="AA1240" s="7"/>
      <c r="AB1240" s="7"/>
      <c r="AC1240" s="7"/>
      <c r="AD1240" s="7"/>
      <c r="AE1240" s="7"/>
      <c r="AF1240" s="7"/>
      <c r="AG1240" s="7"/>
      <c r="AH1240" s="7"/>
      <c r="AI1240" s="7"/>
      <c r="AJ1240" s="7"/>
      <c r="AK1240" s="7"/>
      <c r="AL1240" s="7"/>
      <c r="AM1240" s="7"/>
      <c r="AN1240" s="7"/>
      <c r="AO1240" s="7"/>
      <c r="AP1240" s="7"/>
      <c r="AQ1240" s="7"/>
      <c r="AR1240" s="7"/>
      <c r="AS1240" s="7"/>
      <c r="AT1240" s="7"/>
      <c r="AU1240" s="7"/>
      <c r="AV1240" s="7"/>
      <c r="AW1240" s="7"/>
      <c r="AX1240" s="7"/>
      <c r="AY1240" s="7"/>
      <c r="AZ1240" s="7"/>
      <c r="BA1240" s="7"/>
      <c r="BB1240" s="7"/>
      <c r="BC1240" s="7"/>
      <c r="BD1240" s="7"/>
      <c r="BE1240" s="7"/>
      <c r="BF1240" s="7"/>
      <c r="BG1240" s="7"/>
      <c r="BH1240" s="7"/>
      <c r="BI1240" s="7"/>
      <c r="BJ1240" s="7"/>
      <c r="BK1240" s="7"/>
      <c r="BL1240" s="7"/>
      <c r="BM1240" s="7"/>
      <c r="BN1240" s="7"/>
      <c r="BO1240" s="7"/>
      <c r="BP1240" s="7"/>
      <c r="BQ1240" s="7"/>
      <c r="BR1240" s="7"/>
      <c r="BS1240" s="7"/>
      <c r="BT1240" s="7"/>
      <c r="BU1240" s="7"/>
      <c r="BV1240" s="7"/>
      <c r="BW1240" s="7"/>
      <c r="BX1240" s="7"/>
      <c r="BY1240" s="7"/>
      <c r="BZ1240" s="7"/>
      <c r="CA1240" s="7"/>
      <c r="CB1240" s="7"/>
      <c r="CC1240" s="7"/>
      <c r="CD1240" s="7"/>
      <c r="CE1240" s="7"/>
      <c r="CF1240" s="7"/>
      <c r="CG1240" s="7"/>
      <c r="CH1240" s="7"/>
      <c r="CI1240" s="7"/>
      <c r="CJ1240" s="7"/>
      <c r="CK1240" s="7"/>
      <c r="CL1240" s="7"/>
      <c r="CM1240" s="7"/>
      <c r="CN1240" s="7"/>
      <c r="CO1240" s="7"/>
      <c r="CP1240" s="7"/>
      <c r="CQ1240" s="7"/>
      <c r="CR1240" s="7"/>
      <c r="CS1240" s="7"/>
      <c r="CT1240" s="7"/>
      <c r="CU1240" s="7"/>
      <c r="CV1240" s="7"/>
      <c r="CW1240" s="7"/>
      <c r="CX1240" s="7"/>
      <c r="CY1240" s="7"/>
      <c r="CZ1240" s="7"/>
      <c r="DA1240" s="7"/>
      <c r="DB1240" s="7"/>
      <c r="DC1240" s="7"/>
      <c r="DD1240" s="7"/>
      <c r="DE1240" s="7"/>
      <c r="DF1240" s="7"/>
      <c r="DG1240" s="7"/>
      <c r="DH1240" s="7"/>
      <c r="DI1240" s="7"/>
      <c r="DJ1240" s="7"/>
      <c r="DK1240" s="7"/>
      <c r="DL1240" s="7"/>
      <c r="DM1240" s="7"/>
      <c r="DN1240" s="7"/>
      <c r="DO1240" s="7"/>
      <c r="DP1240" s="7"/>
      <c r="DQ1240" s="7"/>
      <c r="DR1240" s="7"/>
      <c r="DS1240" s="7"/>
      <c r="DT1240" s="7"/>
      <c r="DU1240" s="7"/>
      <c r="DV1240" s="7"/>
      <c r="DW1240" s="7"/>
      <c r="DX1240" s="7"/>
      <c r="DY1240" s="7"/>
      <c r="DZ1240" s="7"/>
      <c r="EA1240" s="7"/>
      <c r="EB1240" s="7"/>
      <c r="EC1240" s="7"/>
      <c r="ED1240" s="7"/>
      <c r="EE1240" s="7"/>
      <c r="EF1240" s="7"/>
      <c r="EG1240" s="7"/>
      <c r="EH1240" s="7"/>
      <c r="EI1240" s="7"/>
      <c r="EJ1240" s="7"/>
      <c r="EK1240" s="7"/>
      <c r="EL1240" s="7"/>
      <c r="EM1240" s="7"/>
      <c r="EN1240" s="7"/>
      <c r="EO1240" s="7"/>
      <c r="EP1240" s="7"/>
      <c r="EQ1240" s="7"/>
      <c r="ER1240" s="7"/>
      <c r="ES1240" s="7"/>
      <c r="ET1240" s="7"/>
      <c r="EU1240" s="7"/>
      <c r="EV1240" s="7"/>
      <c r="EW1240" s="7"/>
      <c r="EX1240" s="7"/>
      <c r="EY1240" s="7"/>
      <c r="EZ1240" s="7"/>
      <c r="FA1240" s="7"/>
      <c r="FB1240" s="7"/>
      <c r="FC1240" s="7"/>
      <c r="FD1240" s="7"/>
      <c r="FE1240" s="7"/>
      <c r="FF1240" s="7"/>
      <c r="FG1240" s="7"/>
      <c r="FH1240" s="7"/>
      <c r="FI1240" s="7"/>
      <c r="FJ1240" s="7"/>
      <c r="FK1240" s="7"/>
      <c r="FL1240" s="7"/>
      <c r="FM1240" s="7"/>
      <c r="FN1240" s="7"/>
      <c r="FO1240" s="7"/>
      <c r="FP1240" s="7"/>
      <c r="FQ1240" s="7"/>
      <c r="FR1240" s="7"/>
      <c r="FS1240" s="7"/>
      <c r="FT1240" s="7"/>
      <c r="FU1240" s="7"/>
      <c r="FV1240" s="7"/>
      <c r="FW1240" s="7"/>
      <c r="FX1240" s="7"/>
      <c r="FY1240" s="7"/>
      <c r="FZ1240" s="7"/>
      <c r="GA1240" s="7"/>
      <c r="GB1240" s="7"/>
      <c r="GC1240" s="7"/>
      <c r="GD1240" s="7"/>
      <c r="GE1240" s="7"/>
      <c r="GF1240" s="7"/>
      <c r="GG1240" s="7"/>
      <c r="GH1240" s="7"/>
      <c r="GI1240" s="7"/>
      <c r="GJ1240" s="7"/>
    </row>
    <row r="1241" spans="1:192" s="1" customFormat="1" x14ac:dyDescent="0.2">
      <c r="A1241" s="66"/>
      <c r="B1241" s="7"/>
      <c r="C1241" s="67"/>
      <c r="D1241" s="28"/>
      <c r="E1241" s="28"/>
      <c r="F1241" s="28"/>
      <c r="G1241" s="7"/>
      <c r="H1241" s="7"/>
      <c r="I1241" s="7"/>
      <c r="J1241" s="7"/>
      <c r="K1241" s="7"/>
      <c r="L1241" s="7"/>
      <c r="M1241" s="7"/>
      <c r="N1241" s="7"/>
      <c r="O1241" s="7"/>
      <c r="P1241" s="7"/>
      <c r="Q1241" s="7"/>
      <c r="R1241" s="7"/>
      <c r="S1241" s="7"/>
      <c r="T1241" s="7"/>
      <c r="U1241" s="7"/>
      <c r="V1241" s="7"/>
      <c r="W1241" s="7"/>
      <c r="X1241" s="7"/>
      <c r="Y1241" s="7"/>
      <c r="Z1241" s="7"/>
      <c r="AA1241" s="7"/>
      <c r="AB1241" s="7"/>
      <c r="AC1241" s="7"/>
      <c r="AD1241" s="7"/>
      <c r="AE1241" s="7"/>
      <c r="AF1241" s="7"/>
      <c r="AG1241" s="7"/>
      <c r="AH1241" s="7"/>
      <c r="AI1241" s="7"/>
      <c r="AJ1241" s="7"/>
      <c r="AK1241" s="7"/>
      <c r="AL1241" s="7"/>
      <c r="AM1241" s="7"/>
      <c r="AN1241" s="7"/>
      <c r="AO1241" s="7"/>
      <c r="AP1241" s="7"/>
      <c r="AQ1241" s="7"/>
      <c r="AR1241" s="7"/>
      <c r="AS1241" s="7"/>
      <c r="AT1241" s="7"/>
      <c r="AU1241" s="7"/>
      <c r="AV1241" s="7"/>
      <c r="AW1241" s="7"/>
      <c r="AX1241" s="7"/>
      <c r="AY1241" s="7"/>
      <c r="AZ1241" s="7"/>
      <c r="BA1241" s="7"/>
      <c r="BB1241" s="7"/>
      <c r="BC1241" s="7"/>
      <c r="BD1241" s="7"/>
      <c r="BE1241" s="7"/>
      <c r="BF1241" s="7"/>
      <c r="BG1241" s="7"/>
      <c r="BH1241" s="7"/>
      <c r="BI1241" s="7"/>
      <c r="BJ1241" s="7"/>
      <c r="BK1241" s="7"/>
      <c r="BL1241" s="7"/>
      <c r="BM1241" s="7"/>
      <c r="BN1241" s="7"/>
      <c r="BO1241" s="7"/>
      <c r="BP1241" s="7"/>
      <c r="BQ1241" s="7"/>
      <c r="BR1241" s="7"/>
      <c r="BS1241" s="7"/>
      <c r="BT1241" s="7"/>
      <c r="BU1241" s="7"/>
      <c r="BV1241" s="7"/>
      <c r="BW1241" s="7"/>
      <c r="BX1241" s="7"/>
      <c r="BY1241" s="7"/>
      <c r="BZ1241" s="7"/>
      <c r="CA1241" s="7"/>
      <c r="CB1241" s="7"/>
      <c r="CC1241" s="7"/>
      <c r="CD1241" s="7"/>
      <c r="CE1241" s="7"/>
      <c r="CF1241" s="7"/>
      <c r="CG1241" s="7"/>
      <c r="CH1241" s="7"/>
      <c r="CI1241" s="7"/>
      <c r="CJ1241" s="7"/>
      <c r="CK1241" s="7"/>
      <c r="CL1241" s="7"/>
      <c r="CM1241" s="7"/>
      <c r="CN1241" s="7"/>
      <c r="CO1241" s="7"/>
      <c r="CP1241" s="7"/>
      <c r="CQ1241" s="7"/>
      <c r="CR1241" s="7"/>
      <c r="CS1241" s="7"/>
      <c r="CT1241" s="7"/>
      <c r="CU1241" s="7"/>
      <c r="CV1241" s="7"/>
      <c r="CW1241" s="7"/>
      <c r="CX1241" s="7"/>
      <c r="CY1241" s="7"/>
      <c r="CZ1241" s="7"/>
      <c r="DA1241" s="7"/>
      <c r="DB1241" s="7"/>
      <c r="DC1241" s="7"/>
      <c r="DD1241" s="7"/>
      <c r="DE1241" s="7"/>
      <c r="DF1241" s="7"/>
      <c r="DG1241" s="7"/>
      <c r="DH1241" s="7"/>
      <c r="DI1241" s="7"/>
      <c r="DJ1241" s="7"/>
      <c r="DK1241" s="7"/>
      <c r="DL1241" s="7"/>
      <c r="DM1241" s="7"/>
      <c r="DN1241" s="7"/>
      <c r="DO1241" s="7"/>
      <c r="DP1241" s="7"/>
      <c r="DQ1241" s="7"/>
      <c r="DR1241" s="7"/>
      <c r="DS1241" s="7"/>
      <c r="DT1241" s="7"/>
      <c r="DU1241" s="7"/>
      <c r="DV1241" s="7"/>
      <c r="DW1241" s="7"/>
      <c r="DX1241" s="7"/>
      <c r="DY1241" s="7"/>
      <c r="DZ1241" s="7"/>
      <c r="EA1241" s="7"/>
      <c r="EB1241" s="7"/>
      <c r="EC1241" s="7"/>
      <c r="ED1241" s="7"/>
      <c r="EE1241" s="7"/>
      <c r="EF1241" s="7"/>
      <c r="EG1241" s="7"/>
      <c r="EH1241" s="7"/>
      <c r="EI1241" s="7"/>
      <c r="EJ1241" s="7"/>
      <c r="EK1241" s="7"/>
      <c r="EL1241" s="7"/>
      <c r="EM1241" s="7"/>
      <c r="EN1241" s="7"/>
      <c r="EO1241" s="7"/>
      <c r="EP1241" s="7"/>
      <c r="EQ1241" s="7"/>
      <c r="ER1241" s="7"/>
      <c r="ES1241" s="7"/>
      <c r="ET1241" s="7"/>
      <c r="EU1241" s="7"/>
      <c r="EV1241" s="7"/>
      <c r="EW1241" s="7"/>
      <c r="EX1241" s="7"/>
      <c r="EY1241" s="7"/>
      <c r="EZ1241" s="7"/>
      <c r="FA1241" s="7"/>
      <c r="FB1241" s="7"/>
      <c r="FC1241" s="7"/>
      <c r="FD1241" s="7"/>
      <c r="FE1241" s="7"/>
      <c r="FF1241" s="7"/>
      <c r="FG1241" s="7"/>
      <c r="FH1241" s="7"/>
      <c r="FI1241" s="7"/>
      <c r="FJ1241" s="7"/>
      <c r="FK1241" s="7"/>
      <c r="FL1241" s="7"/>
      <c r="FM1241" s="7"/>
      <c r="FN1241" s="7"/>
      <c r="FO1241" s="7"/>
      <c r="FP1241" s="7"/>
      <c r="FQ1241" s="7"/>
      <c r="FR1241" s="7"/>
      <c r="FS1241" s="7"/>
      <c r="FT1241" s="7"/>
      <c r="FU1241" s="7"/>
      <c r="FV1241" s="7"/>
      <c r="FW1241" s="7"/>
      <c r="FX1241" s="7"/>
      <c r="FY1241" s="7"/>
      <c r="FZ1241" s="7"/>
      <c r="GA1241" s="7"/>
      <c r="GB1241" s="7"/>
      <c r="GC1241" s="7"/>
      <c r="GD1241" s="7"/>
      <c r="GE1241" s="7"/>
      <c r="GF1241" s="7"/>
      <c r="GG1241" s="7"/>
      <c r="GH1241" s="7"/>
      <c r="GI1241" s="7"/>
      <c r="GJ1241" s="7"/>
    </row>
    <row r="1242" spans="1:192" s="1" customFormat="1" x14ac:dyDescent="0.2">
      <c r="A1242" s="66"/>
      <c r="B1242" s="7"/>
      <c r="C1242" s="67"/>
      <c r="D1242" s="28"/>
      <c r="E1242" s="28"/>
      <c r="F1242" s="28"/>
      <c r="G1242" s="7"/>
      <c r="H1242" s="7"/>
      <c r="I1242" s="7"/>
      <c r="J1242" s="7"/>
      <c r="K1242" s="7"/>
      <c r="L1242" s="7"/>
      <c r="M1242" s="7"/>
      <c r="N1242" s="7"/>
      <c r="O1242" s="7"/>
      <c r="P1242" s="7"/>
      <c r="Q1242" s="7"/>
      <c r="R1242" s="7"/>
      <c r="S1242" s="7"/>
      <c r="T1242" s="7"/>
      <c r="U1242" s="7"/>
      <c r="V1242" s="7"/>
      <c r="W1242" s="7"/>
      <c r="X1242" s="7"/>
      <c r="Y1242" s="7"/>
      <c r="Z1242" s="7"/>
      <c r="AA1242" s="7"/>
      <c r="AB1242" s="7"/>
      <c r="AC1242" s="7"/>
      <c r="AD1242" s="7"/>
      <c r="AE1242" s="7"/>
      <c r="AF1242" s="7"/>
      <c r="AG1242" s="7"/>
      <c r="AH1242" s="7"/>
      <c r="AI1242" s="7"/>
      <c r="AJ1242" s="7"/>
      <c r="AK1242" s="7"/>
      <c r="AL1242" s="7"/>
      <c r="AM1242" s="7"/>
      <c r="AN1242" s="7"/>
      <c r="AO1242" s="7"/>
      <c r="AP1242" s="7"/>
      <c r="AQ1242" s="7"/>
      <c r="AR1242" s="7"/>
      <c r="AS1242" s="7"/>
      <c r="AT1242" s="7"/>
      <c r="AU1242" s="7"/>
      <c r="AV1242" s="7"/>
      <c r="AW1242" s="7"/>
      <c r="AX1242" s="7"/>
      <c r="AY1242" s="7"/>
      <c r="AZ1242" s="7"/>
      <c r="BA1242" s="7"/>
      <c r="BB1242" s="7"/>
      <c r="BC1242" s="7"/>
      <c r="BD1242" s="7"/>
      <c r="BE1242" s="7"/>
      <c r="BF1242" s="7"/>
      <c r="BG1242" s="7"/>
      <c r="BH1242" s="7"/>
      <c r="BI1242" s="7"/>
      <c r="BJ1242" s="7"/>
      <c r="BK1242" s="7"/>
      <c r="BL1242" s="7"/>
      <c r="BM1242" s="7"/>
      <c r="BN1242" s="7"/>
      <c r="BO1242" s="7"/>
      <c r="BP1242" s="7"/>
      <c r="BQ1242" s="7"/>
      <c r="BR1242" s="7"/>
      <c r="BS1242" s="7"/>
      <c r="BT1242" s="7"/>
      <c r="BU1242" s="7"/>
      <c r="BV1242" s="7"/>
      <c r="BW1242" s="7"/>
      <c r="BX1242" s="7"/>
      <c r="BY1242" s="7"/>
      <c r="BZ1242" s="7"/>
      <c r="CA1242" s="7"/>
      <c r="CB1242" s="7"/>
      <c r="CC1242" s="7"/>
      <c r="CD1242" s="7"/>
      <c r="CE1242" s="7"/>
      <c r="CF1242" s="7"/>
      <c r="CG1242" s="7"/>
      <c r="CH1242" s="7"/>
      <c r="CI1242" s="7"/>
      <c r="CJ1242" s="7"/>
      <c r="CK1242" s="7"/>
      <c r="CL1242" s="7"/>
      <c r="CM1242" s="7"/>
      <c r="CN1242" s="7"/>
      <c r="CO1242" s="7"/>
      <c r="CP1242" s="7"/>
      <c r="CQ1242" s="7"/>
      <c r="CR1242" s="7"/>
      <c r="CS1242" s="7"/>
      <c r="CT1242" s="7"/>
      <c r="CU1242" s="7"/>
      <c r="CV1242" s="7"/>
      <c r="CW1242" s="7"/>
      <c r="CX1242" s="7"/>
      <c r="CY1242" s="7"/>
      <c r="CZ1242" s="7"/>
      <c r="DA1242" s="7"/>
      <c r="DB1242" s="7"/>
      <c r="DC1242" s="7"/>
      <c r="DD1242" s="7"/>
      <c r="DE1242" s="7"/>
      <c r="DF1242" s="7"/>
      <c r="DG1242" s="7"/>
      <c r="DH1242" s="7"/>
      <c r="DI1242" s="7"/>
      <c r="DJ1242" s="7"/>
      <c r="DK1242" s="7"/>
      <c r="DL1242" s="7"/>
      <c r="DM1242" s="7"/>
      <c r="DN1242" s="7"/>
      <c r="DO1242" s="7"/>
      <c r="DP1242" s="7"/>
      <c r="DQ1242" s="7"/>
      <c r="DR1242" s="7"/>
      <c r="DS1242" s="7"/>
      <c r="DT1242" s="7"/>
      <c r="DU1242" s="7"/>
      <c r="DV1242" s="7"/>
      <c r="DW1242" s="7"/>
      <c r="DX1242" s="7"/>
      <c r="DY1242" s="7"/>
      <c r="DZ1242" s="7"/>
      <c r="EA1242" s="7"/>
      <c r="EB1242" s="7"/>
      <c r="EC1242" s="7"/>
      <c r="ED1242" s="7"/>
      <c r="EE1242" s="7"/>
      <c r="EF1242" s="7"/>
      <c r="EG1242" s="7"/>
      <c r="EH1242" s="7"/>
      <c r="EI1242" s="7"/>
      <c r="EJ1242" s="7"/>
      <c r="EK1242" s="7"/>
      <c r="EL1242" s="7"/>
      <c r="EM1242" s="7"/>
      <c r="EN1242" s="7"/>
      <c r="EO1242" s="7"/>
      <c r="EP1242" s="7"/>
      <c r="EQ1242" s="7"/>
      <c r="ER1242" s="7"/>
      <c r="ES1242" s="7"/>
      <c r="ET1242" s="7"/>
      <c r="EU1242" s="7"/>
      <c r="EV1242" s="7"/>
      <c r="EW1242" s="7"/>
      <c r="EX1242" s="7"/>
      <c r="EY1242" s="7"/>
      <c r="EZ1242" s="7"/>
      <c r="FA1242" s="7"/>
      <c r="FB1242" s="7"/>
      <c r="FC1242" s="7"/>
      <c r="FD1242" s="7"/>
      <c r="FE1242" s="7"/>
      <c r="FF1242" s="7"/>
      <c r="FG1242" s="7"/>
      <c r="FH1242" s="7"/>
      <c r="FI1242" s="7"/>
      <c r="FJ1242" s="7"/>
      <c r="FK1242" s="7"/>
      <c r="FL1242" s="7"/>
      <c r="FM1242" s="7"/>
      <c r="FN1242" s="7"/>
      <c r="FO1242" s="7"/>
      <c r="FP1242" s="7"/>
      <c r="FQ1242" s="7"/>
      <c r="FR1242" s="7"/>
      <c r="FS1242" s="7"/>
      <c r="FT1242" s="7"/>
      <c r="FU1242" s="7"/>
      <c r="FV1242" s="7"/>
      <c r="FW1242" s="7"/>
      <c r="FX1242" s="7"/>
      <c r="FY1242" s="7"/>
      <c r="FZ1242" s="7"/>
      <c r="GA1242" s="7"/>
      <c r="GB1242" s="7"/>
      <c r="GC1242" s="7"/>
      <c r="GD1242" s="7"/>
      <c r="GE1242" s="7"/>
      <c r="GF1242" s="7"/>
      <c r="GG1242" s="7"/>
      <c r="GH1242" s="7"/>
      <c r="GI1242" s="7"/>
      <c r="GJ1242" s="7"/>
    </row>
    <row r="1243" spans="1:192" s="1" customFormat="1" x14ac:dyDescent="0.2">
      <c r="A1243" s="66"/>
      <c r="B1243" s="7"/>
      <c r="C1243" s="67"/>
      <c r="D1243" s="28"/>
      <c r="E1243" s="28"/>
      <c r="F1243" s="28"/>
      <c r="G1243" s="7"/>
      <c r="H1243" s="7"/>
      <c r="I1243" s="7"/>
      <c r="J1243" s="7"/>
      <c r="K1243" s="7"/>
      <c r="L1243" s="7"/>
      <c r="M1243" s="7"/>
      <c r="N1243" s="7"/>
      <c r="O1243" s="7"/>
      <c r="P1243" s="7"/>
      <c r="Q1243" s="7"/>
      <c r="R1243" s="7"/>
      <c r="S1243" s="7"/>
      <c r="T1243" s="7"/>
      <c r="U1243" s="7"/>
      <c r="V1243" s="7"/>
      <c r="W1243" s="7"/>
      <c r="X1243" s="7"/>
      <c r="Y1243" s="7"/>
      <c r="Z1243" s="7"/>
      <c r="AA1243" s="7"/>
      <c r="AB1243" s="7"/>
      <c r="AC1243" s="7"/>
      <c r="AD1243" s="7"/>
      <c r="AE1243" s="7"/>
      <c r="AF1243" s="7"/>
      <c r="AG1243" s="7"/>
      <c r="AH1243" s="7"/>
      <c r="AI1243" s="7"/>
      <c r="AJ1243" s="7"/>
      <c r="AK1243" s="7"/>
      <c r="AL1243" s="7"/>
      <c r="AM1243" s="7"/>
      <c r="AN1243" s="7"/>
      <c r="AO1243" s="7"/>
      <c r="AP1243" s="7"/>
      <c r="AQ1243" s="7"/>
      <c r="AR1243" s="7"/>
      <c r="AS1243" s="7"/>
      <c r="AT1243" s="7"/>
      <c r="AU1243" s="7"/>
      <c r="AV1243" s="7"/>
      <c r="AW1243" s="7"/>
      <c r="AX1243" s="7"/>
      <c r="AY1243" s="7"/>
      <c r="AZ1243" s="7"/>
      <c r="BA1243" s="7"/>
      <c r="BB1243" s="7"/>
      <c r="BC1243" s="7"/>
      <c r="BD1243" s="7"/>
      <c r="BE1243" s="7"/>
      <c r="BF1243" s="7"/>
      <c r="BG1243" s="7"/>
      <c r="BH1243" s="7"/>
      <c r="BI1243" s="7"/>
      <c r="BJ1243" s="7"/>
      <c r="BK1243" s="7"/>
      <c r="BL1243" s="7"/>
      <c r="BM1243" s="7"/>
      <c r="BN1243" s="7"/>
      <c r="BO1243" s="7"/>
      <c r="BP1243" s="7"/>
      <c r="BQ1243" s="7"/>
      <c r="BR1243" s="7"/>
      <c r="BS1243" s="7"/>
      <c r="BT1243" s="7"/>
      <c r="BU1243" s="7"/>
      <c r="BV1243" s="7"/>
      <c r="BW1243" s="7"/>
      <c r="BX1243" s="7"/>
      <c r="BY1243" s="7"/>
      <c r="BZ1243" s="7"/>
      <c r="CA1243" s="7"/>
      <c r="CB1243" s="7"/>
      <c r="CC1243" s="7"/>
      <c r="CD1243" s="7"/>
      <c r="CE1243" s="7"/>
      <c r="CF1243" s="7"/>
      <c r="CG1243" s="7"/>
      <c r="CH1243" s="7"/>
      <c r="CI1243" s="7"/>
      <c r="CJ1243" s="7"/>
      <c r="CK1243" s="7"/>
      <c r="CL1243" s="7"/>
      <c r="CM1243" s="7"/>
      <c r="CN1243" s="7"/>
      <c r="CO1243" s="7"/>
      <c r="CP1243" s="7"/>
      <c r="CQ1243" s="7"/>
      <c r="CR1243" s="7"/>
      <c r="CS1243" s="7"/>
      <c r="CT1243" s="7"/>
      <c r="CU1243" s="7"/>
      <c r="CV1243" s="7"/>
      <c r="CW1243" s="7"/>
      <c r="CX1243" s="7"/>
      <c r="CY1243" s="7"/>
      <c r="CZ1243" s="7"/>
      <c r="DA1243" s="7"/>
      <c r="DB1243" s="7"/>
      <c r="DC1243" s="7"/>
      <c r="DD1243" s="7"/>
      <c r="DE1243" s="7"/>
      <c r="DF1243" s="7"/>
      <c r="DG1243" s="7"/>
      <c r="DH1243" s="7"/>
      <c r="DI1243" s="7"/>
      <c r="DJ1243" s="7"/>
      <c r="DK1243" s="7"/>
      <c r="DL1243" s="7"/>
      <c r="DM1243" s="7"/>
      <c r="DN1243" s="7"/>
      <c r="DO1243" s="7"/>
      <c r="DP1243" s="7"/>
      <c r="DQ1243" s="7"/>
      <c r="DR1243" s="7"/>
      <c r="DS1243" s="7"/>
      <c r="DT1243" s="7"/>
      <c r="DU1243" s="7"/>
      <c r="DV1243" s="7"/>
      <c r="DW1243" s="7"/>
      <c r="DX1243" s="7"/>
      <c r="DY1243" s="7"/>
      <c r="DZ1243" s="7"/>
      <c r="EA1243" s="7"/>
      <c r="EB1243" s="7"/>
      <c r="EC1243" s="7"/>
      <c r="ED1243" s="7"/>
      <c r="EE1243" s="7"/>
      <c r="EF1243" s="7"/>
      <c r="EG1243" s="7"/>
      <c r="EH1243" s="7"/>
      <c r="EI1243" s="7"/>
      <c r="EJ1243" s="7"/>
      <c r="EK1243" s="7"/>
      <c r="EL1243" s="7"/>
      <c r="EM1243" s="7"/>
      <c r="EN1243" s="7"/>
      <c r="EO1243" s="7"/>
      <c r="EP1243" s="7"/>
      <c r="EQ1243" s="7"/>
      <c r="ER1243" s="7"/>
      <c r="ES1243" s="7"/>
      <c r="ET1243" s="7"/>
      <c r="EU1243" s="7"/>
      <c r="EV1243" s="7"/>
      <c r="EW1243" s="7"/>
      <c r="EX1243" s="7"/>
      <c r="EY1243" s="7"/>
      <c r="EZ1243" s="7"/>
      <c r="FA1243" s="7"/>
      <c r="FB1243" s="7"/>
      <c r="FC1243" s="7"/>
      <c r="FD1243" s="7"/>
      <c r="FE1243" s="7"/>
      <c r="FF1243" s="7"/>
      <c r="FG1243" s="7"/>
      <c r="FH1243" s="7"/>
      <c r="FI1243" s="7"/>
      <c r="FJ1243" s="7"/>
      <c r="FK1243" s="7"/>
      <c r="FL1243" s="7"/>
      <c r="FM1243" s="7"/>
      <c r="FN1243" s="7"/>
      <c r="FO1243" s="7"/>
      <c r="FP1243" s="7"/>
      <c r="FQ1243" s="7"/>
      <c r="FR1243" s="7"/>
      <c r="FS1243" s="7"/>
      <c r="FT1243" s="7"/>
      <c r="FU1243" s="7"/>
      <c r="FV1243" s="7"/>
      <c r="FW1243" s="7"/>
      <c r="FX1243" s="7"/>
      <c r="FY1243" s="7"/>
      <c r="FZ1243" s="7"/>
      <c r="GA1243" s="7"/>
      <c r="GB1243" s="7"/>
      <c r="GC1243" s="7"/>
      <c r="GD1243" s="7"/>
      <c r="GE1243" s="7"/>
      <c r="GF1243" s="7"/>
      <c r="GG1243" s="7"/>
      <c r="GH1243" s="7"/>
      <c r="GI1243" s="7"/>
      <c r="GJ1243" s="7"/>
    </row>
    <row r="1244" spans="1:192" s="1" customFormat="1" x14ac:dyDescent="0.2">
      <c r="A1244" s="66"/>
      <c r="B1244" s="7"/>
      <c r="C1244" s="67"/>
      <c r="D1244" s="28"/>
      <c r="E1244" s="28"/>
      <c r="F1244" s="28"/>
      <c r="G1244" s="7"/>
      <c r="H1244" s="7"/>
      <c r="I1244" s="7"/>
      <c r="J1244" s="7"/>
      <c r="K1244" s="7"/>
      <c r="L1244" s="7"/>
      <c r="M1244" s="7"/>
      <c r="N1244" s="7"/>
      <c r="O1244" s="7"/>
      <c r="P1244" s="7"/>
      <c r="Q1244" s="7"/>
      <c r="R1244" s="7"/>
      <c r="S1244" s="7"/>
      <c r="T1244" s="7"/>
      <c r="U1244" s="7"/>
      <c r="V1244" s="7"/>
      <c r="W1244" s="7"/>
      <c r="X1244" s="7"/>
      <c r="Y1244" s="7"/>
      <c r="Z1244" s="7"/>
      <c r="AA1244" s="7"/>
      <c r="AB1244" s="7"/>
      <c r="AC1244" s="7"/>
      <c r="AD1244" s="7"/>
      <c r="AE1244" s="7"/>
      <c r="AF1244" s="7"/>
      <c r="AG1244" s="7"/>
      <c r="AH1244" s="7"/>
      <c r="AI1244" s="7"/>
      <c r="AJ1244" s="7"/>
      <c r="AK1244" s="7"/>
      <c r="AL1244" s="7"/>
      <c r="AM1244" s="7"/>
      <c r="AN1244" s="7"/>
      <c r="AO1244" s="7"/>
      <c r="AP1244" s="7"/>
      <c r="AQ1244" s="7"/>
      <c r="AR1244" s="7"/>
      <c r="AS1244" s="7"/>
      <c r="AT1244" s="7"/>
      <c r="AU1244" s="7"/>
      <c r="AV1244" s="7"/>
      <c r="AW1244" s="7"/>
      <c r="AX1244" s="7"/>
      <c r="AY1244" s="7"/>
      <c r="AZ1244" s="7"/>
      <c r="BA1244" s="7"/>
      <c r="BB1244" s="7"/>
      <c r="BC1244" s="7"/>
      <c r="BD1244" s="7"/>
      <c r="BE1244" s="7"/>
      <c r="BF1244" s="7"/>
      <c r="BG1244" s="7"/>
      <c r="BH1244" s="7"/>
      <c r="BI1244" s="7"/>
      <c r="BJ1244" s="7"/>
      <c r="BK1244" s="7"/>
      <c r="BL1244" s="7"/>
      <c r="BM1244" s="7"/>
      <c r="BN1244" s="7"/>
      <c r="BO1244" s="7"/>
      <c r="BP1244" s="7"/>
      <c r="BQ1244" s="7"/>
      <c r="BR1244" s="7"/>
      <c r="BS1244" s="7"/>
      <c r="BT1244" s="7"/>
      <c r="BU1244" s="7"/>
      <c r="BV1244" s="7"/>
      <c r="BW1244" s="7"/>
      <c r="BX1244" s="7"/>
      <c r="BY1244" s="7"/>
      <c r="BZ1244" s="7"/>
      <c r="CA1244" s="7"/>
      <c r="CB1244" s="7"/>
      <c r="CC1244" s="7"/>
      <c r="CD1244" s="7"/>
      <c r="CE1244" s="7"/>
      <c r="CF1244" s="7"/>
      <c r="CG1244" s="7"/>
      <c r="CH1244" s="7"/>
      <c r="CI1244" s="7"/>
      <c r="CJ1244" s="7"/>
      <c r="CK1244" s="7"/>
      <c r="CL1244" s="7"/>
      <c r="CM1244" s="7"/>
      <c r="CN1244" s="7"/>
      <c r="CO1244" s="7"/>
      <c r="CP1244" s="7"/>
      <c r="CQ1244" s="7"/>
      <c r="CR1244" s="7"/>
      <c r="CS1244" s="7"/>
      <c r="CT1244" s="7"/>
      <c r="CU1244" s="7"/>
      <c r="CV1244" s="7"/>
      <c r="CW1244" s="7"/>
      <c r="CX1244" s="7"/>
      <c r="CY1244" s="7"/>
      <c r="CZ1244" s="7"/>
      <c r="DA1244" s="7"/>
      <c r="DB1244" s="7"/>
      <c r="DC1244" s="7"/>
      <c r="DD1244" s="7"/>
      <c r="DE1244" s="7"/>
      <c r="DF1244" s="7"/>
      <c r="DG1244" s="7"/>
      <c r="DH1244" s="7"/>
      <c r="DI1244" s="7"/>
      <c r="DJ1244" s="7"/>
      <c r="DK1244" s="7"/>
      <c r="DL1244" s="7"/>
      <c r="DM1244" s="7"/>
      <c r="DN1244" s="7"/>
      <c r="DO1244" s="7"/>
      <c r="DP1244" s="7"/>
      <c r="DQ1244" s="7"/>
      <c r="DR1244" s="7"/>
      <c r="DS1244" s="7"/>
      <c r="DT1244" s="7"/>
      <c r="DU1244" s="7"/>
      <c r="DV1244" s="7"/>
      <c r="DW1244" s="7"/>
      <c r="DX1244" s="7"/>
      <c r="DY1244" s="7"/>
      <c r="DZ1244" s="7"/>
      <c r="EA1244" s="7"/>
      <c r="EB1244" s="7"/>
      <c r="EC1244" s="7"/>
      <c r="ED1244" s="7"/>
      <c r="EE1244" s="7"/>
      <c r="EF1244" s="7"/>
      <c r="EG1244" s="7"/>
      <c r="EH1244" s="7"/>
      <c r="EI1244" s="7"/>
      <c r="EJ1244" s="7"/>
      <c r="EK1244" s="7"/>
      <c r="EL1244" s="7"/>
      <c r="EM1244" s="7"/>
      <c r="EN1244" s="7"/>
      <c r="EO1244" s="7"/>
      <c r="EP1244" s="7"/>
      <c r="EQ1244" s="7"/>
      <c r="ER1244" s="7"/>
      <c r="ES1244" s="7"/>
      <c r="ET1244" s="7"/>
      <c r="EU1244" s="7"/>
      <c r="EV1244" s="7"/>
      <c r="EW1244" s="7"/>
      <c r="EX1244" s="7"/>
      <c r="EY1244" s="7"/>
      <c r="EZ1244" s="7"/>
      <c r="FA1244" s="7"/>
      <c r="FB1244" s="7"/>
      <c r="FC1244" s="7"/>
      <c r="FD1244" s="7"/>
      <c r="FE1244" s="7"/>
      <c r="FF1244" s="7"/>
      <c r="FG1244" s="7"/>
      <c r="FH1244" s="7"/>
      <c r="FI1244" s="7"/>
      <c r="FJ1244" s="7"/>
      <c r="FK1244" s="7"/>
      <c r="FL1244" s="7"/>
      <c r="FM1244" s="7"/>
      <c r="FN1244" s="7"/>
      <c r="FO1244" s="7"/>
      <c r="FP1244" s="7"/>
      <c r="FQ1244" s="7"/>
      <c r="FR1244" s="7"/>
      <c r="FS1244" s="7"/>
      <c r="FT1244" s="7"/>
      <c r="FU1244" s="7"/>
      <c r="FV1244" s="7"/>
      <c r="FW1244" s="7"/>
      <c r="FX1244" s="7"/>
      <c r="FY1244" s="7"/>
      <c r="FZ1244" s="7"/>
      <c r="GA1244" s="7"/>
      <c r="GB1244" s="7"/>
      <c r="GC1244" s="7"/>
      <c r="GD1244" s="7"/>
      <c r="GE1244" s="7"/>
      <c r="GF1244" s="7"/>
      <c r="GG1244" s="7"/>
      <c r="GH1244" s="7"/>
      <c r="GI1244" s="7"/>
      <c r="GJ1244" s="7"/>
    </row>
    <row r="1245" spans="1:192" s="1" customFormat="1" x14ac:dyDescent="0.2">
      <c r="A1245" s="66"/>
      <c r="B1245" s="7"/>
      <c r="C1245" s="67"/>
      <c r="D1245" s="28"/>
      <c r="E1245" s="28"/>
      <c r="F1245" s="28"/>
      <c r="G1245" s="7"/>
      <c r="H1245" s="7"/>
      <c r="I1245" s="7"/>
      <c r="J1245" s="7"/>
      <c r="K1245" s="7"/>
      <c r="L1245" s="7"/>
      <c r="M1245" s="7"/>
      <c r="N1245" s="7"/>
      <c r="O1245" s="7"/>
      <c r="P1245" s="7"/>
      <c r="Q1245" s="7"/>
      <c r="R1245" s="7"/>
      <c r="S1245" s="7"/>
      <c r="T1245" s="7"/>
      <c r="U1245" s="7"/>
      <c r="V1245" s="7"/>
      <c r="W1245" s="7"/>
      <c r="X1245" s="7"/>
      <c r="Y1245" s="7"/>
      <c r="Z1245" s="7"/>
      <c r="AA1245" s="7"/>
      <c r="AB1245" s="7"/>
      <c r="AC1245" s="7"/>
      <c r="AD1245" s="7"/>
      <c r="AE1245" s="7"/>
      <c r="AF1245" s="7"/>
      <c r="AG1245" s="7"/>
      <c r="AH1245" s="7"/>
      <c r="AI1245" s="7"/>
      <c r="AJ1245" s="7"/>
      <c r="AK1245" s="7"/>
      <c r="AL1245" s="7"/>
      <c r="AM1245" s="7"/>
      <c r="AN1245" s="7"/>
      <c r="AO1245" s="7"/>
      <c r="AP1245" s="7"/>
      <c r="AQ1245" s="7"/>
      <c r="AR1245" s="7"/>
      <c r="AS1245" s="7"/>
      <c r="AT1245" s="7"/>
      <c r="AU1245" s="7"/>
      <c r="AV1245" s="7"/>
      <c r="AW1245" s="7"/>
      <c r="AX1245" s="7"/>
      <c r="AY1245" s="7"/>
      <c r="AZ1245" s="7"/>
      <c r="BA1245" s="7"/>
      <c r="BB1245" s="7"/>
      <c r="BC1245" s="7"/>
      <c r="BD1245" s="7"/>
      <c r="BE1245" s="7"/>
      <c r="BF1245" s="7"/>
      <c r="BG1245" s="7"/>
      <c r="BH1245" s="7"/>
      <c r="BI1245" s="7"/>
      <c r="BJ1245" s="7"/>
      <c r="BK1245" s="7"/>
      <c r="BL1245" s="7"/>
      <c r="BM1245" s="7"/>
      <c r="BN1245" s="7"/>
      <c r="BO1245" s="7"/>
      <c r="BP1245" s="7"/>
      <c r="BQ1245" s="7"/>
      <c r="BR1245" s="7"/>
      <c r="BS1245" s="7"/>
      <c r="BT1245" s="7"/>
      <c r="BU1245" s="7"/>
      <c r="BV1245" s="7"/>
      <c r="BW1245" s="7"/>
      <c r="BX1245" s="7"/>
      <c r="BY1245" s="7"/>
      <c r="BZ1245" s="7"/>
      <c r="CA1245" s="7"/>
      <c r="CB1245" s="7"/>
      <c r="CC1245" s="7"/>
      <c r="CD1245" s="7"/>
      <c r="CE1245" s="7"/>
      <c r="CF1245" s="7"/>
      <c r="CG1245" s="7"/>
      <c r="CH1245" s="7"/>
      <c r="CI1245" s="7"/>
      <c r="CJ1245" s="7"/>
      <c r="CK1245" s="7"/>
      <c r="CL1245" s="7"/>
      <c r="CM1245" s="7"/>
      <c r="CN1245" s="7"/>
      <c r="CO1245" s="7"/>
      <c r="CP1245" s="7"/>
      <c r="CQ1245" s="7"/>
      <c r="CR1245" s="7"/>
      <c r="CS1245" s="7"/>
      <c r="CT1245" s="7"/>
      <c r="CU1245" s="7"/>
      <c r="CV1245" s="7"/>
      <c r="CW1245" s="7"/>
      <c r="CX1245" s="7"/>
      <c r="CY1245" s="7"/>
      <c r="CZ1245" s="7"/>
      <c r="DA1245" s="7"/>
      <c r="DB1245" s="7"/>
      <c r="DC1245" s="7"/>
      <c r="DD1245" s="7"/>
      <c r="DE1245" s="7"/>
      <c r="DF1245" s="7"/>
      <c r="DG1245" s="7"/>
      <c r="DH1245" s="7"/>
      <c r="DI1245" s="7"/>
      <c r="DJ1245" s="7"/>
      <c r="DK1245" s="7"/>
      <c r="DL1245" s="7"/>
      <c r="DM1245" s="7"/>
      <c r="DN1245" s="7"/>
      <c r="DO1245" s="7"/>
      <c r="DP1245" s="7"/>
      <c r="DQ1245" s="7"/>
      <c r="DR1245" s="7"/>
      <c r="DS1245" s="7"/>
      <c r="DT1245" s="7"/>
      <c r="DU1245" s="7"/>
      <c r="DV1245" s="7"/>
      <c r="DW1245" s="7"/>
      <c r="DX1245" s="7"/>
      <c r="DY1245" s="7"/>
      <c r="DZ1245" s="7"/>
      <c r="EA1245" s="7"/>
      <c r="EB1245" s="7"/>
      <c r="EC1245" s="7"/>
      <c r="ED1245" s="7"/>
      <c r="EE1245" s="7"/>
      <c r="EF1245" s="7"/>
      <c r="EG1245" s="7"/>
      <c r="EH1245" s="7"/>
      <c r="EI1245" s="7"/>
      <c r="EJ1245" s="7"/>
      <c r="EK1245" s="7"/>
      <c r="EL1245" s="7"/>
      <c r="EM1245" s="7"/>
      <c r="EN1245" s="7"/>
      <c r="EO1245" s="7"/>
      <c r="EP1245" s="7"/>
      <c r="EQ1245" s="7"/>
      <c r="ER1245" s="7"/>
      <c r="ES1245" s="7"/>
      <c r="ET1245" s="7"/>
      <c r="EU1245" s="7"/>
      <c r="EV1245" s="7"/>
      <c r="EW1245" s="7"/>
      <c r="EX1245" s="7"/>
      <c r="EY1245" s="7"/>
      <c r="EZ1245" s="7"/>
      <c r="FA1245" s="7"/>
      <c r="FB1245" s="7"/>
      <c r="FC1245" s="7"/>
      <c r="FD1245" s="7"/>
      <c r="FE1245" s="7"/>
      <c r="FF1245" s="7"/>
      <c r="FG1245" s="7"/>
      <c r="FH1245" s="7"/>
      <c r="FI1245" s="7"/>
      <c r="FJ1245" s="7"/>
      <c r="FK1245" s="7"/>
      <c r="FL1245" s="7"/>
      <c r="FM1245" s="7"/>
      <c r="FN1245" s="7"/>
      <c r="FO1245" s="7"/>
      <c r="FP1245" s="7"/>
      <c r="FQ1245" s="7"/>
      <c r="FR1245" s="7"/>
      <c r="FS1245" s="7"/>
      <c r="FT1245" s="7"/>
      <c r="FU1245" s="7"/>
      <c r="FV1245" s="7"/>
      <c r="FW1245" s="7"/>
      <c r="FX1245" s="7"/>
      <c r="FY1245" s="7"/>
      <c r="FZ1245" s="7"/>
      <c r="GA1245" s="7"/>
      <c r="GB1245" s="7"/>
      <c r="GC1245" s="7"/>
      <c r="GD1245" s="7"/>
      <c r="GE1245" s="7"/>
      <c r="GF1245" s="7"/>
      <c r="GG1245" s="7"/>
      <c r="GH1245" s="7"/>
      <c r="GI1245" s="7"/>
      <c r="GJ1245" s="7"/>
    </row>
    <row r="1246" spans="1:192" s="1" customFormat="1" x14ac:dyDescent="0.2">
      <c r="A1246" s="66"/>
      <c r="B1246" s="7"/>
      <c r="C1246" s="67"/>
      <c r="D1246" s="28"/>
      <c r="E1246" s="28"/>
      <c r="F1246" s="28"/>
      <c r="G1246" s="7"/>
      <c r="H1246" s="7"/>
      <c r="I1246" s="7"/>
      <c r="J1246" s="7"/>
      <c r="K1246" s="7"/>
      <c r="L1246" s="7"/>
      <c r="M1246" s="7"/>
      <c r="N1246" s="7"/>
      <c r="O1246" s="7"/>
      <c r="P1246" s="7"/>
      <c r="Q1246" s="7"/>
      <c r="R1246" s="7"/>
      <c r="S1246" s="7"/>
      <c r="T1246" s="7"/>
      <c r="U1246" s="7"/>
      <c r="V1246" s="7"/>
      <c r="W1246" s="7"/>
      <c r="X1246" s="7"/>
      <c r="Y1246" s="7"/>
      <c r="Z1246" s="7"/>
      <c r="AA1246" s="7"/>
      <c r="AB1246" s="7"/>
      <c r="AC1246" s="7"/>
      <c r="AD1246" s="7"/>
      <c r="AE1246" s="7"/>
      <c r="AF1246" s="7"/>
      <c r="AG1246" s="7"/>
      <c r="AH1246" s="7"/>
      <c r="AI1246" s="7"/>
      <c r="AJ1246" s="7"/>
      <c r="AK1246" s="7"/>
      <c r="AL1246" s="7"/>
      <c r="AM1246" s="7"/>
      <c r="AN1246" s="7"/>
      <c r="AO1246" s="7"/>
      <c r="AP1246" s="7"/>
      <c r="AQ1246" s="7"/>
      <c r="AR1246" s="7"/>
      <c r="AS1246" s="7"/>
      <c r="AT1246" s="7"/>
      <c r="AU1246" s="7"/>
      <c r="AV1246" s="7"/>
      <c r="AW1246" s="7"/>
      <c r="AX1246" s="7"/>
      <c r="AY1246" s="7"/>
      <c r="AZ1246" s="7"/>
      <c r="BA1246" s="7"/>
      <c r="BB1246" s="7"/>
      <c r="BC1246" s="7"/>
      <c r="BD1246" s="7"/>
      <c r="BE1246" s="7"/>
      <c r="BF1246" s="7"/>
      <c r="BG1246" s="7"/>
      <c r="BH1246" s="7"/>
      <c r="BI1246" s="7"/>
      <c r="BJ1246" s="7"/>
      <c r="BK1246" s="7"/>
      <c r="BL1246" s="7"/>
      <c r="BM1246" s="7"/>
      <c r="BN1246" s="7"/>
      <c r="BO1246" s="7"/>
      <c r="BP1246" s="7"/>
      <c r="BQ1246" s="7"/>
      <c r="BR1246" s="7"/>
      <c r="BS1246" s="7"/>
      <c r="BT1246" s="7"/>
      <c r="BU1246" s="7"/>
      <c r="BV1246" s="7"/>
      <c r="BW1246" s="7"/>
      <c r="BX1246" s="7"/>
      <c r="BY1246" s="7"/>
      <c r="BZ1246" s="7"/>
      <c r="CA1246" s="7"/>
      <c r="CB1246" s="7"/>
      <c r="CC1246" s="7"/>
      <c r="CD1246" s="7"/>
      <c r="CE1246" s="7"/>
      <c r="CF1246" s="7"/>
      <c r="CG1246" s="7"/>
      <c r="CH1246" s="7"/>
      <c r="CI1246" s="7"/>
      <c r="CJ1246" s="7"/>
      <c r="CK1246" s="7"/>
      <c r="CL1246" s="7"/>
      <c r="CM1246" s="7"/>
      <c r="CN1246" s="7"/>
      <c r="CO1246" s="7"/>
      <c r="CP1246" s="7"/>
      <c r="CQ1246" s="7"/>
      <c r="CR1246" s="7"/>
      <c r="CS1246" s="7"/>
      <c r="CT1246" s="7"/>
      <c r="CU1246" s="7"/>
      <c r="CV1246" s="7"/>
      <c r="CW1246" s="7"/>
      <c r="CX1246" s="7"/>
      <c r="CY1246" s="7"/>
      <c r="CZ1246" s="7"/>
      <c r="DA1246" s="7"/>
      <c r="DB1246" s="7"/>
      <c r="DC1246" s="7"/>
      <c r="DD1246" s="7"/>
      <c r="DE1246" s="7"/>
      <c r="DF1246" s="7"/>
      <c r="DG1246" s="7"/>
      <c r="DH1246" s="7"/>
      <c r="DI1246" s="7"/>
      <c r="DJ1246" s="7"/>
      <c r="DK1246" s="7"/>
      <c r="DL1246" s="7"/>
      <c r="DM1246" s="7"/>
      <c r="DN1246" s="7"/>
      <c r="DO1246" s="7"/>
      <c r="DP1246" s="7"/>
      <c r="DQ1246" s="7"/>
      <c r="DR1246" s="7"/>
      <c r="DS1246" s="7"/>
      <c r="DT1246" s="7"/>
      <c r="DU1246" s="7"/>
      <c r="DV1246" s="7"/>
      <c r="DW1246" s="7"/>
      <c r="DX1246" s="7"/>
      <c r="DY1246" s="7"/>
      <c r="DZ1246" s="7"/>
      <c r="EA1246" s="7"/>
      <c r="EB1246" s="7"/>
      <c r="EC1246" s="7"/>
      <c r="ED1246" s="7"/>
      <c r="EE1246" s="7"/>
      <c r="EF1246" s="7"/>
      <c r="EG1246" s="7"/>
      <c r="EH1246" s="7"/>
      <c r="EI1246" s="7"/>
      <c r="EJ1246" s="7"/>
      <c r="EK1246" s="7"/>
      <c r="EL1246" s="7"/>
      <c r="EM1246" s="7"/>
      <c r="EN1246" s="7"/>
      <c r="EO1246" s="7"/>
      <c r="EP1246" s="7"/>
      <c r="EQ1246" s="7"/>
      <c r="ER1246" s="7"/>
      <c r="ES1246" s="7"/>
      <c r="ET1246" s="7"/>
      <c r="EU1246" s="7"/>
      <c r="EV1246" s="7"/>
      <c r="EW1246" s="7"/>
      <c r="EX1246" s="7"/>
      <c r="EY1246" s="7"/>
      <c r="EZ1246" s="7"/>
      <c r="FA1246" s="7"/>
      <c r="FB1246" s="7"/>
      <c r="FC1246" s="7"/>
      <c r="FD1246" s="7"/>
      <c r="FE1246" s="7"/>
      <c r="FF1246" s="7"/>
      <c r="FG1246" s="7"/>
      <c r="FH1246" s="7"/>
      <c r="FI1246" s="7"/>
      <c r="FJ1246" s="7"/>
      <c r="FK1246" s="7"/>
      <c r="FL1246" s="7"/>
      <c r="FM1246" s="7"/>
      <c r="FN1246" s="7"/>
      <c r="FO1246" s="7"/>
      <c r="FP1246" s="7"/>
      <c r="FQ1246" s="7"/>
      <c r="FR1246" s="7"/>
      <c r="FS1246" s="7"/>
      <c r="FT1246" s="7"/>
      <c r="FU1246" s="7"/>
      <c r="FV1246" s="7"/>
      <c r="FW1246" s="7"/>
      <c r="FX1246" s="7"/>
      <c r="FY1246" s="7"/>
      <c r="FZ1246" s="7"/>
      <c r="GA1246" s="7"/>
      <c r="GB1246" s="7"/>
      <c r="GC1246" s="7"/>
      <c r="GD1246" s="7"/>
      <c r="GE1246" s="7"/>
      <c r="GF1246" s="7"/>
      <c r="GG1246" s="7"/>
      <c r="GH1246" s="7"/>
      <c r="GI1246" s="7"/>
      <c r="GJ1246" s="7"/>
    </row>
    <row r="1247" spans="1:192" s="1" customFormat="1" x14ac:dyDescent="0.2">
      <c r="A1247" s="66"/>
      <c r="B1247" s="7"/>
      <c r="C1247" s="67"/>
      <c r="D1247" s="28"/>
      <c r="E1247" s="28"/>
      <c r="F1247" s="28"/>
      <c r="G1247" s="7"/>
      <c r="H1247" s="7"/>
      <c r="I1247" s="7"/>
      <c r="J1247" s="7"/>
      <c r="K1247" s="7"/>
      <c r="L1247" s="7"/>
      <c r="M1247" s="7"/>
      <c r="N1247" s="7"/>
      <c r="O1247" s="7"/>
      <c r="P1247" s="7"/>
      <c r="Q1247" s="7"/>
      <c r="R1247" s="7"/>
      <c r="S1247" s="7"/>
      <c r="T1247" s="7"/>
      <c r="U1247" s="7"/>
      <c r="V1247" s="7"/>
      <c r="W1247" s="7"/>
      <c r="X1247" s="7"/>
      <c r="Y1247" s="7"/>
      <c r="Z1247" s="7"/>
      <c r="AA1247" s="7"/>
      <c r="AB1247" s="7"/>
      <c r="AC1247" s="7"/>
      <c r="AD1247" s="7"/>
      <c r="AE1247" s="7"/>
      <c r="AF1247" s="7"/>
      <c r="AG1247" s="7"/>
      <c r="AH1247" s="7"/>
      <c r="AI1247" s="7"/>
      <c r="AJ1247" s="7"/>
      <c r="AK1247" s="7"/>
      <c r="AL1247" s="7"/>
      <c r="AM1247" s="7"/>
      <c r="AN1247" s="7"/>
      <c r="AO1247" s="7"/>
      <c r="AP1247" s="7"/>
      <c r="AQ1247" s="7"/>
      <c r="AR1247" s="7"/>
      <c r="AS1247" s="7"/>
      <c r="AT1247" s="7"/>
      <c r="AU1247" s="7"/>
      <c r="AV1247" s="7"/>
      <c r="AW1247" s="7"/>
      <c r="AX1247" s="7"/>
      <c r="AY1247" s="7"/>
      <c r="AZ1247" s="7"/>
      <c r="BA1247" s="7"/>
      <c r="BB1247" s="7"/>
      <c r="BC1247" s="7"/>
      <c r="BD1247" s="7"/>
      <c r="BE1247" s="7"/>
      <c r="BF1247" s="7"/>
      <c r="BG1247" s="7"/>
      <c r="BH1247" s="7"/>
      <c r="BI1247" s="7"/>
      <c r="BJ1247" s="7"/>
      <c r="BK1247" s="7"/>
      <c r="BL1247" s="7"/>
      <c r="BM1247" s="7"/>
      <c r="BN1247" s="7"/>
      <c r="BO1247" s="7"/>
      <c r="BP1247" s="7"/>
      <c r="BQ1247" s="7"/>
      <c r="BR1247" s="7"/>
      <c r="BS1247" s="7"/>
      <c r="BT1247" s="7"/>
      <c r="BU1247" s="7"/>
      <c r="BV1247" s="7"/>
      <c r="BW1247" s="7"/>
      <c r="BX1247" s="7"/>
      <c r="BY1247" s="7"/>
      <c r="BZ1247" s="7"/>
      <c r="CA1247" s="7"/>
      <c r="CB1247" s="7"/>
      <c r="CC1247" s="7"/>
      <c r="CD1247" s="7"/>
      <c r="CE1247" s="7"/>
      <c r="CF1247" s="7"/>
      <c r="CG1247" s="7"/>
      <c r="CH1247" s="7"/>
      <c r="CI1247" s="7"/>
      <c r="CJ1247" s="7"/>
      <c r="CK1247" s="7"/>
      <c r="CL1247" s="7"/>
      <c r="CM1247" s="7"/>
      <c r="CN1247" s="7"/>
      <c r="CO1247" s="7"/>
      <c r="CP1247" s="7"/>
      <c r="CQ1247" s="7"/>
      <c r="CR1247" s="7"/>
      <c r="CS1247" s="7"/>
      <c r="CT1247" s="7"/>
      <c r="CU1247" s="7"/>
      <c r="CV1247" s="7"/>
      <c r="CW1247" s="7"/>
      <c r="CX1247" s="7"/>
      <c r="CY1247" s="7"/>
      <c r="CZ1247" s="7"/>
      <c r="DA1247" s="7"/>
      <c r="DB1247" s="7"/>
      <c r="DC1247" s="7"/>
      <c r="DD1247" s="7"/>
      <c r="DE1247" s="7"/>
      <c r="DF1247" s="7"/>
      <c r="DG1247" s="7"/>
      <c r="DH1247" s="7"/>
      <c r="DI1247" s="7"/>
      <c r="DJ1247" s="7"/>
      <c r="DK1247" s="7"/>
      <c r="DL1247" s="7"/>
      <c r="DM1247" s="7"/>
      <c r="DN1247" s="7"/>
      <c r="DO1247" s="7"/>
      <c r="DP1247" s="7"/>
      <c r="DQ1247" s="7"/>
      <c r="DR1247" s="7"/>
      <c r="DS1247" s="7"/>
      <c r="DT1247" s="7"/>
      <c r="DU1247" s="7"/>
      <c r="DV1247" s="7"/>
      <c r="DW1247" s="7"/>
      <c r="DX1247" s="7"/>
      <c r="DY1247" s="7"/>
      <c r="DZ1247" s="7"/>
      <c r="EA1247" s="7"/>
      <c r="EB1247" s="7"/>
      <c r="EC1247" s="7"/>
      <c r="ED1247" s="7"/>
      <c r="EE1247" s="7"/>
      <c r="EF1247" s="7"/>
      <c r="EG1247" s="7"/>
      <c r="EH1247" s="7"/>
      <c r="EI1247" s="7"/>
      <c r="EJ1247" s="7"/>
      <c r="EK1247" s="7"/>
      <c r="EL1247" s="7"/>
      <c r="EM1247" s="7"/>
      <c r="EN1247" s="7"/>
      <c r="EO1247" s="7"/>
      <c r="EP1247" s="7"/>
      <c r="EQ1247" s="7"/>
      <c r="ER1247" s="7"/>
      <c r="ES1247" s="7"/>
      <c r="ET1247" s="7"/>
      <c r="EU1247" s="7"/>
      <c r="EV1247" s="7"/>
      <c r="EW1247" s="7"/>
      <c r="EX1247" s="7"/>
      <c r="EY1247" s="7"/>
      <c r="EZ1247" s="7"/>
      <c r="FA1247" s="7"/>
      <c r="FB1247" s="7"/>
      <c r="FC1247" s="7"/>
      <c r="FD1247" s="7"/>
      <c r="FE1247" s="7"/>
      <c r="FF1247" s="7"/>
      <c r="FG1247" s="7"/>
      <c r="FH1247" s="7"/>
      <c r="FI1247" s="7"/>
      <c r="FJ1247" s="7"/>
      <c r="FK1247" s="7"/>
      <c r="FL1247" s="7"/>
      <c r="FM1247" s="7"/>
      <c r="FN1247" s="7"/>
      <c r="FO1247" s="7"/>
      <c r="FP1247" s="7"/>
      <c r="FQ1247" s="7"/>
      <c r="FR1247" s="7"/>
      <c r="FS1247" s="7"/>
      <c r="FT1247" s="7"/>
      <c r="FU1247" s="7"/>
      <c r="FV1247" s="7"/>
      <c r="FW1247" s="7"/>
      <c r="FX1247" s="7"/>
      <c r="FY1247" s="7"/>
      <c r="FZ1247" s="7"/>
      <c r="GA1247" s="7"/>
      <c r="GB1247" s="7"/>
      <c r="GC1247" s="7"/>
      <c r="GD1247" s="7"/>
      <c r="GE1247" s="7"/>
      <c r="GF1247" s="7"/>
      <c r="GG1247" s="7"/>
      <c r="GH1247" s="7"/>
      <c r="GI1247" s="7"/>
      <c r="GJ1247" s="7"/>
    </row>
    <row r="1248" spans="1:192" s="1" customFormat="1" x14ac:dyDescent="0.2">
      <c r="A1248" s="66"/>
      <c r="B1248" s="7"/>
      <c r="C1248" s="67"/>
      <c r="D1248" s="28"/>
      <c r="E1248" s="28"/>
      <c r="F1248" s="28"/>
      <c r="G1248" s="7"/>
      <c r="H1248" s="7"/>
      <c r="I1248" s="7"/>
      <c r="J1248" s="7"/>
      <c r="K1248" s="7"/>
      <c r="L1248" s="7"/>
      <c r="M1248" s="7"/>
      <c r="N1248" s="7"/>
      <c r="O1248" s="7"/>
      <c r="P1248" s="7"/>
      <c r="Q1248" s="7"/>
      <c r="R1248" s="7"/>
      <c r="S1248" s="7"/>
      <c r="T1248" s="7"/>
      <c r="U1248" s="7"/>
      <c r="V1248" s="7"/>
      <c r="W1248" s="7"/>
      <c r="X1248" s="7"/>
      <c r="Y1248" s="7"/>
      <c r="Z1248" s="7"/>
      <c r="AA1248" s="7"/>
      <c r="AB1248" s="7"/>
      <c r="AC1248" s="7"/>
      <c r="AD1248" s="7"/>
      <c r="AE1248" s="7"/>
      <c r="AF1248" s="7"/>
      <c r="AG1248" s="7"/>
      <c r="AH1248" s="7"/>
      <c r="AI1248" s="7"/>
      <c r="AJ1248" s="7"/>
      <c r="AK1248" s="7"/>
      <c r="AL1248" s="7"/>
      <c r="AM1248" s="7"/>
      <c r="AN1248" s="7"/>
      <c r="AO1248" s="7"/>
      <c r="AP1248" s="7"/>
      <c r="AQ1248" s="7"/>
      <c r="AR1248" s="7"/>
      <c r="AS1248" s="7"/>
      <c r="AT1248" s="7"/>
      <c r="AU1248" s="7"/>
      <c r="AV1248" s="7"/>
      <c r="AW1248" s="7"/>
      <c r="AX1248" s="7"/>
      <c r="AY1248" s="7"/>
      <c r="AZ1248" s="7"/>
      <c r="BA1248" s="7"/>
      <c r="BB1248" s="7"/>
      <c r="BC1248" s="7"/>
      <c r="BD1248" s="7"/>
      <c r="BE1248" s="7"/>
      <c r="BF1248" s="7"/>
      <c r="BG1248" s="7"/>
      <c r="BH1248" s="7"/>
      <c r="BI1248" s="7"/>
      <c r="BJ1248" s="7"/>
      <c r="BK1248" s="7"/>
      <c r="BL1248" s="7"/>
      <c r="BM1248" s="7"/>
      <c r="BN1248" s="7"/>
      <c r="BO1248" s="7"/>
      <c r="BP1248" s="7"/>
      <c r="BQ1248" s="7"/>
      <c r="BR1248" s="7"/>
      <c r="BS1248" s="7"/>
      <c r="BT1248" s="7"/>
      <c r="BU1248" s="7"/>
      <c r="BV1248" s="7"/>
      <c r="BW1248" s="7"/>
      <c r="BX1248" s="7"/>
      <c r="BY1248" s="7"/>
      <c r="BZ1248" s="7"/>
      <c r="CA1248" s="7"/>
      <c r="CB1248" s="7"/>
      <c r="CC1248" s="7"/>
      <c r="CD1248" s="7"/>
      <c r="CE1248" s="7"/>
      <c r="CF1248" s="7"/>
      <c r="CG1248" s="7"/>
      <c r="CH1248" s="7"/>
      <c r="CI1248" s="7"/>
      <c r="CJ1248" s="7"/>
      <c r="CK1248" s="7"/>
      <c r="CL1248" s="7"/>
      <c r="CM1248" s="7"/>
      <c r="CN1248" s="7"/>
      <c r="CO1248" s="7"/>
      <c r="CP1248" s="7"/>
      <c r="CQ1248" s="7"/>
      <c r="CR1248" s="7"/>
      <c r="CS1248" s="7"/>
      <c r="CT1248" s="7"/>
      <c r="CU1248" s="7"/>
      <c r="CV1248" s="7"/>
      <c r="CW1248" s="7"/>
      <c r="CX1248" s="7"/>
      <c r="CY1248" s="7"/>
      <c r="CZ1248" s="7"/>
      <c r="DA1248" s="7"/>
      <c r="DB1248" s="7"/>
      <c r="DC1248" s="7"/>
      <c r="DD1248" s="7"/>
      <c r="DE1248" s="7"/>
      <c r="DF1248" s="7"/>
      <c r="DG1248" s="7"/>
      <c r="DH1248" s="7"/>
      <c r="DI1248" s="7"/>
      <c r="DJ1248" s="7"/>
      <c r="DK1248" s="7"/>
      <c r="DL1248" s="7"/>
      <c r="DM1248" s="7"/>
      <c r="DN1248" s="7"/>
      <c r="DO1248" s="7"/>
      <c r="DP1248" s="7"/>
      <c r="DQ1248" s="7"/>
      <c r="DR1248" s="7"/>
      <c r="DS1248" s="7"/>
      <c r="DT1248" s="7"/>
      <c r="DU1248" s="7"/>
      <c r="DV1248" s="7"/>
      <c r="DW1248" s="7"/>
      <c r="DX1248" s="7"/>
      <c r="DY1248" s="7"/>
      <c r="DZ1248" s="7"/>
      <c r="EA1248" s="7"/>
      <c r="EB1248" s="7"/>
      <c r="EC1248" s="7"/>
      <c r="ED1248" s="7"/>
      <c r="EE1248" s="7"/>
      <c r="EF1248" s="7"/>
      <c r="EG1248" s="7"/>
      <c r="EH1248" s="7"/>
      <c r="EI1248" s="7"/>
      <c r="EJ1248" s="7"/>
      <c r="EK1248" s="7"/>
      <c r="EL1248" s="7"/>
      <c r="EM1248" s="7"/>
      <c r="EN1248" s="7"/>
      <c r="EO1248" s="7"/>
      <c r="EP1248" s="7"/>
      <c r="EQ1248" s="7"/>
      <c r="ER1248" s="7"/>
      <c r="ES1248" s="7"/>
      <c r="ET1248" s="7"/>
      <c r="EU1248" s="7"/>
      <c r="EV1248" s="7"/>
      <c r="EW1248" s="7"/>
      <c r="EX1248" s="7"/>
      <c r="EY1248" s="7"/>
      <c r="EZ1248" s="7"/>
      <c r="FA1248" s="7"/>
      <c r="FB1248" s="7"/>
      <c r="FC1248" s="7"/>
      <c r="FD1248" s="7"/>
      <c r="FE1248" s="7"/>
      <c r="FF1248" s="7"/>
      <c r="FG1248" s="7"/>
      <c r="FH1248" s="7"/>
      <c r="FI1248" s="7"/>
      <c r="FJ1248" s="7"/>
      <c r="FK1248" s="7"/>
      <c r="FL1248" s="7"/>
      <c r="FM1248" s="7"/>
      <c r="FN1248" s="7"/>
      <c r="FO1248" s="7"/>
      <c r="FP1248" s="7"/>
      <c r="FQ1248" s="7"/>
      <c r="FR1248" s="7"/>
      <c r="FS1248" s="7"/>
      <c r="FT1248" s="7"/>
      <c r="FU1248" s="7"/>
      <c r="FV1248" s="7"/>
      <c r="FW1248" s="7"/>
      <c r="FX1248" s="7"/>
      <c r="FY1248" s="7"/>
      <c r="FZ1248" s="7"/>
      <c r="GA1248" s="7"/>
      <c r="GB1248" s="7"/>
      <c r="GC1248" s="7"/>
      <c r="GD1248" s="7"/>
      <c r="GE1248" s="7"/>
      <c r="GF1248" s="7"/>
      <c r="GG1248" s="7"/>
      <c r="GH1248" s="7"/>
      <c r="GI1248" s="7"/>
      <c r="GJ1248" s="7"/>
    </row>
    <row r="1249" spans="1:192" s="1" customFormat="1" x14ac:dyDescent="0.2">
      <c r="A1249" s="66"/>
      <c r="B1249" s="7"/>
      <c r="C1249" s="67"/>
      <c r="D1249" s="28"/>
      <c r="E1249" s="28"/>
      <c r="F1249" s="28"/>
      <c r="G1249" s="7"/>
      <c r="H1249" s="7"/>
      <c r="I1249" s="7"/>
      <c r="J1249" s="7"/>
      <c r="K1249" s="7"/>
      <c r="L1249" s="7"/>
      <c r="M1249" s="7"/>
      <c r="N1249" s="7"/>
      <c r="O1249" s="7"/>
      <c r="P1249" s="7"/>
      <c r="Q1249" s="7"/>
      <c r="R1249" s="7"/>
      <c r="S1249" s="7"/>
      <c r="T1249" s="7"/>
      <c r="U1249" s="7"/>
      <c r="V1249" s="7"/>
      <c r="W1249" s="7"/>
      <c r="X1249" s="7"/>
      <c r="Y1249" s="7"/>
      <c r="Z1249" s="7"/>
      <c r="AA1249" s="7"/>
      <c r="AB1249" s="7"/>
      <c r="AC1249" s="7"/>
      <c r="AD1249" s="7"/>
      <c r="AE1249" s="7"/>
      <c r="AF1249" s="7"/>
      <c r="AG1249" s="7"/>
      <c r="AH1249" s="7"/>
      <c r="AI1249" s="7"/>
      <c r="AJ1249" s="7"/>
      <c r="AK1249" s="7"/>
      <c r="AL1249" s="7"/>
      <c r="AM1249" s="7"/>
      <c r="AN1249" s="7"/>
      <c r="AO1249" s="7"/>
      <c r="AP1249" s="7"/>
      <c r="AQ1249" s="7"/>
      <c r="AR1249" s="7"/>
      <c r="AS1249" s="7"/>
      <c r="AT1249" s="7"/>
      <c r="AU1249" s="7"/>
      <c r="AV1249" s="7"/>
      <c r="AW1249" s="7"/>
      <c r="AX1249" s="7"/>
      <c r="AY1249" s="7"/>
      <c r="AZ1249" s="7"/>
      <c r="BA1249" s="7"/>
      <c r="BB1249" s="7"/>
      <c r="BC1249" s="7"/>
      <c r="BD1249" s="7"/>
      <c r="BE1249" s="7"/>
      <c r="BF1249" s="7"/>
      <c r="BG1249" s="7"/>
      <c r="BH1249" s="7"/>
      <c r="BI1249" s="7"/>
      <c r="BJ1249" s="7"/>
      <c r="BK1249" s="7"/>
      <c r="BL1249" s="7"/>
      <c r="BM1249" s="7"/>
      <c r="BN1249" s="7"/>
      <c r="BO1249" s="7"/>
      <c r="BP1249" s="7"/>
      <c r="BQ1249" s="7"/>
      <c r="BR1249" s="7"/>
      <c r="BS1249" s="7"/>
      <c r="BT1249" s="7"/>
      <c r="BU1249" s="7"/>
      <c r="BV1249" s="7"/>
      <c r="BW1249" s="7"/>
      <c r="BX1249" s="7"/>
      <c r="BY1249" s="7"/>
      <c r="BZ1249" s="7"/>
      <c r="CA1249" s="7"/>
      <c r="CB1249" s="7"/>
      <c r="CC1249" s="7"/>
      <c r="CD1249" s="7"/>
      <c r="CE1249" s="7"/>
      <c r="CF1249" s="7"/>
      <c r="CG1249" s="7"/>
      <c r="CH1249" s="7"/>
      <c r="CI1249" s="7"/>
      <c r="CJ1249" s="7"/>
      <c r="CK1249" s="7"/>
      <c r="CL1249" s="7"/>
      <c r="CM1249" s="7"/>
      <c r="CN1249" s="7"/>
      <c r="CO1249" s="7"/>
      <c r="CP1249" s="7"/>
      <c r="CQ1249" s="7"/>
      <c r="CR1249" s="7"/>
      <c r="CS1249" s="7"/>
      <c r="CT1249" s="7"/>
      <c r="CU1249" s="7"/>
      <c r="CV1249" s="7"/>
      <c r="CW1249" s="7"/>
      <c r="CX1249" s="7"/>
      <c r="CY1249" s="7"/>
      <c r="CZ1249" s="7"/>
      <c r="DA1249" s="7"/>
      <c r="DB1249" s="7"/>
      <c r="DC1249" s="7"/>
      <c r="DD1249" s="7"/>
      <c r="DE1249" s="7"/>
      <c r="DF1249" s="7"/>
      <c r="DG1249" s="7"/>
      <c r="DH1249" s="7"/>
      <c r="DI1249" s="7"/>
      <c r="DJ1249" s="7"/>
      <c r="DK1249" s="7"/>
      <c r="DL1249" s="7"/>
      <c r="DM1249" s="7"/>
      <c r="DN1249" s="7"/>
      <c r="DO1249" s="7"/>
      <c r="DP1249" s="7"/>
      <c r="DQ1249" s="7"/>
      <c r="DR1249" s="7"/>
      <c r="DS1249" s="7"/>
      <c r="DT1249" s="7"/>
      <c r="DU1249" s="7"/>
      <c r="DV1249" s="7"/>
      <c r="DW1249" s="7"/>
      <c r="DX1249" s="7"/>
      <c r="DY1249" s="7"/>
      <c r="DZ1249" s="7"/>
      <c r="EA1249" s="7"/>
      <c r="EB1249" s="7"/>
      <c r="EC1249" s="7"/>
      <c r="ED1249" s="7"/>
      <c r="EE1249" s="7"/>
      <c r="EF1249" s="7"/>
      <c r="EG1249" s="7"/>
      <c r="EH1249" s="7"/>
      <c r="EI1249" s="7"/>
      <c r="EJ1249" s="7"/>
      <c r="EK1249" s="7"/>
      <c r="EL1249" s="7"/>
      <c r="EM1249" s="7"/>
      <c r="EN1249" s="7"/>
      <c r="EO1249" s="7"/>
      <c r="EP1249" s="7"/>
      <c r="EQ1249" s="7"/>
      <c r="ER1249" s="7"/>
      <c r="ES1249" s="7"/>
      <c r="ET1249" s="7"/>
      <c r="EU1249" s="7"/>
      <c r="EV1249" s="7"/>
      <c r="EW1249" s="7"/>
      <c r="EX1249" s="7"/>
      <c r="EY1249" s="7"/>
      <c r="EZ1249" s="7"/>
      <c r="FA1249" s="7"/>
      <c r="FB1249" s="7"/>
      <c r="FC1249" s="7"/>
      <c r="FD1249" s="7"/>
      <c r="FE1249" s="7"/>
      <c r="FF1249" s="7"/>
      <c r="FG1249" s="7"/>
      <c r="FH1249" s="7"/>
      <c r="FI1249" s="7"/>
      <c r="FJ1249" s="7"/>
      <c r="FK1249" s="7"/>
      <c r="FL1249" s="7"/>
      <c r="FM1249" s="7"/>
      <c r="FN1249" s="7"/>
      <c r="FO1249" s="7"/>
      <c r="FP1249" s="7"/>
      <c r="FQ1249" s="7"/>
      <c r="FR1249" s="7"/>
      <c r="FS1249" s="7"/>
      <c r="FT1249" s="7"/>
      <c r="FU1249" s="7"/>
      <c r="FV1249" s="7"/>
      <c r="FW1249" s="7"/>
      <c r="FX1249" s="7"/>
      <c r="FY1249" s="7"/>
      <c r="FZ1249" s="7"/>
      <c r="GA1249" s="7"/>
      <c r="GB1249" s="7"/>
      <c r="GC1249" s="7"/>
      <c r="GD1249" s="7"/>
      <c r="GE1249" s="7"/>
      <c r="GF1249" s="7"/>
      <c r="GG1249" s="7"/>
      <c r="GH1249" s="7"/>
      <c r="GI1249" s="7"/>
      <c r="GJ1249" s="7"/>
    </row>
    <row r="1250" spans="1:192" s="1" customFormat="1" x14ac:dyDescent="0.2">
      <c r="A1250" s="66"/>
      <c r="B1250" s="7"/>
      <c r="C1250" s="67"/>
      <c r="D1250" s="28"/>
      <c r="E1250" s="28"/>
      <c r="F1250" s="28"/>
      <c r="G1250" s="7"/>
      <c r="H1250" s="7"/>
      <c r="I1250" s="7"/>
      <c r="J1250" s="7"/>
      <c r="K1250" s="7"/>
      <c r="L1250" s="7"/>
      <c r="M1250" s="7"/>
      <c r="N1250" s="7"/>
      <c r="O1250" s="7"/>
      <c r="P1250" s="7"/>
      <c r="Q1250" s="7"/>
      <c r="R1250" s="7"/>
      <c r="S1250" s="7"/>
      <c r="T1250" s="7"/>
      <c r="U1250" s="7"/>
      <c r="V1250" s="7"/>
      <c r="W1250" s="7"/>
      <c r="X1250" s="7"/>
      <c r="Y1250" s="7"/>
      <c r="Z1250" s="7"/>
      <c r="AA1250" s="7"/>
      <c r="AB1250" s="7"/>
      <c r="AC1250" s="7"/>
      <c r="AD1250" s="7"/>
      <c r="AE1250" s="7"/>
      <c r="AF1250" s="7"/>
      <c r="AG1250" s="7"/>
      <c r="AH1250" s="7"/>
      <c r="AI1250" s="7"/>
      <c r="AJ1250" s="7"/>
      <c r="AK1250" s="7"/>
      <c r="AL1250" s="7"/>
      <c r="AM1250" s="7"/>
      <c r="AN1250" s="7"/>
      <c r="AO1250" s="7"/>
      <c r="AP1250" s="7"/>
      <c r="AQ1250" s="7"/>
      <c r="AR1250" s="7"/>
      <c r="AS1250" s="7"/>
      <c r="AT1250" s="7"/>
      <c r="AU1250" s="7"/>
      <c r="AV1250" s="7"/>
      <c r="AW1250" s="7"/>
      <c r="AX1250" s="7"/>
      <c r="AY1250" s="7"/>
      <c r="AZ1250" s="7"/>
      <c r="BA1250" s="7"/>
      <c r="BB1250" s="7"/>
      <c r="BC1250" s="7"/>
      <c r="BD1250" s="7"/>
      <c r="BE1250" s="7"/>
      <c r="BF1250" s="7"/>
      <c r="BG1250" s="7"/>
      <c r="BH1250" s="7"/>
      <c r="BI1250" s="7"/>
      <c r="BJ1250" s="7"/>
      <c r="BK1250" s="7"/>
      <c r="BL1250" s="7"/>
      <c r="BM1250" s="7"/>
      <c r="BN1250" s="7"/>
      <c r="BO1250" s="7"/>
      <c r="BP1250" s="7"/>
      <c r="BQ1250" s="7"/>
      <c r="BR1250" s="7"/>
      <c r="BS1250" s="7"/>
      <c r="BT1250" s="7"/>
      <c r="BU1250" s="7"/>
      <c r="BV1250" s="7"/>
      <c r="BW1250" s="7"/>
      <c r="BX1250" s="7"/>
      <c r="BY1250" s="7"/>
      <c r="BZ1250" s="7"/>
      <c r="CA1250" s="7"/>
      <c r="CB1250" s="7"/>
      <c r="CC1250" s="7"/>
      <c r="CD1250" s="7"/>
      <c r="CE1250" s="7"/>
      <c r="CF1250" s="7"/>
      <c r="CG1250" s="7"/>
      <c r="CH1250" s="7"/>
      <c r="CI1250" s="7"/>
      <c r="CJ1250" s="7"/>
      <c r="CK1250" s="7"/>
      <c r="CL1250" s="7"/>
      <c r="CM1250" s="7"/>
      <c r="CN1250" s="7"/>
      <c r="CO1250" s="7"/>
      <c r="CP1250" s="7"/>
      <c r="CQ1250" s="7"/>
      <c r="CR1250" s="7"/>
      <c r="CS1250" s="7"/>
      <c r="CT1250" s="7"/>
      <c r="CU1250" s="7"/>
      <c r="CV1250" s="7"/>
      <c r="CW1250" s="7"/>
      <c r="CX1250" s="7"/>
      <c r="CY1250" s="7"/>
      <c r="CZ1250" s="7"/>
      <c r="DA1250" s="7"/>
      <c r="DB1250" s="7"/>
      <c r="DC1250" s="7"/>
      <c r="DD1250" s="7"/>
      <c r="DE1250" s="7"/>
      <c r="DF1250" s="7"/>
      <c r="DG1250" s="7"/>
      <c r="DH1250" s="7"/>
      <c r="DI1250" s="7"/>
      <c r="DJ1250" s="7"/>
      <c r="DK1250" s="7"/>
      <c r="DL1250" s="7"/>
      <c r="DM1250" s="7"/>
      <c r="DN1250" s="7"/>
      <c r="DO1250" s="7"/>
      <c r="DP1250" s="7"/>
      <c r="DQ1250" s="7"/>
      <c r="DR1250" s="7"/>
      <c r="DS1250" s="7"/>
      <c r="DT1250" s="7"/>
      <c r="DU1250" s="7"/>
      <c r="DV1250" s="7"/>
      <c r="DW1250" s="7"/>
      <c r="DX1250" s="7"/>
      <c r="DY1250" s="7"/>
      <c r="DZ1250" s="7"/>
      <c r="EA1250" s="7"/>
      <c r="EB1250" s="7"/>
      <c r="EC1250" s="7"/>
      <c r="ED1250" s="7"/>
      <c r="EE1250" s="7"/>
      <c r="EF1250" s="7"/>
      <c r="EG1250" s="7"/>
      <c r="EH1250" s="7"/>
      <c r="EI1250" s="7"/>
      <c r="EJ1250" s="7"/>
      <c r="EK1250" s="7"/>
      <c r="EL1250" s="7"/>
      <c r="EM1250" s="7"/>
      <c r="EN1250" s="7"/>
      <c r="EO1250" s="7"/>
      <c r="EP1250" s="7"/>
      <c r="EQ1250" s="7"/>
      <c r="ER1250" s="7"/>
      <c r="ES1250" s="7"/>
      <c r="ET1250" s="7"/>
      <c r="EU1250" s="7"/>
      <c r="EV1250" s="7"/>
      <c r="EW1250" s="7"/>
      <c r="EX1250" s="7"/>
      <c r="EY1250" s="7"/>
      <c r="EZ1250" s="7"/>
      <c r="FA1250" s="7"/>
      <c r="FB1250" s="7"/>
      <c r="FC1250" s="7"/>
      <c r="FD1250" s="7"/>
      <c r="FE1250" s="7"/>
      <c r="FF1250" s="7"/>
      <c r="FG1250" s="7"/>
      <c r="FH1250" s="7"/>
      <c r="FI1250" s="7"/>
      <c r="FJ1250" s="7"/>
      <c r="FK1250" s="7"/>
      <c r="FL1250" s="7"/>
      <c r="FM1250" s="7"/>
      <c r="FN1250" s="7"/>
      <c r="FO1250" s="7"/>
      <c r="FP1250" s="7"/>
      <c r="FQ1250" s="7"/>
      <c r="FR1250" s="7"/>
      <c r="FS1250" s="7"/>
      <c r="FT1250" s="7"/>
      <c r="FU1250" s="7"/>
      <c r="FV1250" s="7"/>
      <c r="FW1250" s="7"/>
      <c r="FX1250" s="7"/>
      <c r="FY1250" s="7"/>
      <c r="FZ1250" s="7"/>
      <c r="GA1250" s="7"/>
      <c r="GB1250" s="7"/>
      <c r="GC1250" s="7"/>
      <c r="GD1250" s="7"/>
      <c r="GE1250" s="7"/>
      <c r="GF1250" s="7"/>
      <c r="GG1250" s="7"/>
      <c r="GH1250" s="7"/>
      <c r="GI1250" s="7"/>
      <c r="GJ1250" s="7"/>
    </row>
    <row r="1251" spans="1:192" s="1" customFormat="1" x14ac:dyDescent="0.2">
      <c r="A1251" s="66"/>
      <c r="B1251" s="7"/>
      <c r="C1251" s="67"/>
      <c r="D1251" s="28"/>
      <c r="E1251" s="28"/>
      <c r="F1251" s="28"/>
      <c r="G1251" s="7"/>
      <c r="H1251" s="7"/>
      <c r="I1251" s="7"/>
      <c r="J1251" s="7"/>
      <c r="K1251" s="7"/>
      <c r="L1251" s="7"/>
      <c r="M1251" s="7"/>
      <c r="N1251" s="7"/>
      <c r="O1251" s="7"/>
      <c r="P1251" s="7"/>
      <c r="Q1251" s="7"/>
      <c r="R1251" s="7"/>
      <c r="S1251" s="7"/>
      <c r="T1251" s="7"/>
      <c r="U1251" s="7"/>
      <c r="V1251" s="7"/>
      <c r="W1251" s="7"/>
      <c r="X1251" s="7"/>
      <c r="Y1251" s="7"/>
      <c r="Z1251" s="7"/>
      <c r="AA1251" s="7"/>
      <c r="AB1251" s="7"/>
      <c r="AC1251" s="7"/>
      <c r="AD1251" s="7"/>
      <c r="AE1251" s="7"/>
      <c r="AF1251" s="7"/>
      <c r="AG1251" s="7"/>
      <c r="AH1251" s="7"/>
      <c r="AI1251" s="7"/>
      <c r="AJ1251" s="7"/>
      <c r="AK1251" s="7"/>
      <c r="AL1251" s="7"/>
      <c r="AM1251" s="7"/>
      <c r="AN1251" s="7"/>
      <c r="AO1251" s="7"/>
      <c r="AP1251" s="7"/>
      <c r="AQ1251" s="7"/>
      <c r="AR1251" s="7"/>
      <c r="AS1251" s="7"/>
      <c r="AT1251" s="7"/>
      <c r="AU1251" s="7"/>
      <c r="AV1251" s="7"/>
      <c r="AW1251" s="7"/>
      <c r="AX1251" s="7"/>
      <c r="AY1251" s="7"/>
      <c r="AZ1251" s="7"/>
      <c r="BA1251" s="7"/>
      <c r="BB1251" s="7"/>
      <c r="BC1251" s="7"/>
      <c r="BD1251" s="7"/>
      <c r="BE1251" s="7"/>
      <c r="BF1251" s="7"/>
      <c r="BG1251" s="7"/>
      <c r="BH1251" s="7"/>
      <c r="BI1251" s="7"/>
      <c r="BJ1251" s="7"/>
      <c r="BK1251" s="7"/>
      <c r="BL1251" s="7"/>
      <c r="BM1251" s="7"/>
      <c r="BN1251" s="7"/>
      <c r="BO1251" s="7"/>
      <c r="BP1251" s="7"/>
      <c r="BQ1251" s="7"/>
      <c r="BR1251" s="7"/>
      <c r="BS1251" s="7"/>
      <c r="BT1251" s="7"/>
      <c r="BU1251" s="7"/>
      <c r="BV1251" s="7"/>
      <c r="BW1251" s="7"/>
      <c r="BX1251" s="7"/>
      <c r="BY1251" s="7"/>
      <c r="BZ1251" s="7"/>
      <c r="CA1251" s="7"/>
      <c r="CB1251" s="7"/>
      <c r="CC1251" s="7"/>
      <c r="CD1251" s="7"/>
      <c r="CE1251" s="7"/>
      <c r="CF1251" s="7"/>
      <c r="CG1251" s="7"/>
      <c r="CH1251" s="7"/>
      <c r="CI1251" s="7"/>
      <c r="CJ1251" s="7"/>
      <c r="CK1251" s="7"/>
      <c r="CL1251" s="7"/>
      <c r="CM1251" s="7"/>
      <c r="CN1251" s="7"/>
      <c r="CO1251" s="7"/>
      <c r="CP1251" s="7"/>
      <c r="CQ1251" s="7"/>
      <c r="CR1251" s="7"/>
      <c r="CS1251" s="7"/>
      <c r="CT1251" s="7"/>
      <c r="CU1251" s="7"/>
      <c r="CV1251" s="7"/>
      <c r="CW1251" s="7"/>
      <c r="CX1251" s="7"/>
      <c r="CY1251" s="7"/>
      <c r="CZ1251" s="7"/>
      <c r="DA1251" s="7"/>
      <c r="DB1251" s="7"/>
      <c r="DC1251" s="7"/>
      <c r="DD1251" s="7"/>
      <c r="DE1251" s="7"/>
      <c r="DF1251" s="7"/>
      <c r="DG1251" s="7"/>
      <c r="DH1251" s="7"/>
      <c r="DI1251" s="7"/>
      <c r="DJ1251" s="7"/>
      <c r="DK1251" s="7"/>
      <c r="DL1251" s="7"/>
      <c r="DM1251" s="7"/>
      <c r="DN1251" s="7"/>
      <c r="DO1251" s="7"/>
      <c r="DP1251" s="7"/>
      <c r="DQ1251" s="7"/>
      <c r="DR1251" s="7"/>
      <c r="DS1251" s="7"/>
      <c r="DT1251" s="7"/>
      <c r="DU1251" s="7"/>
      <c r="DV1251" s="7"/>
      <c r="DW1251" s="7"/>
      <c r="DX1251" s="7"/>
      <c r="DY1251" s="7"/>
      <c r="DZ1251" s="7"/>
      <c r="EA1251" s="7"/>
      <c r="EB1251" s="7"/>
      <c r="EC1251" s="7"/>
      <c r="ED1251" s="7"/>
      <c r="EE1251" s="7"/>
      <c r="EF1251" s="7"/>
      <c r="EG1251" s="7"/>
      <c r="EH1251" s="7"/>
      <c r="EI1251" s="7"/>
      <c r="EJ1251" s="7"/>
      <c r="EK1251" s="7"/>
      <c r="EL1251" s="7"/>
      <c r="EM1251" s="7"/>
      <c r="EN1251" s="7"/>
      <c r="EO1251" s="7"/>
      <c r="EP1251" s="7"/>
      <c r="EQ1251" s="7"/>
      <c r="ER1251" s="7"/>
      <c r="ES1251" s="7"/>
      <c r="ET1251" s="7"/>
      <c r="EU1251" s="7"/>
      <c r="EV1251" s="7"/>
      <c r="EW1251" s="7"/>
      <c r="EX1251" s="7"/>
      <c r="EY1251" s="7"/>
      <c r="EZ1251" s="7"/>
      <c r="FA1251" s="7"/>
      <c r="FB1251" s="7"/>
      <c r="FC1251" s="7"/>
      <c r="FD1251" s="7"/>
      <c r="FE1251" s="7"/>
      <c r="FF1251" s="7"/>
      <c r="FG1251" s="7"/>
      <c r="FH1251" s="7"/>
      <c r="FI1251" s="7"/>
      <c r="FJ1251" s="7"/>
      <c r="FK1251" s="7"/>
      <c r="FL1251" s="7"/>
      <c r="FM1251" s="7"/>
      <c r="FN1251" s="7"/>
      <c r="FO1251" s="7"/>
      <c r="FP1251" s="7"/>
      <c r="FQ1251" s="7"/>
      <c r="FR1251" s="7"/>
      <c r="FS1251" s="7"/>
      <c r="FT1251" s="7"/>
      <c r="FU1251" s="7"/>
      <c r="FV1251" s="7"/>
      <c r="FW1251" s="7"/>
      <c r="FX1251" s="7"/>
      <c r="FY1251" s="7"/>
      <c r="FZ1251" s="7"/>
      <c r="GA1251" s="7"/>
      <c r="GB1251" s="7"/>
      <c r="GC1251" s="7"/>
      <c r="GD1251" s="7"/>
      <c r="GE1251" s="7"/>
      <c r="GF1251" s="7"/>
      <c r="GG1251" s="7"/>
      <c r="GH1251" s="7"/>
      <c r="GI1251" s="7"/>
      <c r="GJ1251" s="7"/>
    </row>
    <row r="1252" spans="1:192" s="1" customFormat="1" x14ac:dyDescent="0.2">
      <c r="A1252" s="66"/>
      <c r="B1252" s="7"/>
      <c r="C1252" s="67"/>
      <c r="D1252" s="28"/>
      <c r="E1252" s="28"/>
      <c r="F1252" s="28"/>
      <c r="G1252" s="7"/>
      <c r="H1252" s="7"/>
      <c r="I1252" s="7"/>
      <c r="J1252" s="7"/>
      <c r="K1252" s="7"/>
      <c r="L1252" s="7"/>
      <c r="M1252" s="7"/>
      <c r="N1252" s="7"/>
      <c r="O1252" s="7"/>
      <c r="P1252" s="7"/>
      <c r="Q1252" s="7"/>
      <c r="R1252" s="7"/>
      <c r="S1252" s="7"/>
      <c r="T1252" s="7"/>
      <c r="U1252" s="7"/>
      <c r="V1252" s="7"/>
      <c r="W1252" s="7"/>
      <c r="X1252" s="7"/>
      <c r="Y1252" s="7"/>
      <c r="Z1252" s="7"/>
      <c r="AA1252" s="7"/>
      <c r="AB1252" s="7"/>
      <c r="AC1252" s="7"/>
      <c r="AD1252" s="7"/>
      <c r="AE1252" s="7"/>
      <c r="AF1252" s="7"/>
      <c r="AG1252" s="7"/>
      <c r="AH1252" s="7"/>
      <c r="AI1252" s="7"/>
      <c r="AJ1252" s="7"/>
      <c r="AK1252" s="7"/>
      <c r="AL1252" s="7"/>
      <c r="AM1252" s="7"/>
      <c r="AN1252" s="7"/>
      <c r="AO1252" s="7"/>
      <c r="AP1252" s="7"/>
      <c r="AQ1252" s="7"/>
      <c r="AR1252" s="7"/>
      <c r="AS1252" s="7"/>
      <c r="AT1252" s="7"/>
      <c r="AU1252" s="7"/>
      <c r="AV1252" s="7"/>
      <c r="AW1252" s="7"/>
      <c r="AX1252" s="7"/>
      <c r="AY1252" s="7"/>
      <c r="AZ1252" s="7"/>
      <c r="BA1252" s="7"/>
      <c r="BB1252" s="7"/>
      <c r="BC1252" s="7"/>
      <c r="BD1252" s="7"/>
      <c r="BE1252" s="7"/>
      <c r="BF1252" s="7"/>
      <c r="BG1252" s="7"/>
      <c r="BH1252" s="7"/>
      <c r="BI1252" s="7"/>
      <c r="BJ1252" s="7"/>
      <c r="BK1252" s="7"/>
      <c r="BL1252" s="7"/>
      <c r="BM1252" s="7"/>
      <c r="BN1252" s="7"/>
      <c r="BO1252" s="7"/>
      <c r="BP1252" s="7"/>
      <c r="BQ1252" s="7"/>
      <c r="BR1252" s="7"/>
      <c r="BS1252" s="7"/>
      <c r="BT1252" s="7"/>
      <c r="BU1252" s="7"/>
      <c r="BV1252" s="7"/>
      <c r="BW1252" s="7"/>
      <c r="BX1252" s="7"/>
      <c r="BY1252" s="7"/>
      <c r="BZ1252" s="7"/>
      <c r="CA1252" s="7"/>
      <c r="CB1252" s="7"/>
      <c r="CC1252" s="7"/>
      <c r="CD1252" s="7"/>
      <c r="CE1252" s="7"/>
      <c r="CF1252" s="7"/>
      <c r="CG1252" s="7"/>
      <c r="CH1252" s="7"/>
      <c r="CI1252" s="7"/>
      <c r="CJ1252" s="7"/>
      <c r="CK1252" s="7"/>
      <c r="CL1252" s="7"/>
      <c r="CM1252" s="7"/>
      <c r="CN1252" s="7"/>
      <c r="CO1252" s="7"/>
      <c r="CP1252" s="7"/>
      <c r="CQ1252" s="7"/>
      <c r="CR1252" s="7"/>
      <c r="CS1252" s="7"/>
      <c r="CT1252" s="7"/>
      <c r="CU1252" s="7"/>
      <c r="CV1252" s="7"/>
      <c r="CW1252" s="7"/>
      <c r="CX1252" s="7"/>
      <c r="CY1252" s="7"/>
      <c r="CZ1252" s="7"/>
      <c r="DA1252" s="7"/>
      <c r="DB1252" s="7"/>
      <c r="DC1252" s="7"/>
      <c r="DD1252" s="7"/>
      <c r="DE1252" s="7"/>
      <c r="DF1252" s="7"/>
      <c r="DG1252" s="7"/>
      <c r="DH1252" s="7"/>
      <c r="DI1252" s="7"/>
      <c r="DJ1252" s="7"/>
      <c r="DK1252" s="7"/>
      <c r="DL1252" s="7"/>
      <c r="DM1252" s="7"/>
      <c r="DN1252" s="7"/>
      <c r="DO1252" s="7"/>
      <c r="DP1252" s="7"/>
      <c r="DQ1252" s="7"/>
      <c r="DR1252" s="7"/>
      <c r="DS1252" s="7"/>
      <c r="DT1252" s="7"/>
      <c r="DU1252" s="7"/>
      <c r="DV1252" s="7"/>
      <c r="DW1252" s="7"/>
      <c r="DX1252" s="7"/>
      <c r="DY1252" s="7"/>
      <c r="DZ1252" s="7"/>
      <c r="EA1252" s="7"/>
      <c r="EB1252" s="7"/>
      <c r="EC1252" s="7"/>
      <c r="ED1252" s="7"/>
      <c r="EE1252" s="7"/>
      <c r="EF1252" s="7"/>
      <c r="EG1252" s="7"/>
      <c r="EH1252" s="7"/>
      <c r="EI1252" s="7"/>
      <c r="EJ1252" s="7"/>
      <c r="EK1252" s="7"/>
      <c r="EL1252" s="7"/>
      <c r="EM1252" s="7"/>
      <c r="EN1252" s="7"/>
      <c r="EO1252" s="7"/>
      <c r="EP1252" s="7"/>
      <c r="EQ1252" s="7"/>
      <c r="ER1252" s="7"/>
      <c r="ES1252" s="7"/>
      <c r="ET1252" s="7"/>
      <c r="EU1252" s="7"/>
      <c r="EV1252" s="7"/>
      <c r="EW1252" s="7"/>
      <c r="EX1252" s="7"/>
      <c r="EY1252" s="7"/>
      <c r="EZ1252" s="7"/>
      <c r="FA1252" s="7"/>
      <c r="FB1252" s="7"/>
      <c r="FC1252" s="7"/>
      <c r="FD1252" s="7"/>
      <c r="FE1252" s="7"/>
      <c r="FF1252" s="7"/>
      <c r="FG1252" s="7"/>
      <c r="FH1252" s="7"/>
      <c r="FI1252" s="7"/>
      <c r="FJ1252" s="7"/>
      <c r="FK1252" s="7"/>
      <c r="FL1252" s="7"/>
      <c r="FM1252" s="7"/>
      <c r="FN1252" s="7"/>
      <c r="FO1252" s="7"/>
      <c r="FP1252" s="7"/>
      <c r="FQ1252" s="7"/>
      <c r="FR1252" s="7"/>
      <c r="FS1252" s="7"/>
      <c r="FT1252" s="7"/>
      <c r="FU1252" s="7"/>
      <c r="FV1252" s="7"/>
      <c r="FW1252" s="7"/>
      <c r="FX1252" s="7"/>
      <c r="FY1252" s="7"/>
      <c r="FZ1252" s="7"/>
      <c r="GA1252" s="7"/>
      <c r="GB1252" s="7"/>
      <c r="GC1252" s="7"/>
      <c r="GD1252" s="7"/>
      <c r="GE1252" s="7"/>
      <c r="GF1252" s="7"/>
      <c r="GG1252" s="7"/>
      <c r="GH1252" s="7"/>
      <c r="GI1252" s="7"/>
      <c r="GJ1252" s="7"/>
    </row>
    <row r="1253" spans="1:192" s="1" customFormat="1" x14ac:dyDescent="0.2">
      <c r="A1253" s="66"/>
      <c r="B1253" s="7"/>
      <c r="C1253" s="67"/>
      <c r="D1253" s="28"/>
      <c r="E1253" s="28"/>
      <c r="F1253" s="28"/>
      <c r="G1253" s="7"/>
      <c r="H1253" s="7"/>
      <c r="I1253" s="7"/>
      <c r="J1253" s="7"/>
      <c r="K1253" s="7"/>
      <c r="L1253" s="7"/>
      <c r="M1253" s="7"/>
      <c r="N1253" s="7"/>
      <c r="O1253" s="7"/>
      <c r="P1253" s="7"/>
      <c r="Q1253" s="7"/>
      <c r="R1253" s="7"/>
      <c r="S1253" s="7"/>
      <c r="T1253" s="7"/>
      <c r="U1253" s="7"/>
      <c r="V1253" s="7"/>
      <c r="W1253" s="7"/>
      <c r="X1253" s="7"/>
      <c r="Y1253" s="7"/>
      <c r="Z1253" s="7"/>
      <c r="AA1253" s="7"/>
      <c r="AB1253" s="7"/>
      <c r="AC1253" s="7"/>
      <c r="AD1253" s="7"/>
      <c r="AE1253" s="7"/>
      <c r="AF1253" s="7"/>
      <c r="AG1253" s="7"/>
      <c r="AH1253" s="7"/>
      <c r="AI1253" s="7"/>
      <c r="AJ1253" s="7"/>
      <c r="AK1253" s="7"/>
      <c r="AL1253" s="7"/>
      <c r="AM1253" s="7"/>
      <c r="AN1253" s="7"/>
      <c r="AO1253" s="7"/>
      <c r="AP1253" s="7"/>
      <c r="AQ1253" s="7"/>
      <c r="AR1253" s="7"/>
      <c r="AS1253" s="7"/>
      <c r="AT1253" s="7"/>
      <c r="AU1253" s="7"/>
      <c r="AV1253" s="7"/>
      <c r="AW1253" s="7"/>
      <c r="AX1253" s="7"/>
      <c r="AY1253" s="7"/>
      <c r="AZ1253" s="7"/>
      <c r="BA1253" s="7"/>
      <c r="BB1253" s="7"/>
      <c r="BC1253" s="7"/>
      <c r="BD1253" s="7"/>
      <c r="BE1253" s="7"/>
      <c r="BF1253" s="7"/>
      <c r="BG1253" s="7"/>
      <c r="BH1253" s="7"/>
      <c r="BI1253" s="7"/>
      <c r="BJ1253" s="7"/>
      <c r="BK1253" s="7"/>
      <c r="BL1253" s="7"/>
      <c r="BM1253" s="7"/>
      <c r="BN1253" s="7"/>
      <c r="BO1253" s="7"/>
      <c r="BP1253" s="7"/>
      <c r="BQ1253" s="7"/>
      <c r="BR1253" s="7"/>
      <c r="BS1253" s="7"/>
      <c r="BT1253" s="7"/>
      <c r="BU1253" s="7"/>
      <c r="BV1253" s="7"/>
      <c r="BW1253" s="7"/>
      <c r="BX1253" s="7"/>
      <c r="BY1253" s="7"/>
      <c r="BZ1253" s="7"/>
      <c r="CA1253" s="7"/>
      <c r="CB1253" s="7"/>
      <c r="CC1253" s="7"/>
      <c r="CD1253" s="7"/>
      <c r="CE1253" s="7"/>
      <c r="CF1253" s="7"/>
      <c r="CG1253" s="7"/>
      <c r="CH1253" s="7"/>
      <c r="CI1253" s="7"/>
      <c r="CJ1253" s="7"/>
      <c r="CK1253" s="7"/>
      <c r="CL1253" s="7"/>
      <c r="CM1253" s="7"/>
      <c r="CN1253" s="7"/>
      <c r="CO1253" s="7"/>
      <c r="CP1253" s="7"/>
      <c r="CQ1253" s="7"/>
      <c r="CR1253" s="7"/>
      <c r="CS1253" s="7"/>
      <c r="CT1253" s="7"/>
      <c r="CU1253" s="7"/>
      <c r="CV1253" s="7"/>
      <c r="CW1253" s="7"/>
      <c r="CX1253" s="7"/>
      <c r="CY1253" s="7"/>
      <c r="CZ1253" s="7"/>
      <c r="DA1253" s="7"/>
      <c r="DB1253" s="7"/>
      <c r="DC1253" s="7"/>
      <c r="DD1253" s="7"/>
      <c r="DE1253" s="7"/>
      <c r="DF1253" s="7"/>
      <c r="DG1253" s="7"/>
      <c r="DH1253" s="7"/>
      <c r="DI1253" s="7"/>
      <c r="DJ1253" s="7"/>
      <c r="DK1253" s="7"/>
      <c r="DL1253" s="7"/>
      <c r="DM1253" s="7"/>
      <c r="DN1253" s="7"/>
      <c r="DO1253" s="7"/>
      <c r="DP1253" s="7"/>
      <c r="DQ1253" s="7"/>
      <c r="DR1253" s="7"/>
      <c r="DS1253" s="7"/>
      <c r="DT1253" s="7"/>
      <c r="DU1253" s="7"/>
      <c r="DV1253" s="7"/>
      <c r="DW1253" s="7"/>
      <c r="DX1253" s="7"/>
      <c r="DY1253" s="7"/>
      <c r="DZ1253" s="7"/>
      <c r="EA1253" s="7"/>
      <c r="EB1253" s="7"/>
      <c r="EC1253" s="7"/>
      <c r="ED1253" s="7"/>
      <c r="EE1253" s="7"/>
      <c r="EF1253" s="7"/>
      <c r="EG1253" s="7"/>
      <c r="EH1253" s="7"/>
      <c r="EI1253" s="7"/>
      <c r="EJ1253" s="7"/>
      <c r="EK1253" s="7"/>
      <c r="EL1253" s="7"/>
      <c r="EM1253" s="7"/>
      <c r="EN1253" s="7"/>
      <c r="EO1253" s="7"/>
      <c r="EP1253" s="7"/>
      <c r="EQ1253" s="7"/>
      <c r="ER1253" s="7"/>
      <c r="ES1253" s="7"/>
      <c r="ET1253" s="7"/>
      <c r="EU1253" s="7"/>
      <c r="EV1253" s="7"/>
      <c r="EW1253" s="7"/>
      <c r="EX1253" s="7"/>
      <c r="EY1253" s="7"/>
      <c r="EZ1253" s="7"/>
      <c r="FA1253" s="7"/>
      <c r="FB1253" s="7"/>
      <c r="FC1253" s="7"/>
      <c r="FD1253" s="7"/>
      <c r="FE1253" s="7"/>
      <c r="FF1253" s="7"/>
      <c r="FG1253" s="7"/>
      <c r="FH1253" s="7"/>
      <c r="FI1253" s="7"/>
      <c r="FJ1253" s="7"/>
      <c r="FK1253" s="7"/>
      <c r="FL1253" s="7"/>
      <c r="FM1253" s="7"/>
      <c r="FN1253" s="7"/>
      <c r="FO1253" s="7"/>
      <c r="FP1253" s="7"/>
      <c r="FQ1253" s="7"/>
      <c r="FR1253" s="7"/>
      <c r="FS1253" s="7"/>
      <c r="FT1253" s="7"/>
      <c r="FU1253" s="7"/>
      <c r="FV1253" s="7"/>
      <c r="FW1253" s="7"/>
      <c r="FX1253" s="7"/>
      <c r="FY1253" s="7"/>
      <c r="FZ1253" s="7"/>
      <c r="GA1253" s="7"/>
      <c r="GB1253" s="7"/>
      <c r="GC1253" s="7"/>
      <c r="GD1253" s="7"/>
      <c r="GE1253" s="7"/>
      <c r="GF1253" s="7"/>
      <c r="GG1253" s="7"/>
      <c r="GH1253" s="7"/>
      <c r="GI1253" s="7"/>
      <c r="GJ1253" s="7"/>
    </row>
    <row r="1254" spans="1:192" s="1" customFormat="1" x14ac:dyDescent="0.2">
      <c r="A1254" s="66"/>
      <c r="B1254" s="7"/>
      <c r="C1254" s="67"/>
      <c r="D1254" s="28"/>
      <c r="E1254" s="28"/>
      <c r="F1254" s="28"/>
      <c r="G1254" s="7"/>
      <c r="H1254" s="7"/>
      <c r="I1254" s="7"/>
      <c r="J1254" s="7"/>
      <c r="K1254" s="7"/>
      <c r="L1254" s="7"/>
      <c r="M1254" s="7"/>
      <c r="N1254" s="7"/>
      <c r="O1254" s="7"/>
      <c r="P1254" s="7"/>
      <c r="Q1254" s="7"/>
      <c r="R1254" s="7"/>
      <c r="S1254" s="7"/>
      <c r="T1254" s="7"/>
      <c r="U1254" s="7"/>
      <c r="V1254" s="7"/>
      <c r="W1254" s="7"/>
      <c r="X1254" s="7"/>
      <c r="Y1254" s="7"/>
      <c r="Z1254" s="7"/>
      <c r="AA1254" s="7"/>
      <c r="AB1254" s="7"/>
      <c r="AC1254" s="7"/>
      <c r="AD1254" s="7"/>
      <c r="AE1254" s="7"/>
      <c r="AF1254" s="7"/>
      <c r="AG1254" s="7"/>
      <c r="AH1254" s="7"/>
      <c r="AI1254" s="7"/>
      <c r="AJ1254" s="7"/>
      <c r="AK1254" s="7"/>
      <c r="AL1254" s="7"/>
      <c r="AM1254" s="7"/>
      <c r="AN1254" s="7"/>
      <c r="AO1254" s="7"/>
      <c r="AP1254" s="7"/>
      <c r="AQ1254" s="7"/>
      <c r="AR1254" s="7"/>
      <c r="AS1254" s="7"/>
      <c r="AT1254" s="7"/>
      <c r="AU1254" s="7"/>
      <c r="AV1254" s="7"/>
      <c r="AW1254" s="7"/>
      <c r="AX1254" s="7"/>
      <c r="AY1254" s="7"/>
      <c r="AZ1254" s="7"/>
      <c r="BA1254" s="7"/>
      <c r="BB1254" s="7"/>
      <c r="BC1254" s="7"/>
      <c r="BD1254" s="7"/>
      <c r="BE1254" s="7"/>
      <c r="BF1254" s="7"/>
      <c r="BG1254" s="7"/>
      <c r="BH1254" s="7"/>
      <c r="BI1254" s="7"/>
      <c r="BJ1254" s="7"/>
      <c r="BK1254" s="7"/>
      <c r="BL1254" s="7"/>
      <c r="BM1254" s="7"/>
      <c r="BN1254" s="7"/>
      <c r="BO1254" s="7"/>
      <c r="BP1254" s="7"/>
      <c r="BQ1254" s="7"/>
      <c r="BR1254" s="7"/>
      <c r="BS1254" s="7"/>
      <c r="BT1254" s="7"/>
      <c r="BU1254" s="7"/>
      <c r="BV1254" s="7"/>
      <c r="BW1254" s="7"/>
      <c r="BX1254" s="7"/>
      <c r="BY1254" s="7"/>
      <c r="BZ1254" s="7"/>
      <c r="CA1254" s="7"/>
      <c r="CB1254" s="7"/>
      <c r="CC1254" s="7"/>
      <c r="CD1254" s="7"/>
      <c r="CE1254" s="7"/>
      <c r="CF1254" s="7"/>
      <c r="CG1254" s="7"/>
      <c r="CH1254" s="7"/>
      <c r="CI1254" s="7"/>
      <c r="CJ1254" s="7"/>
      <c r="CK1254" s="7"/>
      <c r="CL1254" s="7"/>
      <c r="CM1254" s="7"/>
      <c r="CN1254" s="7"/>
      <c r="CO1254" s="7"/>
      <c r="CP1254" s="7"/>
      <c r="CQ1254" s="7"/>
      <c r="CR1254" s="7"/>
      <c r="CS1254" s="7"/>
      <c r="CT1254" s="7"/>
      <c r="CU1254" s="7"/>
      <c r="CV1254" s="7"/>
      <c r="CW1254" s="7"/>
      <c r="CX1254" s="7"/>
      <c r="CY1254" s="7"/>
      <c r="CZ1254" s="7"/>
      <c r="DA1254" s="7"/>
      <c r="DB1254" s="7"/>
      <c r="DC1254" s="7"/>
      <c r="DD1254" s="7"/>
      <c r="DE1254" s="7"/>
      <c r="DF1254" s="7"/>
      <c r="DG1254" s="7"/>
      <c r="DH1254" s="7"/>
      <c r="DI1254" s="7"/>
      <c r="DJ1254" s="7"/>
      <c r="DK1254" s="7"/>
      <c r="DL1254" s="7"/>
      <c r="DM1254" s="7"/>
      <c r="DN1254" s="7"/>
      <c r="DO1254" s="7"/>
      <c r="DP1254" s="7"/>
      <c r="DQ1254" s="7"/>
      <c r="DR1254" s="7"/>
      <c r="DS1254" s="7"/>
      <c r="DT1254" s="7"/>
      <c r="DU1254" s="7"/>
      <c r="DV1254" s="7"/>
      <c r="DW1254" s="7"/>
      <c r="DX1254" s="7"/>
      <c r="DY1254" s="7"/>
      <c r="DZ1254" s="7"/>
      <c r="EA1254" s="7"/>
      <c r="EB1254" s="7"/>
      <c r="EC1254" s="7"/>
      <c r="ED1254" s="7"/>
      <c r="EE1254" s="7"/>
      <c r="EF1254" s="7"/>
      <c r="EG1254" s="7"/>
      <c r="EH1254" s="7"/>
      <c r="EI1254" s="7"/>
      <c r="EJ1254" s="7"/>
      <c r="EK1254" s="7"/>
      <c r="EL1254" s="7"/>
      <c r="EM1254" s="7"/>
      <c r="EN1254" s="7"/>
      <c r="EO1254" s="7"/>
      <c r="EP1254" s="7"/>
      <c r="EQ1254" s="7"/>
      <c r="ER1254" s="7"/>
      <c r="ES1254" s="7"/>
      <c r="ET1254" s="7"/>
      <c r="EU1254" s="7"/>
      <c r="EV1254" s="7"/>
      <c r="EW1254" s="7"/>
      <c r="EX1254" s="7"/>
      <c r="EY1254" s="7"/>
      <c r="EZ1254" s="7"/>
      <c r="FA1254" s="7"/>
      <c r="FB1254" s="7"/>
      <c r="FC1254" s="7"/>
      <c r="FD1254" s="7"/>
      <c r="FE1254" s="7"/>
      <c r="FF1254" s="7"/>
      <c r="FG1254" s="7"/>
      <c r="FH1254" s="7"/>
      <c r="FI1254" s="7"/>
      <c r="FJ1254" s="7"/>
      <c r="FK1254" s="7"/>
      <c r="FL1254" s="7"/>
      <c r="FM1254" s="7"/>
      <c r="FN1254" s="7"/>
      <c r="FO1254" s="7"/>
      <c r="FP1254" s="7"/>
      <c r="FQ1254" s="7"/>
      <c r="FR1254" s="7"/>
      <c r="FS1254" s="7"/>
      <c r="FT1254" s="7"/>
      <c r="FU1254" s="7"/>
      <c r="FV1254" s="7"/>
      <c r="FW1254" s="7"/>
      <c r="FX1254" s="7"/>
      <c r="FY1254" s="7"/>
      <c r="FZ1254" s="7"/>
      <c r="GA1254" s="7"/>
      <c r="GB1254" s="7"/>
      <c r="GC1254" s="7"/>
      <c r="GD1254" s="7"/>
      <c r="GE1254" s="7"/>
      <c r="GF1254" s="7"/>
      <c r="GG1254" s="7"/>
      <c r="GH1254" s="7"/>
      <c r="GI1254" s="7"/>
      <c r="GJ1254" s="7"/>
    </row>
    <row r="1255" spans="1:192" s="1" customFormat="1" x14ac:dyDescent="0.2">
      <c r="A1255" s="66"/>
      <c r="B1255" s="7"/>
      <c r="C1255" s="67"/>
      <c r="D1255" s="28"/>
      <c r="E1255" s="28"/>
      <c r="F1255" s="28"/>
      <c r="G1255" s="7"/>
      <c r="H1255" s="7"/>
      <c r="I1255" s="7"/>
      <c r="J1255" s="7"/>
      <c r="K1255" s="7"/>
      <c r="L1255" s="7"/>
      <c r="M1255" s="7"/>
      <c r="N1255" s="7"/>
      <c r="O1255" s="7"/>
      <c r="P1255" s="7"/>
      <c r="Q1255" s="7"/>
      <c r="R1255" s="7"/>
      <c r="S1255" s="7"/>
      <c r="T1255" s="7"/>
      <c r="U1255" s="7"/>
      <c r="V1255" s="7"/>
      <c r="W1255" s="7"/>
      <c r="X1255" s="7"/>
      <c r="Y1255" s="7"/>
      <c r="Z1255" s="7"/>
      <c r="AA1255" s="7"/>
      <c r="AB1255" s="7"/>
      <c r="AC1255" s="7"/>
      <c r="AD1255" s="7"/>
      <c r="AE1255" s="7"/>
      <c r="AF1255" s="7"/>
      <c r="AG1255" s="7"/>
      <c r="AH1255" s="7"/>
      <c r="AI1255" s="7"/>
      <c r="AJ1255" s="7"/>
      <c r="AK1255" s="7"/>
      <c r="AL1255" s="7"/>
      <c r="AM1255" s="7"/>
      <c r="AN1255" s="7"/>
      <c r="AO1255" s="7"/>
      <c r="AP1255" s="7"/>
      <c r="AQ1255" s="7"/>
      <c r="AR1255" s="7"/>
      <c r="AS1255" s="7"/>
      <c r="AT1255" s="7"/>
      <c r="AU1255" s="7"/>
      <c r="AV1255" s="7"/>
      <c r="AW1255" s="7"/>
      <c r="AX1255" s="7"/>
      <c r="AY1255" s="7"/>
      <c r="AZ1255" s="7"/>
      <c r="BA1255" s="7"/>
      <c r="BB1255" s="7"/>
      <c r="BC1255" s="7"/>
      <c r="BD1255" s="7"/>
      <c r="BE1255" s="7"/>
      <c r="BF1255" s="7"/>
      <c r="BG1255" s="7"/>
      <c r="BH1255" s="7"/>
      <c r="BI1255" s="7"/>
      <c r="BJ1255" s="7"/>
      <c r="BK1255" s="7"/>
      <c r="BL1255" s="7"/>
      <c r="BM1255" s="7"/>
      <c r="BN1255" s="7"/>
      <c r="BO1255" s="7"/>
      <c r="BP1255" s="7"/>
      <c r="BQ1255" s="7"/>
      <c r="BR1255" s="7"/>
      <c r="BS1255" s="7"/>
      <c r="BT1255" s="7"/>
      <c r="BU1255" s="7"/>
      <c r="BV1255" s="7"/>
      <c r="BW1255" s="7"/>
      <c r="BX1255" s="7"/>
      <c r="BY1255" s="7"/>
      <c r="BZ1255" s="7"/>
      <c r="CA1255" s="7"/>
      <c r="CB1255" s="7"/>
      <c r="CC1255" s="7"/>
      <c r="CD1255" s="7"/>
      <c r="CE1255" s="7"/>
      <c r="CF1255" s="7"/>
      <c r="CG1255" s="7"/>
      <c r="CH1255" s="7"/>
      <c r="CI1255" s="7"/>
      <c r="CJ1255" s="7"/>
      <c r="CK1255" s="7"/>
      <c r="CL1255" s="7"/>
      <c r="CM1255" s="7"/>
      <c r="CN1255" s="7"/>
      <c r="CO1255" s="7"/>
      <c r="CP1255" s="7"/>
      <c r="CQ1255" s="7"/>
      <c r="CR1255" s="7"/>
      <c r="CS1255" s="7"/>
      <c r="CT1255" s="7"/>
      <c r="CU1255" s="7"/>
      <c r="CV1255" s="7"/>
      <c r="CW1255" s="7"/>
      <c r="CX1255" s="7"/>
      <c r="CY1255" s="7"/>
      <c r="CZ1255" s="7"/>
      <c r="DA1255" s="7"/>
      <c r="DB1255" s="7"/>
      <c r="DC1255" s="7"/>
      <c r="DD1255" s="7"/>
      <c r="DE1255" s="7"/>
      <c r="DF1255" s="7"/>
      <c r="DG1255" s="7"/>
      <c r="DH1255" s="7"/>
      <c r="DI1255" s="7"/>
      <c r="DJ1255" s="7"/>
      <c r="DK1255" s="7"/>
      <c r="DL1255" s="7"/>
      <c r="DM1255" s="7"/>
      <c r="DN1255" s="7"/>
      <c r="DO1255" s="7"/>
      <c r="DP1255" s="7"/>
      <c r="DQ1255" s="7"/>
      <c r="DR1255" s="7"/>
      <c r="DS1255" s="7"/>
      <c r="DT1255" s="7"/>
      <c r="DU1255" s="7"/>
      <c r="DV1255" s="7"/>
      <c r="DW1255" s="7"/>
      <c r="DX1255" s="7"/>
      <c r="DY1255" s="7"/>
      <c r="DZ1255" s="7"/>
      <c r="EA1255" s="7"/>
      <c r="EB1255" s="7"/>
      <c r="EC1255" s="7"/>
      <c r="ED1255" s="7"/>
      <c r="EE1255" s="7"/>
      <c r="EF1255" s="7"/>
      <c r="EG1255" s="7"/>
      <c r="EH1255" s="7"/>
      <c r="EI1255" s="7"/>
      <c r="EJ1255" s="7"/>
      <c r="EK1255" s="7"/>
      <c r="EL1255" s="7"/>
      <c r="EM1255" s="7"/>
      <c r="EN1255" s="7"/>
      <c r="EO1255" s="7"/>
      <c r="EP1255" s="7"/>
      <c r="EQ1255" s="7"/>
      <c r="ER1255" s="7"/>
      <c r="ES1255" s="7"/>
      <c r="ET1255" s="7"/>
      <c r="EU1255" s="7"/>
      <c r="EV1255" s="7"/>
      <c r="EW1255" s="7"/>
      <c r="EX1255" s="7"/>
      <c r="EY1255" s="7"/>
      <c r="EZ1255" s="7"/>
      <c r="FA1255" s="7"/>
      <c r="FB1255" s="7"/>
      <c r="FC1255" s="7"/>
      <c r="FD1255" s="7"/>
      <c r="FE1255" s="7"/>
      <c r="FF1255" s="7"/>
      <c r="FG1255" s="7"/>
      <c r="FH1255" s="7"/>
      <c r="FI1255" s="7"/>
      <c r="FJ1255" s="7"/>
      <c r="FK1255" s="7"/>
      <c r="FL1255" s="7"/>
      <c r="FM1255" s="7"/>
      <c r="FN1255" s="7"/>
      <c r="FO1255" s="7"/>
      <c r="FP1255" s="7"/>
      <c r="FQ1255" s="7"/>
      <c r="FR1255" s="7"/>
      <c r="FS1255" s="7"/>
      <c r="FT1255" s="7"/>
      <c r="FU1255" s="7"/>
      <c r="FV1255" s="7"/>
      <c r="FW1255" s="7"/>
      <c r="FX1255" s="7"/>
      <c r="FY1255" s="7"/>
      <c r="FZ1255" s="7"/>
      <c r="GA1255" s="7"/>
      <c r="GB1255" s="7"/>
      <c r="GC1255" s="7"/>
      <c r="GD1255" s="7"/>
      <c r="GE1255" s="7"/>
      <c r="GF1255" s="7"/>
      <c r="GG1255" s="7"/>
      <c r="GH1255" s="7"/>
      <c r="GI1255" s="7"/>
      <c r="GJ1255" s="7"/>
    </row>
    <row r="1256" spans="1:192" s="1" customFormat="1" x14ac:dyDescent="0.2">
      <c r="A1256" s="66"/>
      <c r="B1256" s="7"/>
      <c r="C1256" s="67"/>
      <c r="D1256" s="28"/>
      <c r="E1256" s="28"/>
      <c r="F1256" s="28"/>
      <c r="G1256" s="7"/>
      <c r="H1256" s="7"/>
      <c r="I1256" s="7"/>
      <c r="J1256" s="7"/>
      <c r="K1256" s="7"/>
      <c r="L1256" s="7"/>
      <c r="M1256" s="7"/>
      <c r="N1256" s="7"/>
      <c r="O1256" s="7"/>
      <c r="P1256" s="7"/>
      <c r="Q1256" s="7"/>
      <c r="R1256" s="7"/>
      <c r="S1256" s="7"/>
      <c r="T1256" s="7"/>
      <c r="U1256" s="7"/>
      <c r="V1256" s="7"/>
      <c r="W1256" s="7"/>
      <c r="X1256" s="7"/>
      <c r="Y1256" s="7"/>
      <c r="Z1256" s="7"/>
      <c r="AA1256" s="7"/>
      <c r="AB1256" s="7"/>
      <c r="AC1256" s="7"/>
      <c r="AD1256" s="7"/>
      <c r="AE1256" s="7"/>
      <c r="AF1256" s="7"/>
      <c r="AG1256" s="7"/>
      <c r="AH1256" s="7"/>
      <c r="AI1256" s="7"/>
      <c r="AJ1256" s="7"/>
      <c r="AK1256" s="7"/>
      <c r="AL1256" s="7"/>
      <c r="AM1256" s="7"/>
      <c r="AN1256" s="7"/>
      <c r="AO1256" s="7"/>
      <c r="AP1256" s="7"/>
      <c r="AQ1256" s="7"/>
      <c r="AR1256" s="7"/>
      <c r="AS1256" s="7"/>
      <c r="AT1256" s="7"/>
      <c r="AU1256" s="7"/>
      <c r="AV1256" s="7"/>
      <c r="AW1256" s="7"/>
      <c r="AX1256" s="7"/>
      <c r="AY1256" s="7"/>
      <c r="AZ1256" s="7"/>
      <c r="BA1256" s="7"/>
      <c r="BB1256" s="7"/>
      <c r="BC1256" s="7"/>
      <c r="BD1256" s="7"/>
      <c r="BE1256" s="7"/>
      <c r="BF1256" s="7"/>
      <c r="BG1256" s="7"/>
      <c r="BH1256" s="7"/>
      <c r="BI1256" s="7"/>
      <c r="BJ1256" s="7"/>
      <c r="BK1256" s="7"/>
      <c r="BL1256" s="7"/>
      <c r="BM1256" s="7"/>
      <c r="BN1256" s="7"/>
      <c r="BO1256" s="7"/>
      <c r="BP1256" s="7"/>
      <c r="BQ1256" s="7"/>
      <c r="BR1256" s="7"/>
      <c r="BS1256" s="7"/>
      <c r="BT1256" s="7"/>
      <c r="BU1256" s="7"/>
      <c r="BV1256" s="7"/>
      <c r="BW1256" s="7"/>
      <c r="BX1256" s="7"/>
      <c r="BY1256" s="7"/>
      <c r="BZ1256" s="7"/>
      <c r="CA1256" s="7"/>
      <c r="CB1256" s="7"/>
      <c r="CC1256" s="7"/>
      <c r="CD1256" s="7"/>
      <c r="CE1256" s="7"/>
      <c r="CF1256" s="7"/>
      <c r="CG1256" s="7"/>
      <c r="CH1256" s="7"/>
      <c r="CI1256" s="7"/>
      <c r="CJ1256" s="7"/>
      <c r="CK1256" s="7"/>
      <c r="CL1256" s="7"/>
      <c r="CM1256" s="7"/>
      <c r="CN1256" s="7"/>
      <c r="CO1256" s="7"/>
      <c r="CP1256" s="7"/>
      <c r="CQ1256" s="7"/>
      <c r="CR1256" s="7"/>
      <c r="CS1256" s="7"/>
      <c r="CT1256" s="7"/>
      <c r="CU1256" s="7"/>
      <c r="CV1256" s="7"/>
      <c r="CW1256" s="7"/>
      <c r="CX1256" s="7"/>
      <c r="CY1256" s="7"/>
      <c r="CZ1256" s="7"/>
      <c r="DA1256" s="7"/>
      <c r="DB1256" s="7"/>
      <c r="DC1256" s="7"/>
      <c r="DD1256" s="7"/>
      <c r="DE1256" s="7"/>
      <c r="DF1256" s="7"/>
      <c r="DG1256" s="7"/>
      <c r="DH1256" s="7"/>
      <c r="DI1256" s="7"/>
      <c r="DJ1256" s="7"/>
      <c r="DK1256" s="7"/>
      <c r="DL1256" s="7"/>
      <c r="DM1256" s="7"/>
      <c r="DN1256" s="7"/>
      <c r="DO1256" s="7"/>
      <c r="DP1256" s="7"/>
      <c r="DQ1256" s="7"/>
      <c r="DR1256" s="7"/>
      <c r="DS1256" s="7"/>
      <c r="DT1256" s="7"/>
      <c r="DU1256" s="7"/>
      <c r="DV1256" s="7"/>
      <c r="DW1256" s="7"/>
      <c r="DX1256" s="7"/>
      <c r="DY1256" s="7"/>
      <c r="DZ1256" s="7"/>
      <c r="EA1256" s="7"/>
      <c r="EB1256" s="7"/>
      <c r="EC1256" s="7"/>
      <c r="ED1256" s="7"/>
      <c r="EE1256" s="7"/>
      <c r="EF1256" s="7"/>
      <c r="EG1256" s="7"/>
      <c r="EH1256" s="7"/>
      <c r="EI1256" s="7"/>
      <c r="EJ1256" s="7"/>
      <c r="EK1256" s="7"/>
      <c r="EL1256" s="7"/>
      <c r="EM1256" s="7"/>
      <c r="EN1256" s="7"/>
      <c r="EO1256" s="7"/>
      <c r="EP1256" s="7"/>
      <c r="EQ1256" s="7"/>
      <c r="ER1256" s="7"/>
      <c r="ES1256" s="7"/>
      <c r="ET1256" s="7"/>
      <c r="EU1256" s="7"/>
      <c r="EV1256" s="7"/>
      <c r="EW1256" s="7"/>
      <c r="EX1256" s="7"/>
      <c r="EY1256" s="7"/>
      <c r="EZ1256" s="7"/>
      <c r="FA1256" s="7"/>
      <c r="FB1256" s="7"/>
      <c r="FC1256" s="7"/>
      <c r="FD1256" s="7"/>
      <c r="FE1256" s="7"/>
      <c r="FF1256" s="7"/>
      <c r="FG1256" s="7"/>
      <c r="FH1256" s="7"/>
      <c r="FI1256" s="7"/>
      <c r="FJ1256" s="7"/>
      <c r="FK1256" s="7"/>
      <c r="FL1256" s="7"/>
      <c r="FM1256" s="7"/>
      <c r="FN1256" s="7"/>
      <c r="FO1256" s="7"/>
      <c r="FP1256" s="7"/>
      <c r="FQ1256" s="7"/>
      <c r="FR1256" s="7"/>
      <c r="FS1256" s="7"/>
      <c r="FT1256" s="7"/>
      <c r="FU1256" s="7"/>
      <c r="FV1256" s="7"/>
      <c r="FW1256" s="7"/>
      <c r="FX1256" s="7"/>
      <c r="FY1256" s="7"/>
      <c r="FZ1256" s="7"/>
      <c r="GA1256" s="7"/>
      <c r="GB1256" s="7"/>
      <c r="GC1256" s="7"/>
      <c r="GD1256" s="7"/>
      <c r="GE1256" s="7"/>
      <c r="GF1256" s="7"/>
      <c r="GG1256" s="7"/>
      <c r="GH1256" s="7"/>
      <c r="GI1256" s="7"/>
      <c r="GJ1256" s="7"/>
    </row>
    <row r="1257" spans="1:192" s="1" customFormat="1" x14ac:dyDescent="0.2">
      <c r="A1257" s="66"/>
      <c r="B1257" s="7"/>
      <c r="C1257" s="67"/>
      <c r="D1257" s="28"/>
      <c r="E1257" s="28"/>
      <c r="F1257" s="28"/>
      <c r="G1257" s="7"/>
      <c r="H1257" s="7"/>
      <c r="I1257" s="7"/>
      <c r="J1257" s="7"/>
      <c r="K1257" s="7"/>
      <c r="L1257" s="7"/>
      <c r="M1257" s="7"/>
      <c r="N1257" s="7"/>
      <c r="O1257" s="7"/>
      <c r="P1257" s="7"/>
      <c r="Q1257" s="7"/>
      <c r="R1257" s="7"/>
      <c r="S1257" s="7"/>
      <c r="T1257" s="7"/>
      <c r="U1257" s="7"/>
      <c r="V1257" s="7"/>
      <c r="W1257" s="7"/>
      <c r="X1257" s="7"/>
      <c r="Y1257" s="7"/>
      <c r="Z1257" s="7"/>
      <c r="AA1257" s="7"/>
      <c r="AB1257" s="7"/>
      <c r="AC1257" s="7"/>
      <c r="AD1257" s="7"/>
      <c r="AE1257" s="7"/>
      <c r="AF1257" s="7"/>
      <c r="AG1257" s="7"/>
      <c r="AH1257" s="7"/>
      <c r="AI1257" s="7"/>
      <c r="AJ1257" s="7"/>
      <c r="AK1257" s="7"/>
      <c r="AL1257" s="7"/>
      <c r="AM1257" s="7"/>
      <c r="AN1257" s="7"/>
      <c r="AO1257" s="7"/>
      <c r="AP1257" s="7"/>
      <c r="AQ1257" s="7"/>
      <c r="AR1257" s="7"/>
      <c r="AS1257" s="7"/>
      <c r="AT1257" s="7"/>
      <c r="AU1257" s="7"/>
      <c r="AV1257" s="7"/>
      <c r="AW1257" s="7"/>
      <c r="AX1257" s="7"/>
      <c r="AY1257" s="7"/>
      <c r="AZ1257" s="7"/>
      <c r="BA1257" s="7"/>
      <c r="BB1257" s="7"/>
      <c r="BC1257" s="7"/>
      <c r="BD1257" s="7"/>
      <c r="BE1257" s="7"/>
      <c r="BF1257" s="7"/>
      <c r="BG1257" s="7"/>
      <c r="BH1257" s="7"/>
      <c r="BI1257" s="7"/>
      <c r="BJ1257" s="7"/>
      <c r="BK1257" s="7"/>
      <c r="BL1257" s="7"/>
      <c r="BM1257" s="7"/>
      <c r="BN1257" s="7"/>
      <c r="BO1257" s="7"/>
      <c r="BP1257" s="7"/>
      <c r="BQ1257" s="7"/>
      <c r="BR1257" s="7"/>
      <c r="BS1257" s="7"/>
      <c r="BT1257" s="7"/>
      <c r="BU1257" s="7"/>
      <c r="BV1257" s="7"/>
      <c r="BW1257" s="7"/>
      <c r="BX1257" s="7"/>
      <c r="BY1257" s="7"/>
      <c r="BZ1257" s="7"/>
      <c r="CA1257" s="7"/>
      <c r="CB1257" s="7"/>
      <c r="CC1257" s="7"/>
      <c r="CD1257" s="7"/>
      <c r="CE1257" s="7"/>
      <c r="CF1257" s="7"/>
      <c r="CG1257" s="7"/>
      <c r="CH1257" s="7"/>
      <c r="CI1257" s="7"/>
      <c r="CJ1257" s="7"/>
      <c r="CK1257" s="7"/>
      <c r="CL1257" s="7"/>
      <c r="CM1257" s="7"/>
      <c r="CN1257" s="7"/>
      <c r="CO1257" s="7"/>
      <c r="CP1257" s="7"/>
      <c r="CQ1257" s="7"/>
      <c r="CR1257" s="7"/>
      <c r="CS1257" s="7"/>
      <c r="CT1257" s="7"/>
      <c r="CU1257" s="7"/>
      <c r="CV1257" s="7"/>
      <c r="CW1257" s="7"/>
      <c r="CX1257" s="7"/>
      <c r="CY1257" s="7"/>
      <c r="CZ1257" s="7"/>
      <c r="DA1257" s="7"/>
      <c r="DB1257" s="7"/>
      <c r="DC1257" s="7"/>
      <c r="DD1257" s="7"/>
      <c r="DE1257" s="7"/>
      <c r="DF1257" s="7"/>
      <c r="DG1257" s="7"/>
      <c r="DH1257" s="7"/>
      <c r="DI1257" s="7"/>
      <c r="DJ1257" s="7"/>
      <c r="DK1257" s="7"/>
      <c r="DL1257" s="7"/>
      <c r="DM1257" s="7"/>
      <c r="DN1257" s="7"/>
      <c r="DO1257" s="7"/>
      <c r="DP1257" s="7"/>
      <c r="DQ1257" s="7"/>
      <c r="DR1257" s="7"/>
      <c r="DS1257" s="7"/>
      <c r="DT1257" s="7"/>
      <c r="DU1257" s="7"/>
      <c r="DV1257" s="7"/>
      <c r="DW1257" s="7"/>
      <c r="DX1257" s="7"/>
      <c r="DY1257" s="7"/>
      <c r="DZ1257" s="7"/>
      <c r="EA1257" s="7"/>
      <c r="EB1257" s="7"/>
      <c r="EC1257" s="7"/>
      <c r="ED1257" s="7"/>
      <c r="EE1257" s="7"/>
      <c r="EF1257" s="7"/>
      <c r="EG1257" s="7"/>
      <c r="EH1257" s="7"/>
      <c r="EI1257" s="7"/>
      <c r="EJ1257" s="7"/>
      <c r="EK1257" s="7"/>
      <c r="EL1257" s="7"/>
      <c r="EM1257" s="7"/>
      <c r="EN1257" s="7"/>
      <c r="EO1257" s="7"/>
      <c r="EP1257" s="7"/>
      <c r="EQ1257" s="7"/>
      <c r="ER1257" s="7"/>
      <c r="ES1257" s="7"/>
      <c r="ET1257" s="7"/>
      <c r="EU1257" s="7"/>
      <c r="EV1257" s="7"/>
      <c r="EW1257" s="7"/>
      <c r="EX1257" s="7"/>
      <c r="EY1257" s="7"/>
      <c r="EZ1257" s="7"/>
      <c r="FA1257" s="7"/>
      <c r="FB1257" s="7"/>
      <c r="FC1257" s="7"/>
      <c r="FD1257" s="7"/>
      <c r="FE1257" s="7"/>
      <c r="FF1257" s="7"/>
      <c r="FG1257" s="7"/>
      <c r="FH1257" s="7"/>
      <c r="FI1257" s="7"/>
      <c r="FJ1257" s="7"/>
      <c r="FK1257" s="7"/>
      <c r="FL1257" s="7"/>
      <c r="FM1257" s="7"/>
      <c r="FN1257" s="7"/>
      <c r="FO1257" s="7"/>
      <c r="FP1257" s="7"/>
      <c r="FQ1257" s="7"/>
      <c r="FR1257" s="7"/>
      <c r="FS1257" s="7"/>
      <c r="FT1257" s="7"/>
      <c r="FU1257" s="7"/>
      <c r="FV1257" s="7"/>
      <c r="FW1257" s="7"/>
      <c r="FX1257" s="7"/>
      <c r="FY1257" s="7"/>
      <c r="FZ1257" s="7"/>
      <c r="GA1257" s="7"/>
      <c r="GB1257" s="7"/>
      <c r="GC1257" s="7"/>
      <c r="GD1257" s="7"/>
      <c r="GE1257" s="7"/>
      <c r="GF1257" s="7"/>
      <c r="GG1257" s="7"/>
      <c r="GH1257" s="7"/>
      <c r="GI1257" s="7"/>
      <c r="GJ1257" s="7"/>
    </row>
    <row r="1258" spans="1:192" s="1" customFormat="1" x14ac:dyDescent="0.2">
      <c r="A1258" s="66"/>
      <c r="B1258" s="7"/>
      <c r="C1258" s="67"/>
      <c r="D1258" s="28"/>
      <c r="E1258" s="28"/>
      <c r="F1258" s="28"/>
      <c r="G1258" s="7"/>
      <c r="H1258" s="7"/>
      <c r="I1258" s="7"/>
      <c r="J1258" s="7"/>
      <c r="K1258" s="7"/>
      <c r="L1258" s="7"/>
      <c r="M1258" s="7"/>
      <c r="N1258" s="7"/>
      <c r="O1258" s="7"/>
      <c r="P1258" s="7"/>
      <c r="Q1258" s="7"/>
      <c r="R1258" s="7"/>
      <c r="S1258" s="7"/>
      <c r="T1258" s="7"/>
      <c r="U1258" s="7"/>
      <c r="V1258" s="7"/>
      <c r="W1258" s="7"/>
      <c r="X1258" s="7"/>
      <c r="Y1258" s="7"/>
      <c r="Z1258" s="7"/>
      <c r="AA1258" s="7"/>
      <c r="AB1258" s="7"/>
      <c r="AC1258" s="7"/>
      <c r="AD1258" s="7"/>
      <c r="AE1258" s="7"/>
      <c r="AF1258" s="7"/>
      <c r="AG1258" s="7"/>
      <c r="AH1258" s="7"/>
      <c r="AI1258" s="7"/>
      <c r="AJ1258" s="7"/>
      <c r="AK1258" s="7"/>
      <c r="AL1258" s="7"/>
      <c r="AM1258" s="7"/>
      <c r="AN1258" s="7"/>
      <c r="AO1258" s="7"/>
      <c r="AP1258" s="7"/>
      <c r="AQ1258" s="7"/>
      <c r="AR1258" s="7"/>
      <c r="AS1258" s="7"/>
      <c r="AT1258" s="7"/>
      <c r="AU1258" s="7"/>
      <c r="AV1258" s="7"/>
      <c r="AW1258" s="7"/>
      <c r="AX1258" s="7"/>
      <c r="AY1258" s="7"/>
      <c r="AZ1258" s="7"/>
      <c r="BA1258" s="7"/>
      <c r="BB1258" s="7"/>
      <c r="BC1258" s="7"/>
      <c r="BD1258" s="7"/>
      <c r="BE1258" s="7"/>
      <c r="BF1258" s="7"/>
      <c r="BG1258" s="7"/>
      <c r="BH1258" s="7"/>
      <c r="BI1258" s="7"/>
      <c r="BJ1258" s="7"/>
      <c r="BK1258" s="7"/>
      <c r="BL1258" s="7"/>
      <c r="BM1258" s="7"/>
      <c r="BN1258" s="7"/>
      <c r="BO1258" s="7"/>
      <c r="BP1258" s="7"/>
      <c r="BQ1258" s="7"/>
      <c r="BR1258" s="7"/>
      <c r="BS1258" s="7"/>
      <c r="BT1258" s="7"/>
      <c r="BU1258" s="7"/>
      <c r="BV1258" s="7"/>
      <c r="BW1258" s="7"/>
      <c r="BX1258" s="7"/>
      <c r="BY1258" s="7"/>
      <c r="BZ1258" s="7"/>
      <c r="CA1258" s="7"/>
      <c r="CB1258" s="7"/>
      <c r="CC1258" s="7"/>
      <c r="CD1258" s="7"/>
      <c r="CE1258" s="7"/>
      <c r="CF1258" s="7"/>
      <c r="CG1258" s="7"/>
      <c r="CH1258" s="7"/>
      <c r="CI1258" s="7"/>
      <c r="CJ1258" s="7"/>
      <c r="CK1258" s="7"/>
      <c r="CL1258" s="7"/>
      <c r="CM1258" s="7"/>
      <c r="CN1258" s="7"/>
      <c r="CO1258" s="7"/>
      <c r="CP1258" s="7"/>
      <c r="CQ1258" s="7"/>
      <c r="CR1258" s="7"/>
      <c r="CS1258" s="7"/>
      <c r="CT1258" s="7"/>
      <c r="CU1258" s="7"/>
      <c r="CV1258" s="7"/>
      <c r="CW1258" s="7"/>
      <c r="CX1258" s="7"/>
      <c r="CY1258" s="7"/>
      <c r="CZ1258" s="7"/>
      <c r="DA1258" s="7"/>
      <c r="DB1258" s="7"/>
      <c r="DC1258" s="7"/>
      <c r="DD1258" s="7"/>
      <c r="DE1258" s="7"/>
      <c r="DF1258" s="7"/>
      <c r="DG1258" s="7"/>
      <c r="DH1258" s="7"/>
      <c r="DI1258" s="7"/>
      <c r="DJ1258" s="7"/>
      <c r="DK1258" s="7"/>
      <c r="DL1258" s="7"/>
      <c r="DM1258" s="7"/>
      <c r="DN1258" s="7"/>
      <c r="DO1258" s="7"/>
      <c r="DP1258" s="7"/>
      <c r="DQ1258" s="7"/>
      <c r="DR1258" s="7"/>
      <c r="DS1258" s="7"/>
      <c r="DT1258" s="7"/>
      <c r="DU1258" s="7"/>
      <c r="DV1258" s="7"/>
      <c r="DW1258" s="7"/>
      <c r="DX1258" s="7"/>
      <c r="DY1258" s="7"/>
      <c r="DZ1258" s="7"/>
      <c r="EA1258" s="7"/>
      <c r="EB1258" s="7"/>
      <c r="EC1258" s="7"/>
      <c r="ED1258" s="7"/>
      <c r="EE1258" s="7"/>
      <c r="EF1258" s="7"/>
      <c r="EG1258" s="7"/>
      <c r="EH1258" s="7"/>
      <c r="EI1258" s="7"/>
      <c r="EJ1258" s="7"/>
      <c r="EK1258" s="7"/>
      <c r="EL1258" s="7"/>
      <c r="EM1258" s="7"/>
      <c r="EN1258" s="7"/>
      <c r="EO1258" s="7"/>
      <c r="EP1258" s="7"/>
      <c r="EQ1258" s="7"/>
      <c r="ER1258" s="7"/>
      <c r="ES1258" s="7"/>
      <c r="ET1258" s="7"/>
      <c r="EU1258" s="7"/>
      <c r="EV1258" s="7"/>
      <c r="EW1258" s="7"/>
      <c r="EX1258" s="7"/>
      <c r="EY1258" s="7"/>
      <c r="EZ1258" s="7"/>
      <c r="FA1258" s="7"/>
      <c r="FB1258" s="7"/>
      <c r="FC1258" s="7"/>
      <c r="FD1258" s="7"/>
      <c r="FE1258" s="7"/>
      <c r="FF1258" s="7"/>
      <c r="FG1258" s="7"/>
      <c r="FH1258" s="7"/>
      <c r="FI1258" s="7"/>
      <c r="FJ1258" s="7"/>
      <c r="FK1258" s="7"/>
      <c r="FL1258" s="7"/>
      <c r="FM1258" s="7"/>
      <c r="FN1258" s="7"/>
      <c r="FO1258" s="7"/>
      <c r="FP1258" s="7"/>
      <c r="FQ1258" s="7"/>
      <c r="FR1258" s="7"/>
      <c r="FS1258" s="7"/>
      <c r="FT1258" s="7"/>
      <c r="FU1258" s="7"/>
      <c r="FV1258" s="7"/>
      <c r="FW1258" s="7"/>
      <c r="FX1258" s="7"/>
      <c r="FY1258" s="7"/>
      <c r="FZ1258" s="7"/>
      <c r="GA1258" s="7"/>
      <c r="GB1258" s="7"/>
      <c r="GC1258" s="7"/>
      <c r="GD1258" s="7"/>
      <c r="GE1258" s="7"/>
      <c r="GF1258" s="7"/>
      <c r="GG1258" s="7"/>
      <c r="GH1258" s="7"/>
      <c r="GI1258" s="7"/>
      <c r="GJ1258" s="7"/>
    </row>
    <row r="1259" spans="1:192" s="1" customFormat="1" x14ac:dyDescent="0.2">
      <c r="A1259" s="66"/>
      <c r="B1259" s="7"/>
      <c r="C1259" s="67"/>
      <c r="D1259" s="28"/>
      <c r="E1259" s="28"/>
      <c r="F1259" s="28"/>
      <c r="G1259" s="7"/>
      <c r="H1259" s="7"/>
      <c r="I1259" s="7"/>
      <c r="J1259" s="7"/>
      <c r="K1259" s="7"/>
      <c r="L1259" s="7"/>
      <c r="M1259" s="7"/>
      <c r="N1259" s="7"/>
      <c r="O1259" s="7"/>
      <c r="P1259" s="7"/>
      <c r="Q1259" s="7"/>
      <c r="R1259" s="7"/>
      <c r="S1259" s="7"/>
      <c r="T1259" s="7"/>
      <c r="U1259" s="7"/>
      <c r="V1259" s="7"/>
      <c r="W1259" s="7"/>
      <c r="X1259" s="7"/>
      <c r="Y1259" s="7"/>
      <c r="Z1259" s="7"/>
      <c r="AA1259" s="7"/>
      <c r="AB1259" s="7"/>
      <c r="AC1259" s="7"/>
      <c r="AD1259" s="7"/>
      <c r="AE1259" s="7"/>
      <c r="AF1259" s="7"/>
      <c r="AG1259" s="7"/>
      <c r="AH1259" s="7"/>
      <c r="AI1259" s="7"/>
      <c r="AJ1259" s="7"/>
      <c r="AK1259" s="7"/>
      <c r="AL1259" s="7"/>
      <c r="AM1259" s="7"/>
      <c r="AN1259" s="7"/>
      <c r="AO1259" s="7"/>
      <c r="AP1259" s="7"/>
      <c r="AQ1259" s="7"/>
      <c r="AR1259" s="7"/>
      <c r="AS1259" s="7"/>
      <c r="AT1259" s="7"/>
      <c r="AU1259" s="7"/>
      <c r="AV1259" s="7"/>
      <c r="AW1259" s="7"/>
      <c r="AX1259" s="7"/>
      <c r="AY1259" s="7"/>
      <c r="AZ1259" s="7"/>
      <c r="BA1259" s="7"/>
      <c r="BB1259" s="7"/>
      <c r="BC1259" s="7"/>
      <c r="BD1259" s="7"/>
      <c r="BE1259" s="7"/>
      <c r="BF1259" s="7"/>
      <c r="BG1259" s="7"/>
      <c r="BH1259" s="7"/>
      <c r="BI1259" s="7"/>
      <c r="BJ1259" s="7"/>
      <c r="BK1259" s="7"/>
      <c r="BL1259" s="7"/>
      <c r="BM1259" s="7"/>
      <c r="BN1259" s="7"/>
      <c r="BO1259" s="7"/>
      <c r="BP1259" s="7"/>
      <c r="BQ1259" s="7"/>
      <c r="BR1259" s="7"/>
      <c r="BS1259" s="7"/>
      <c r="BT1259" s="7"/>
      <c r="BU1259" s="7"/>
      <c r="BV1259" s="7"/>
      <c r="BW1259" s="7"/>
      <c r="BX1259" s="7"/>
      <c r="BY1259" s="7"/>
      <c r="BZ1259" s="7"/>
      <c r="CA1259" s="7"/>
      <c r="CB1259" s="7"/>
      <c r="CC1259" s="7"/>
      <c r="CD1259" s="7"/>
      <c r="CE1259" s="7"/>
      <c r="CF1259" s="7"/>
      <c r="CG1259" s="7"/>
      <c r="CH1259" s="7"/>
      <c r="CI1259" s="7"/>
      <c r="CJ1259" s="7"/>
      <c r="CK1259" s="7"/>
      <c r="CL1259" s="7"/>
      <c r="CM1259" s="7"/>
      <c r="CN1259" s="7"/>
      <c r="CO1259" s="7"/>
      <c r="CP1259" s="7"/>
      <c r="CQ1259" s="7"/>
      <c r="CR1259" s="7"/>
      <c r="CS1259" s="7"/>
      <c r="CT1259" s="7"/>
      <c r="CU1259" s="7"/>
      <c r="CV1259" s="7"/>
      <c r="CW1259" s="7"/>
      <c r="CX1259" s="7"/>
      <c r="CY1259" s="7"/>
      <c r="CZ1259" s="7"/>
      <c r="DA1259" s="7"/>
      <c r="DB1259" s="7"/>
      <c r="DC1259" s="7"/>
      <c r="DD1259" s="7"/>
      <c r="DE1259" s="7"/>
      <c r="DF1259" s="7"/>
      <c r="DG1259" s="7"/>
      <c r="DH1259" s="7"/>
      <c r="DI1259" s="7"/>
      <c r="DJ1259" s="7"/>
      <c r="DK1259" s="7"/>
      <c r="DL1259" s="7"/>
      <c r="DM1259" s="7"/>
      <c r="DN1259" s="7"/>
      <c r="DO1259" s="7"/>
      <c r="DP1259" s="7"/>
      <c r="DQ1259" s="7"/>
      <c r="DR1259" s="7"/>
      <c r="DS1259" s="7"/>
      <c r="DT1259" s="7"/>
      <c r="DU1259" s="7"/>
      <c r="DV1259" s="7"/>
      <c r="DW1259" s="7"/>
      <c r="DX1259" s="7"/>
      <c r="DY1259" s="7"/>
      <c r="DZ1259" s="7"/>
      <c r="EA1259" s="7"/>
      <c r="EB1259" s="7"/>
      <c r="EC1259" s="7"/>
      <c r="ED1259" s="7"/>
      <c r="EE1259" s="7"/>
      <c r="EF1259" s="7"/>
      <c r="EG1259" s="7"/>
      <c r="EH1259" s="7"/>
      <c r="EI1259" s="7"/>
      <c r="EJ1259" s="7"/>
      <c r="EK1259" s="7"/>
      <c r="EL1259" s="7"/>
      <c r="EM1259" s="7"/>
      <c r="EN1259" s="7"/>
      <c r="EO1259" s="7"/>
      <c r="EP1259" s="7"/>
      <c r="EQ1259" s="7"/>
      <c r="ER1259" s="7"/>
      <c r="ES1259" s="7"/>
      <c r="ET1259" s="7"/>
      <c r="EU1259" s="7"/>
      <c r="EV1259" s="7"/>
      <c r="EW1259" s="7"/>
      <c r="EX1259" s="7"/>
      <c r="EY1259" s="7"/>
      <c r="EZ1259" s="7"/>
      <c r="FA1259" s="7"/>
      <c r="FB1259" s="7"/>
      <c r="FC1259" s="7"/>
      <c r="FD1259" s="7"/>
      <c r="FE1259" s="7"/>
      <c r="FF1259" s="7"/>
      <c r="FG1259" s="7"/>
      <c r="FH1259" s="7"/>
      <c r="FI1259" s="7"/>
      <c r="FJ1259" s="7"/>
      <c r="FK1259" s="7"/>
      <c r="FL1259" s="7"/>
      <c r="FM1259" s="7"/>
      <c r="FN1259" s="7"/>
      <c r="FO1259" s="7"/>
      <c r="FP1259" s="7"/>
      <c r="FQ1259" s="7"/>
      <c r="FR1259" s="7"/>
      <c r="FS1259" s="7"/>
      <c r="FT1259" s="7"/>
      <c r="FU1259" s="7"/>
      <c r="FV1259" s="7"/>
      <c r="FW1259" s="7"/>
      <c r="FX1259" s="7"/>
      <c r="FY1259" s="7"/>
      <c r="FZ1259" s="7"/>
      <c r="GA1259" s="7"/>
      <c r="GB1259" s="7"/>
      <c r="GC1259" s="7"/>
      <c r="GD1259" s="7"/>
      <c r="GE1259" s="7"/>
      <c r="GF1259" s="7"/>
      <c r="GG1259" s="7"/>
      <c r="GH1259" s="7"/>
      <c r="GI1259" s="7"/>
      <c r="GJ1259" s="7"/>
    </row>
    <row r="1260" spans="1:192" s="1" customFormat="1" x14ac:dyDescent="0.2">
      <c r="A1260" s="66"/>
      <c r="B1260" s="7"/>
      <c r="C1260" s="67"/>
      <c r="D1260" s="28"/>
      <c r="E1260" s="28"/>
      <c r="F1260" s="28"/>
      <c r="G1260" s="7"/>
      <c r="H1260" s="7"/>
      <c r="I1260" s="7"/>
      <c r="J1260" s="7"/>
      <c r="K1260" s="7"/>
      <c r="L1260" s="7"/>
      <c r="M1260" s="7"/>
      <c r="N1260" s="7"/>
      <c r="O1260" s="7"/>
      <c r="P1260" s="7"/>
      <c r="Q1260" s="7"/>
      <c r="R1260" s="7"/>
      <c r="S1260" s="7"/>
      <c r="T1260" s="7"/>
      <c r="U1260" s="7"/>
      <c r="V1260" s="7"/>
      <c r="W1260" s="7"/>
      <c r="X1260" s="7"/>
      <c r="Y1260" s="7"/>
      <c r="Z1260" s="7"/>
      <c r="AA1260" s="7"/>
      <c r="AB1260" s="7"/>
      <c r="AC1260" s="7"/>
      <c r="AD1260" s="7"/>
      <c r="AE1260" s="7"/>
      <c r="AF1260" s="7"/>
      <c r="AG1260" s="7"/>
      <c r="AH1260" s="7"/>
      <c r="AI1260" s="7"/>
      <c r="AJ1260" s="7"/>
      <c r="AK1260" s="7"/>
      <c r="AL1260" s="7"/>
      <c r="AM1260" s="7"/>
      <c r="AN1260" s="7"/>
      <c r="AO1260" s="7"/>
      <c r="AP1260" s="7"/>
      <c r="AQ1260" s="7"/>
      <c r="AR1260" s="7"/>
      <c r="AS1260" s="7"/>
      <c r="AT1260" s="7"/>
      <c r="AU1260" s="7"/>
      <c r="AV1260" s="7"/>
      <c r="AW1260" s="7"/>
      <c r="AX1260" s="7"/>
      <c r="AY1260" s="7"/>
      <c r="AZ1260" s="7"/>
      <c r="BA1260" s="7"/>
      <c r="BB1260" s="7"/>
      <c r="BC1260" s="7"/>
      <c r="BD1260" s="7"/>
      <c r="BE1260" s="7"/>
      <c r="BF1260" s="7"/>
      <c r="BG1260" s="7"/>
      <c r="BH1260" s="7"/>
      <c r="BI1260" s="7"/>
      <c r="BJ1260" s="7"/>
      <c r="BK1260" s="7"/>
      <c r="BL1260" s="7"/>
      <c r="BM1260" s="7"/>
      <c r="BN1260" s="7"/>
      <c r="BO1260" s="7"/>
      <c r="BP1260" s="7"/>
      <c r="BQ1260" s="7"/>
      <c r="BR1260" s="7"/>
      <c r="BS1260" s="7"/>
      <c r="BT1260" s="7"/>
      <c r="BU1260" s="7"/>
      <c r="BV1260" s="7"/>
      <c r="BW1260" s="7"/>
      <c r="BX1260" s="7"/>
      <c r="BY1260" s="7"/>
      <c r="BZ1260" s="7"/>
      <c r="CA1260" s="7"/>
      <c r="CB1260" s="7"/>
      <c r="CC1260" s="7"/>
      <c r="CD1260" s="7"/>
      <c r="CE1260" s="7"/>
      <c r="CF1260" s="7"/>
      <c r="CG1260" s="7"/>
      <c r="CH1260" s="7"/>
      <c r="CI1260" s="7"/>
      <c r="CJ1260" s="7"/>
      <c r="CK1260" s="7"/>
      <c r="CL1260" s="7"/>
      <c r="CM1260" s="7"/>
      <c r="CN1260" s="7"/>
      <c r="CO1260" s="7"/>
      <c r="CP1260" s="7"/>
      <c r="CQ1260" s="7"/>
      <c r="CR1260" s="7"/>
      <c r="CS1260" s="7"/>
      <c r="CT1260" s="7"/>
      <c r="CU1260" s="7"/>
      <c r="CV1260" s="7"/>
      <c r="CW1260" s="7"/>
      <c r="CX1260" s="7"/>
      <c r="CY1260" s="7"/>
      <c r="CZ1260" s="7"/>
      <c r="DA1260" s="7"/>
      <c r="DB1260" s="7"/>
      <c r="DC1260" s="7"/>
      <c r="DD1260" s="7"/>
      <c r="DE1260" s="7"/>
      <c r="DF1260" s="7"/>
      <c r="DG1260" s="7"/>
      <c r="DH1260" s="7"/>
      <c r="DI1260" s="7"/>
      <c r="DJ1260" s="7"/>
      <c r="DK1260" s="7"/>
      <c r="DL1260" s="7"/>
      <c r="DM1260" s="7"/>
      <c r="DN1260" s="7"/>
      <c r="DO1260" s="7"/>
      <c r="DP1260" s="7"/>
      <c r="DQ1260" s="7"/>
      <c r="DR1260" s="7"/>
      <c r="DS1260" s="7"/>
      <c r="DT1260" s="7"/>
      <c r="DU1260" s="7"/>
      <c r="DV1260" s="7"/>
      <c r="DW1260" s="7"/>
      <c r="DX1260" s="7"/>
      <c r="DY1260" s="7"/>
      <c r="DZ1260" s="7"/>
      <c r="EA1260" s="7"/>
      <c r="EB1260" s="7"/>
      <c r="EC1260" s="7"/>
      <c r="ED1260" s="7"/>
      <c r="EE1260" s="7"/>
      <c r="EF1260" s="7"/>
      <c r="EG1260" s="7"/>
      <c r="EH1260" s="7"/>
      <c r="EI1260" s="7"/>
      <c r="EJ1260" s="7"/>
      <c r="EK1260" s="7"/>
      <c r="EL1260" s="7"/>
      <c r="EM1260" s="7"/>
      <c r="EN1260" s="7"/>
      <c r="EO1260" s="7"/>
      <c r="EP1260" s="7"/>
      <c r="EQ1260" s="7"/>
      <c r="ER1260" s="7"/>
      <c r="ES1260" s="7"/>
      <c r="ET1260" s="7"/>
      <c r="EU1260" s="7"/>
      <c r="EV1260" s="7"/>
      <c r="EW1260" s="7"/>
      <c r="EX1260" s="7"/>
      <c r="EY1260" s="7"/>
      <c r="EZ1260" s="7"/>
      <c r="FA1260" s="7"/>
      <c r="FB1260" s="7"/>
      <c r="FC1260" s="7"/>
      <c r="FD1260" s="7"/>
      <c r="FE1260" s="7"/>
      <c r="FF1260" s="7"/>
      <c r="FG1260" s="7"/>
      <c r="FH1260" s="7"/>
      <c r="FI1260" s="7"/>
      <c r="FJ1260" s="7"/>
      <c r="FK1260" s="7"/>
      <c r="FL1260" s="7"/>
      <c r="FM1260" s="7"/>
      <c r="FN1260" s="7"/>
      <c r="FO1260" s="7"/>
      <c r="FP1260" s="7"/>
      <c r="FQ1260" s="7"/>
      <c r="FR1260" s="7"/>
      <c r="FS1260" s="7"/>
      <c r="FT1260" s="7"/>
      <c r="FU1260" s="7"/>
      <c r="FV1260" s="7"/>
      <c r="FW1260" s="7"/>
      <c r="FX1260" s="7"/>
      <c r="FY1260" s="7"/>
      <c r="FZ1260" s="7"/>
      <c r="GA1260" s="7"/>
      <c r="GB1260" s="7"/>
      <c r="GC1260" s="7"/>
      <c r="GD1260" s="7"/>
      <c r="GE1260" s="7"/>
      <c r="GF1260" s="7"/>
      <c r="GG1260" s="7"/>
      <c r="GH1260" s="7"/>
      <c r="GI1260" s="7"/>
      <c r="GJ1260" s="7"/>
    </row>
    <row r="1261" spans="1:192" s="1" customFormat="1" x14ac:dyDescent="0.2">
      <c r="A1261" s="66"/>
      <c r="B1261" s="7"/>
      <c r="C1261" s="67"/>
      <c r="D1261" s="28"/>
      <c r="E1261" s="28"/>
      <c r="F1261" s="28"/>
      <c r="G1261" s="7"/>
      <c r="H1261" s="7"/>
      <c r="I1261" s="7"/>
      <c r="J1261" s="7"/>
      <c r="K1261" s="7"/>
      <c r="L1261" s="7"/>
      <c r="M1261" s="7"/>
      <c r="N1261" s="7"/>
      <c r="O1261" s="7"/>
      <c r="P1261" s="7"/>
      <c r="Q1261" s="7"/>
      <c r="R1261" s="7"/>
      <c r="S1261" s="7"/>
      <c r="T1261" s="7"/>
      <c r="U1261" s="7"/>
      <c r="V1261" s="7"/>
      <c r="W1261" s="7"/>
      <c r="X1261" s="7"/>
      <c r="Y1261" s="7"/>
      <c r="Z1261" s="7"/>
      <c r="AA1261" s="7"/>
      <c r="AB1261" s="7"/>
      <c r="AC1261" s="7"/>
      <c r="AD1261" s="7"/>
      <c r="AE1261" s="7"/>
      <c r="AF1261" s="7"/>
      <c r="AG1261" s="7"/>
      <c r="AH1261" s="7"/>
      <c r="AI1261" s="7"/>
      <c r="AJ1261" s="7"/>
      <c r="AK1261" s="7"/>
      <c r="AL1261" s="7"/>
      <c r="AM1261" s="7"/>
      <c r="AN1261" s="7"/>
      <c r="AO1261" s="7"/>
      <c r="AP1261" s="7"/>
      <c r="AQ1261" s="7"/>
      <c r="AR1261" s="7"/>
      <c r="AS1261" s="7"/>
      <c r="AT1261" s="7"/>
      <c r="AU1261" s="7"/>
      <c r="AV1261" s="7"/>
      <c r="AW1261" s="7"/>
      <c r="AX1261" s="7"/>
      <c r="AY1261" s="7"/>
      <c r="AZ1261" s="7"/>
      <c r="BA1261" s="7"/>
      <c r="BB1261" s="7"/>
      <c r="BC1261" s="7"/>
      <c r="BD1261" s="7"/>
      <c r="BE1261" s="7"/>
      <c r="BF1261" s="7"/>
      <c r="BG1261" s="7"/>
      <c r="BH1261" s="7"/>
      <c r="BI1261" s="7"/>
      <c r="BJ1261" s="7"/>
      <c r="BK1261" s="7"/>
      <c r="BL1261" s="7"/>
      <c r="BM1261" s="7"/>
      <c r="BN1261" s="7"/>
      <c r="BO1261" s="7"/>
      <c r="BP1261" s="7"/>
      <c r="BQ1261" s="7"/>
      <c r="BR1261" s="7"/>
      <c r="BS1261" s="7"/>
      <c r="BT1261" s="7"/>
      <c r="BU1261" s="7"/>
      <c r="BV1261" s="7"/>
      <c r="BW1261" s="7"/>
      <c r="BX1261" s="7"/>
      <c r="BY1261" s="7"/>
      <c r="BZ1261" s="7"/>
      <c r="CA1261" s="7"/>
      <c r="CB1261" s="7"/>
      <c r="CC1261" s="7"/>
      <c r="CD1261" s="7"/>
      <c r="CE1261" s="7"/>
      <c r="CF1261" s="7"/>
      <c r="CG1261" s="7"/>
      <c r="CH1261" s="7"/>
      <c r="CI1261" s="7"/>
      <c r="CJ1261" s="7"/>
      <c r="CK1261" s="7"/>
      <c r="CL1261" s="7"/>
      <c r="CM1261" s="7"/>
      <c r="CN1261" s="7"/>
      <c r="CO1261" s="7"/>
      <c r="CP1261" s="7"/>
      <c r="CQ1261" s="7"/>
      <c r="CR1261" s="7"/>
      <c r="CS1261" s="7"/>
      <c r="CT1261" s="7"/>
      <c r="CU1261" s="7"/>
      <c r="CV1261" s="7"/>
      <c r="CW1261" s="7"/>
      <c r="CX1261" s="7"/>
      <c r="CY1261" s="7"/>
      <c r="CZ1261" s="7"/>
      <c r="DA1261" s="7"/>
      <c r="DB1261" s="7"/>
      <c r="DC1261" s="7"/>
      <c r="DD1261" s="7"/>
      <c r="DE1261" s="7"/>
      <c r="DF1261" s="7"/>
      <c r="DG1261" s="7"/>
      <c r="DH1261" s="7"/>
      <c r="DI1261" s="7"/>
      <c r="DJ1261" s="7"/>
      <c r="DK1261" s="7"/>
      <c r="DL1261" s="7"/>
      <c r="DM1261" s="7"/>
      <c r="DN1261" s="7"/>
      <c r="DO1261" s="7"/>
      <c r="DP1261" s="7"/>
      <c r="DQ1261" s="7"/>
      <c r="DR1261" s="7"/>
      <c r="DS1261" s="7"/>
      <c r="DT1261" s="7"/>
      <c r="DU1261" s="7"/>
      <c r="DV1261" s="7"/>
      <c r="DW1261" s="7"/>
      <c r="DX1261" s="7"/>
      <c r="DY1261" s="7"/>
      <c r="DZ1261" s="7"/>
      <c r="EA1261" s="7"/>
      <c r="EB1261" s="7"/>
      <c r="EC1261" s="7"/>
      <c r="ED1261" s="7"/>
      <c r="EE1261" s="7"/>
      <c r="EF1261" s="7"/>
      <c r="EG1261" s="7"/>
      <c r="EH1261" s="7"/>
      <c r="EI1261" s="7"/>
      <c r="EJ1261" s="7"/>
      <c r="EK1261" s="7"/>
      <c r="EL1261" s="7"/>
      <c r="EM1261" s="7"/>
      <c r="EN1261" s="7"/>
      <c r="EO1261" s="7"/>
      <c r="EP1261" s="7"/>
      <c r="EQ1261" s="7"/>
      <c r="ER1261" s="7"/>
      <c r="ES1261" s="7"/>
      <c r="ET1261" s="7"/>
      <c r="EU1261" s="7"/>
      <c r="EV1261" s="7"/>
      <c r="EW1261" s="7"/>
      <c r="EX1261" s="7"/>
      <c r="EY1261" s="7"/>
      <c r="EZ1261" s="7"/>
      <c r="FA1261" s="7"/>
      <c r="FB1261" s="7"/>
      <c r="FC1261" s="7"/>
      <c r="FD1261" s="7"/>
      <c r="FE1261" s="7"/>
      <c r="FF1261" s="7"/>
      <c r="FG1261" s="7"/>
      <c r="FH1261" s="7"/>
      <c r="FI1261" s="7"/>
      <c r="FJ1261" s="7"/>
      <c r="FK1261" s="7"/>
      <c r="FL1261" s="7"/>
      <c r="FM1261" s="7"/>
      <c r="FN1261" s="7"/>
      <c r="FO1261" s="7"/>
      <c r="FP1261" s="7"/>
      <c r="FQ1261" s="7"/>
      <c r="FR1261" s="7"/>
      <c r="FS1261" s="7"/>
      <c r="FT1261" s="7"/>
      <c r="FU1261" s="7"/>
      <c r="FV1261" s="7"/>
      <c r="FW1261" s="7"/>
      <c r="FX1261" s="7"/>
      <c r="FY1261" s="7"/>
      <c r="FZ1261" s="7"/>
      <c r="GA1261" s="7"/>
      <c r="GB1261" s="7"/>
      <c r="GC1261" s="7"/>
      <c r="GD1261" s="7"/>
      <c r="GE1261" s="7"/>
      <c r="GF1261" s="7"/>
      <c r="GG1261" s="7"/>
      <c r="GH1261" s="7"/>
      <c r="GI1261" s="7"/>
      <c r="GJ1261" s="7"/>
    </row>
    <row r="1262" spans="1:192" s="1" customFormat="1" x14ac:dyDescent="0.2">
      <c r="A1262" s="66"/>
      <c r="B1262" s="7"/>
      <c r="C1262" s="67"/>
      <c r="D1262" s="28"/>
      <c r="E1262" s="28"/>
      <c r="F1262" s="28"/>
      <c r="G1262" s="7"/>
      <c r="H1262" s="7"/>
      <c r="I1262" s="7"/>
      <c r="J1262" s="7"/>
      <c r="K1262" s="7"/>
      <c r="L1262" s="7"/>
      <c r="M1262" s="7"/>
      <c r="N1262" s="7"/>
      <c r="O1262" s="7"/>
      <c r="P1262" s="7"/>
      <c r="Q1262" s="7"/>
      <c r="R1262" s="7"/>
      <c r="S1262" s="7"/>
      <c r="T1262" s="7"/>
      <c r="U1262" s="7"/>
      <c r="V1262" s="7"/>
      <c r="W1262" s="7"/>
      <c r="X1262" s="7"/>
      <c r="Y1262" s="7"/>
      <c r="Z1262" s="7"/>
      <c r="AA1262" s="7"/>
      <c r="AB1262" s="7"/>
      <c r="AC1262" s="7"/>
      <c r="AD1262" s="7"/>
      <c r="AE1262" s="7"/>
      <c r="AF1262" s="7"/>
      <c r="AG1262" s="7"/>
      <c r="AH1262" s="7"/>
      <c r="AI1262" s="7"/>
      <c r="AJ1262" s="7"/>
      <c r="AK1262" s="7"/>
      <c r="AL1262" s="7"/>
      <c r="AM1262" s="7"/>
      <c r="AN1262" s="7"/>
      <c r="AO1262" s="7"/>
      <c r="AP1262" s="7"/>
      <c r="AQ1262" s="7"/>
      <c r="AR1262" s="7"/>
      <c r="AS1262" s="7"/>
      <c r="AT1262" s="7"/>
      <c r="AU1262" s="7"/>
      <c r="AV1262" s="7"/>
      <c r="AW1262" s="7"/>
      <c r="AX1262" s="7"/>
      <c r="AY1262" s="7"/>
      <c r="AZ1262" s="7"/>
      <c r="BA1262" s="7"/>
      <c r="BB1262" s="7"/>
      <c r="BC1262" s="7"/>
      <c r="BD1262" s="7"/>
      <c r="BE1262" s="7"/>
      <c r="BF1262" s="7"/>
      <c r="BG1262" s="7"/>
      <c r="BH1262" s="7"/>
      <c r="BI1262" s="7"/>
      <c r="BJ1262" s="7"/>
      <c r="BK1262" s="7"/>
      <c r="BL1262" s="7"/>
      <c r="BM1262" s="7"/>
      <c r="BN1262" s="7"/>
      <c r="BO1262" s="7"/>
      <c r="BP1262" s="7"/>
      <c r="BQ1262" s="7"/>
      <c r="BR1262" s="7"/>
      <c r="BS1262" s="7"/>
      <c r="BT1262" s="7"/>
      <c r="BU1262" s="7"/>
      <c r="BV1262" s="7"/>
      <c r="BW1262" s="7"/>
      <c r="BX1262" s="7"/>
      <c r="BY1262" s="7"/>
      <c r="BZ1262" s="7"/>
      <c r="CA1262" s="7"/>
      <c r="CB1262" s="7"/>
      <c r="CC1262" s="7"/>
      <c r="CD1262" s="7"/>
      <c r="CE1262" s="7"/>
      <c r="CF1262" s="7"/>
      <c r="CG1262" s="7"/>
      <c r="CH1262" s="7"/>
      <c r="CI1262" s="7"/>
      <c r="CJ1262" s="7"/>
      <c r="CK1262" s="7"/>
      <c r="CL1262" s="7"/>
      <c r="CM1262" s="7"/>
      <c r="CN1262" s="7"/>
      <c r="CO1262" s="7"/>
      <c r="CP1262" s="7"/>
      <c r="CQ1262" s="7"/>
      <c r="CR1262" s="7"/>
      <c r="CS1262" s="7"/>
      <c r="CT1262" s="7"/>
      <c r="CU1262" s="7"/>
      <c r="CV1262" s="7"/>
      <c r="CW1262" s="7"/>
      <c r="CX1262" s="7"/>
      <c r="CY1262" s="7"/>
      <c r="CZ1262" s="7"/>
      <c r="DA1262" s="7"/>
      <c r="DB1262" s="7"/>
      <c r="DC1262" s="7"/>
      <c r="DD1262" s="7"/>
      <c r="DE1262" s="7"/>
      <c r="DF1262" s="7"/>
      <c r="DG1262" s="7"/>
      <c r="DH1262" s="7"/>
      <c r="DI1262" s="7"/>
      <c r="DJ1262" s="7"/>
      <c r="DK1262" s="7"/>
      <c r="DL1262" s="7"/>
      <c r="DM1262" s="7"/>
      <c r="DN1262" s="7"/>
      <c r="DO1262" s="7"/>
      <c r="DP1262" s="7"/>
      <c r="DQ1262" s="7"/>
      <c r="DR1262" s="7"/>
      <c r="DS1262" s="7"/>
      <c r="DT1262" s="7"/>
      <c r="DU1262" s="7"/>
      <c r="DV1262" s="7"/>
      <c r="DW1262" s="7"/>
      <c r="DX1262" s="7"/>
      <c r="DY1262" s="7"/>
      <c r="DZ1262" s="7"/>
      <c r="EA1262" s="7"/>
      <c r="EB1262" s="7"/>
      <c r="EC1262" s="7"/>
      <c r="ED1262" s="7"/>
      <c r="EE1262" s="7"/>
      <c r="EF1262" s="7"/>
      <c r="EG1262" s="7"/>
      <c r="EH1262" s="7"/>
      <c r="EI1262" s="7"/>
      <c r="EJ1262" s="7"/>
      <c r="EK1262" s="7"/>
      <c r="EL1262" s="7"/>
      <c r="EM1262" s="7"/>
      <c r="EN1262" s="7"/>
      <c r="EO1262" s="7"/>
      <c r="EP1262" s="7"/>
      <c r="EQ1262" s="7"/>
      <c r="ER1262" s="7"/>
      <c r="ES1262" s="7"/>
      <c r="ET1262" s="7"/>
      <c r="EU1262" s="7"/>
      <c r="EV1262" s="7"/>
      <c r="EW1262" s="7"/>
      <c r="EX1262" s="7"/>
      <c r="EY1262" s="7"/>
      <c r="EZ1262" s="7"/>
      <c r="FA1262" s="7"/>
      <c r="FB1262" s="7"/>
      <c r="FC1262" s="7"/>
      <c r="FD1262" s="7"/>
      <c r="FE1262" s="7"/>
      <c r="FF1262" s="7"/>
      <c r="FG1262" s="7"/>
      <c r="FH1262" s="7"/>
      <c r="FI1262" s="7"/>
      <c r="FJ1262" s="7"/>
      <c r="FK1262" s="7"/>
      <c r="FL1262" s="7"/>
      <c r="FM1262" s="7"/>
      <c r="FN1262" s="7"/>
      <c r="FO1262" s="7"/>
      <c r="FP1262" s="7"/>
      <c r="FQ1262" s="7"/>
      <c r="FR1262" s="7"/>
      <c r="FS1262" s="7"/>
      <c r="FT1262" s="7"/>
      <c r="FU1262" s="7"/>
      <c r="FV1262" s="7"/>
      <c r="FW1262" s="7"/>
      <c r="FX1262" s="7"/>
      <c r="FY1262" s="7"/>
      <c r="FZ1262" s="7"/>
      <c r="GA1262" s="7"/>
      <c r="GB1262" s="7"/>
      <c r="GC1262" s="7"/>
      <c r="GD1262" s="7"/>
      <c r="GE1262" s="7"/>
      <c r="GF1262" s="7"/>
      <c r="GG1262" s="7"/>
      <c r="GH1262" s="7"/>
      <c r="GI1262" s="7"/>
      <c r="GJ1262" s="7"/>
    </row>
    <row r="1263" spans="1:192" s="1" customFormat="1" x14ac:dyDescent="0.2">
      <c r="A1263" s="66"/>
      <c r="B1263" s="7"/>
      <c r="C1263" s="67"/>
      <c r="D1263" s="28"/>
      <c r="E1263" s="28"/>
      <c r="F1263" s="28"/>
      <c r="G1263" s="7"/>
      <c r="H1263" s="7"/>
      <c r="I1263" s="7"/>
      <c r="J1263" s="7"/>
      <c r="K1263" s="7"/>
      <c r="L1263" s="7"/>
      <c r="M1263" s="7"/>
      <c r="N1263" s="7"/>
      <c r="O1263" s="7"/>
      <c r="P1263" s="7"/>
      <c r="Q1263" s="7"/>
      <c r="R1263" s="7"/>
      <c r="S1263" s="7"/>
      <c r="T1263" s="7"/>
      <c r="U1263" s="7"/>
      <c r="V1263" s="7"/>
      <c r="W1263" s="7"/>
      <c r="X1263" s="7"/>
      <c r="Y1263" s="7"/>
      <c r="Z1263" s="7"/>
      <c r="AA1263" s="7"/>
      <c r="AB1263" s="7"/>
      <c r="AC1263" s="7"/>
      <c r="AD1263" s="7"/>
      <c r="AE1263" s="7"/>
      <c r="AF1263" s="7"/>
      <c r="AG1263" s="7"/>
      <c r="AH1263" s="7"/>
      <c r="AI1263" s="7"/>
      <c r="AJ1263" s="7"/>
      <c r="AK1263" s="7"/>
      <c r="AL1263" s="7"/>
      <c r="AM1263" s="7"/>
      <c r="AN1263" s="7"/>
      <c r="AO1263" s="7"/>
      <c r="AP1263" s="7"/>
      <c r="AQ1263" s="7"/>
      <c r="AR1263" s="7"/>
      <c r="AS1263" s="7"/>
      <c r="AT1263" s="7"/>
      <c r="AU1263" s="7"/>
      <c r="AV1263" s="7"/>
      <c r="AW1263" s="7"/>
      <c r="AX1263" s="7"/>
      <c r="AY1263" s="7"/>
      <c r="AZ1263" s="7"/>
      <c r="BA1263" s="7"/>
      <c r="BB1263" s="7"/>
      <c r="BC1263" s="7"/>
      <c r="BD1263" s="7"/>
      <c r="BE1263" s="7"/>
      <c r="BF1263" s="7"/>
      <c r="BG1263" s="7"/>
      <c r="BH1263" s="7"/>
      <c r="BI1263" s="7"/>
      <c r="BJ1263" s="7"/>
      <c r="BK1263" s="7"/>
      <c r="BL1263" s="7"/>
      <c r="BM1263" s="7"/>
      <c r="BN1263" s="7"/>
      <c r="BO1263" s="7"/>
      <c r="BP1263" s="7"/>
      <c r="BQ1263" s="7"/>
      <c r="BR1263" s="7"/>
      <c r="BS1263" s="7"/>
      <c r="BT1263" s="7"/>
      <c r="BU1263" s="7"/>
      <c r="BV1263" s="7"/>
      <c r="BW1263" s="7"/>
      <c r="BX1263" s="7"/>
      <c r="BY1263" s="7"/>
      <c r="BZ1263" s="7"/>
      <c r="CA1263" s="7"/>
      <c r="CB1263" s="7"/>
      <c r="CC1263" s="7"/>
      <c r="CD1263" s="7"/>
      <c r="CE1263" s="7"/>
      <c r="CF1263" s="7"/>
      <c r="CG1263" s="7"/>
      <c r="CH1263" s="7"/>
      <c r="CI1263" s="7"/>
      <c r="CJ1263" s="7"/>
      <c r="CK1263" s="7"/>
      <c r="CL1263" s="7"/>
      <c r="CM1263" s="7"/>
      <c r="CN1263" s="7"/>
      <c r="CO1263" s="7"/>
      <c r="CP1263" s="7"/>
      <c r="CQ1263" s="7"/>
      <c r="CR1263" s="7"/>
      <c r="CS1263" s="7"/>
      <c r="CT1263" s="7"/>
      <c r="CU1263" s="7"/>
      <c r="CV1263" s="7"/>
      <c r="CW1263" s="7"/>
      <c r="CX1263" s="7"/>
      <c r="CY1263" s="7"/>
      <c r="CZ1263" s="7"/>
      <c r="DA1263" s="7"/>
      <c r="DB1263" s="7"/>
      <c r="DC1263" s="7"/>
      <c r="DD1263" s="7"/>
      <c r="DE1263" s="7"/>
      <c r="DF1263" s="7"/>
      <c r="DG1263" s="7"/>
      <c r="DH1263" s="7"/>
      <c r="DI1263" s="7"/>
      <c r="DJ1263" s="7"/>
      <c r="DK1263" s="7"/>
      <c r="DL1263" s="7"/>
      <c r="DM1263" s="7"/>
      <c r="DN1263" s="7"/>
      <c r="DO1263" s="7"/>
      <c r="DP1263" s="7"/>
      <c r="DQ1263" s="7"/>
      <c r="DR1263" s="7"/>
      <c r="DS1263" s="7"/>
      <c r="DT1263" s="7"/>
      <c r="DU1263" s="7"/>
      <c r="DV1263" s="7"/>
      <c r="DW1263" s="7"/>
      <c r="DX1263" s="7"/>
      <c r="DY1263" s="7"/>
      <c r="DZ1263" s="7"/>
      <c r="EA1263" s="7"/>
      <c r="EB1263" s="7"/>
      <c r="EC1263" s="7"/>
      <c r="ED1263" s="7"/>
      <c r="EE1263" s="7"/>
      <c r="EF1263" s="7"/>
      <c r="EG1263" s="7"/>
      <c r="EH1263" s="7"/>
      <c r="EI1263" s="7"/>
      <c r="EJ1263" s="7"/>
      <c r="EK1263" s="7"/>
      <c r="EL1263" s="7"/>
      <c r="EM1263" s="7"/>
      <c r="EN1263" s="7"/>
      <c r="EO1263" s="7"/>
      <c r="EP1263" s="7"/>
      <c r="EQ1263" s="7"/>
      <c r="ER1263" s="7"/>
      <c r="ES1263" s="7"/>
      <c r="ET1263" s="7"/>
      <c r="EU1263" s="7"/>
      <c r="EV1263" s="7"/>
      <c r="EW1263" s="7"/>
      <c r="EX1263" s="7"/>
      <c r="EY1263" s="7"/>
      <c r="EZ1263" s="7"/>
      <c r="FA1263" s="7"/>
      <c r="FB1263" s="7"/>
      <c r="FC1263" s="7"/>
      <c r="FD1263" s="7"/>
      <c r="FE1263" s="7"/>
      <c r="FF1263" s="7"/>
      <c r="FG1263" s="7"/>
      <c r="FH1263" s="7"/>
      <c r="FI1263" s="7"/>
      <c r="FJ1263" s="7"/>
      <c r="FK1263" s="7"/>
      <c r="FL1263" s="7"/>
      <c r="FM1263" s="7"/>
      <c r="FN1263" s="7"/>
      <c r="FO1263" s="7"/>
      <c r="FP1263" s="7"/>
      <c r="FQ1263" s="7"/>
      <c r="FR1263" s="7"/>
      <c r="FS1263" s="7"/>
      <c r="FT1263" s="7"/>
      <c r="FU1263" s="7"/>
      <c r="FV1263" s="7"/>
      <c r="FW1263" s="7"/>
      <c r="FX1263" s="7"/>
      <c r="FY1263" s="7"/>
      <c r="FZ1263" s="7"/>
      <c r="GA1263" s="7"/>
      <c r="GB1263" s="7"/>
      <c r="GC1263" s="7"/>
      <c r="GD1263" s="7"/>
      <c r="GE1263" s="7"/>
      <c r="GF1263" s="7"/>
      <c r="GG1263" s="7"/>
      <c r="GH1263" s="7"/>
      <c r="GI1263" s="7"/>
      <c r="GJ1263" s="7"/>
    </row>
    <row r="1264" spans="1:192" s="1" customFormat="1" x14ac:dyDescent="0.2">
      <c r="A1264" s="66"/>
      <c r="B1264" s="7"/>
      <c r="C1264" s="67"/>
      <c r="D1264" s="28"/>
      <c r="E1264" s="28"/>
      <c r="F1264" s="28"/>
      <c r="G1264" s="7"/>
      <c r="H1264" s="7"/>
      <c r="I1264" s="7"/>
      <c r="J1264" s="7"/>
      <c r="K1264" s="7"/>
      <c r="L1264" s="7"/>
      <c r="M1264" s="7"/>
      <c r="N1264" s="7"/>
      <c r="O1264" s="7"/>
      <c r="P1264" s="7"/>
      <c r="Q1264" s="7"/>
      <c r="R1264" s="7"/>
      <c r="S1264" s="7"/>
      <c r="T1264" s="7"/>
      <c r="U1264" s="7"/>
      <c r="V1264" s="7"/>
      <c r="W1264" s="7"/>
      <c r="X1264" s="7"/>
      <c r="Y1264" s="7"/>
      <c r="Z1264" s="7"/>
      <c r="AA1264" s="7"/>
      <c r="AB1264" s="7"/>
      <c r="AC1264" s="7"/>
      <c r="AD1264" s="7"/>
      <c r="AE1264" s="7"/>
      <c r="AF1264" s="7"/>
      <c r="AG1264" s="7"/>
      <c r="AH1264" s="7"/>
      <c r="AI1264" s="7"/>
      <c r="AJ1264" s="7"/>
      <c r="AK1264" s="7"/>
      <c r="AL1264" s="7"/>
      <c r="AM1264" s="7"/>
      <c r="AN1264" s="7"/>
      <c r="AO1264" s="7"/>
      <c r="AP1264" s="7"/>
      <c r="AQ1264" s="7"/>
      <c r="AR1264" s="7"/>
      <c r="AS1264" s="7"/>
      <c r="AT1264" s="7"/>
      <c r="AU1264" s="7"/>
      <c r="AV1264" s="7"/>
      <c r="AW1264" s="7"/>
      <c r="AX1264" s="7"/>
      <c r="AY1264" s="7"/>
      <c r="AZ1264" s="7"/>
      <c r="BA1264" s="7"/>
      <c r="BB1264" s="7"/>
      <c r="BC1264" s="7"/>
      <c r="BD1264" s="7"/>
      <c r="BE1264" s="7"/>
      <c r="BF1264" s="7"/>
      <c r="BG1264" s="7"/>
      <c r="BH1264" s="7"/>
      <c r="BI1264" s="7"/>
      <c r="BJ1264" s="7"/>
      <c r="BK1264" s="7"/>
      <c r="BL1264" s="7"/>
      <c r="BM1264" s="7"/>
      <c r="BN1264" s="7"/>
      <c r="BO1264" s="7"/>
      <c r="BP1264" s="7"/>
      <c r="BQ1264" s="7"/>
      <c r="BR1264" s="7"/>
      <c r="BS1264" s="7"/>
      <c r="BT1264" s="7"/>
      <c r="BU1264" s="7"/>
      <c r="BV1264" s="7"/>
      <c r="BW1264" s="7"/>
      <c r="BX1264" s="7"/>
      <c r="BY1264" s="7"/>
      <c r="BZ1264" s="7"/>
      <c r="CA1264" s="7"/>
      <c r="CB1264" s="7"/>
      <c r="CC1264" s="7"/>
      <c r="CD1264" s="7"/>
      <c r="CE1264" s="7"/>
      <c r="CF1264" s="7"/>
      <c r="CG1264" s="7"/>
      <c r="CH1264" s="7"/>
      <c r="CI1264" s="7"/>
      <c r="CJ1264" s="7"/>
      <c r="CK1264" s="7"/>
      <c r="CL1264" s="7"/>
      <c r="CM1264" s="7"/>
      <c r="CN1264" s="7"/>
      <c r="CO1264" s="7"/>
      <c r="CP1264" s="7"/>
      <c r="CQ1264" s="7"/>
      <c r="CR1264" s="7"/>
      <c r="CS1264" s="7"/>
      <c r="CT1264" s="7"/>
      <c r="CU1264" s="7"/>
      <c r="CV1264" s="7"/>
      <c r="CW1264" s="7"/>
      <c r="CX1264" s="7"/>
      <c r="CY1264" s="7"/>
      <c r="CZ1264" s="7"/>
      <c r="DA1264" s="7"/>
      <c r="DB1264" s="7"/>
      <c r="DC1264" s="7"/>
      <c r="DD1264" s="7"/>
      <c r="DE1264" s="7"/>
      <c r="DF1264" s="7"/>
      <c r="DG1264" s="7"/>
      <c r="DH1264" s="7"/>
      <c r="DI1264" s="7"/>
      <c r="DJ1264" s="7"/>
      <c r="DK1264" s="7"/>
      <c r="DL1264" s="7"/>
      <c r="DM1264" s="7"/>
      <c r="DN1264" s="7"/>
      <c r="DO1264" s="7"/>
      <c r="DP1264" s="7"/>
      <c r="DQ1264" s="7"/>
      <c r="DR1264" s="7"/>
      <c r="DS1264" s="7"/>
      <c r="DT1264" s="7"/>
      <c r="DU1264" s="7"/>
      <c r="DV1264" s="7"/>
      <c r="DW1264" s="7"/>
      <c r="DX1264" s="7"/>
      <c r="DY1264" s="7"/>
      <c r="DZ1264" s="7"/>
      <c r="EA1264" s="7"/>
      <c r="EB1264" s="7"/>
      <c r="EC1264" s="7"/>
      <c r="ED1264" s="7"/>
      <c r="EE1264" s="7"/>
      <c r="EF1264" s="7"/>
      <c r="EG1264" s="7"/>
      <c r="EH1264" s="7"/>
      <c r="EI1264" s="7"/>
      <c r="EJ1264" s="7"/>
      <c r="EK1264" s="7"/>
      <c r="EL1264" s="7"/>
      <c r="EM1264" s="7"/>
      <c r="EN1264" s="7"/>
      <c r="EO1264" s="7"/>
      <c r="EP1264" s="7"/>
      <c r="EQ1264" s="7"/>
      <c r="ER1264" s="7"/>
      <c r="ES1264" s="7"/>
      <c r="ET1264" s="7"/>
      <c r="EU1264" s="7"/>
      <c r="EV1264" s="7"/>
      <c r="EW1264" s="7"/>
      <c r="EX1264" s="7"/>
      <c r="EY1264" s="7"/>
      <c r="EZ1264" s="7"/>
      <c r="FA1264" s="7"/>
      <c r="FB1264" s="7"/>
      <c r="FC1264" s="7"/>
      <c r="FD1264" s="7"/>
      <c r="FE1264" s="7"/>
      <c r="FF1264" s="7"/>
      <c r="FG1264" s="7"/>
      <c r="FH1264" s="7"/>
      <c r="FI1264" s="7"/>
      <c r="FJ1264" s="7"/>
      <c r="FK1264" s="7"/>
      <c r="FL1264" s="7"/>
      <c r="FM1264" s="7"/>
      <c r="FN1264" s="7"/>
      <c r="FO1264" s="7"/>
      <c r="FP1264" s="7"/>
      <c r="FQ1264" s="7"/>
      <c r="FR1264" s="7"/>
      <c r="FS1264" s="7"/>
      <c r="FT1264" s="7"/>
      <c r="FU1264" s="7"/>
      <c r="FV1264" s="7"/>
      <c r="FW1264" s="7"/>
      <c r="FX1264" s="7"/>
      <c r="FY1264" s="7"/>
      <c r="FZ1264" s="7"/>
      <c r="GA1264" s="7"/>
      <c r="GB1264" s="7"/>
      <c r="GC1264" s="7"/>
      <c r="GD1264" s="7"/>
      <c r="GE1264" s="7"/>
      <c r="GF1264" s="7"/>
      <c r="GG1264" s="7"/>
      <c r="GH1264" s="7"/>
      <c r="GI1264" s="7"/>
      <c r="GJ1264" s="7"/>
    </row>
    <row r="1265" spans="1:192" s="1" customFormat="1" x14ac:dyDescent="0.2">
      <c r="A1265" s="66"/>
      <c r="B1265" s="7"/>
      <c r="C1265" s="67"/>
      <c r="D1265" s="28"/>
      <c r="E1265" s="28"/>
      <c r="F1265" s="28"/>
      <c r="G1265" s="7"/>
      <c r="H1265" s="7"/>
      <c r="I1265" s="7"/>
      <c r="J1265" s="7"/>
      <c r="K1265" s="7"/>
      <c r="L1265" s="7"/>
      <c r="M1265" s="7"/>
      <c r="N1265" s="7"/>
      <c r="O1265" s="7"/>
      <c r="P1265" s="7"/>
      <c r="Q1265" s="7"/>
      <c r="R1265" s="7"/>
      <c r="S1265" s="7"/>
      <c r="T1265" s="7"/>
      <c r="U1265" s="7"/>
      <c r="V1265" s="7"/>
      <c r="W1265" s="7"/>
      <c r="X1265" s="7"/>
      <c r="Y1265" s="7"/>
      <c r="Z1265" s="7"/>
      <c r="AA1265" s="7"/>
      <c r="AB1265" s="7"/>
      <c r="AC1265" s="7"/>
      <c r="AD1265" s="7"/>
      <c r="AE1265" s="7"/>
      <c r="AF1265" s="7"/>
      <c r="AG1265" s="7"/>
      <c r="AH1265" s="7"/>
      <c r="AI1265" s="7"/>
      <c r="AJ1265" s="7"/>
      <c r="AK1265" s="7"/>
      <c r="AL1265" s="7"/>
      <c r="AM1265" s="7"/>
      <c r="AN1265" s="7"/>
      <c r="AO1265" s="7"/>
      <c r="AP1265" s="7"/>
      <c r="AQ1265" s="7"/>
      <c r="AR1265" s="7"/>
      <c r="AS1265" s="7"/>
      <c r="AT1265" s="7"/>
      <c r="AU1265" s="7"/>
      <c r="AV1265" s="7"/>
      <c r="AW1265" s="7"/>
      <c r="AX1265" s="7"/>
      <c r="AY1265" s="7"/>
      <c r="AZ1265" s="7"/>
      <c r="BA1265" s="7"/>
      <c r="BB1265" s="7"/>
      <c r="BC1265" s="7"/>
      <c r="BD1265" s="7"/>
      <c r="BE1265" s="7"/>
      <c r="BF1265" s="7"/>
      <c r="BG1265" s="7"/>
      <c r="BH1265" s="7"/>
      <c r="BI1265" s="7"/>
      <c r="BJ1265" s="7"/>
      <c r="BK1265" s="7"/>
      <c r="BL1265" s="7"/>
      <c r="BM1265" s="7"/>
      <c r="BN1265" s="7"/>
      <c r="BO1265" s="7"/>
      <c r="BP1265" s="7"/>
      <c r="BQ1265" s="7"/>
      <c r="BR1265" s="7"/>
      <c r="BS1265" s="7"/>
      <c r="BT1265" s="7"/>
      <c r="BU1265" s="7"/>
      <c r="BV1265" s="7"/>
      <c r="BW1265" s="7"/>
      <c r="BX1265" s="7"/>
      <c r="BY1265" s="7"/>
      <c r="BZ1265" s="7"/>
      <c r="CA1265" s="7"/>
      <c r="CB1265" s="7"/>
      <c r="CC1265" s="7"/>
      <c r="CD1265" s="7"/>
      <c r="CE1265" s="7"/>
      <c r="CF1265" s="7"/>
      <c r="CG1265" s="7"/>
      <c r="CH1265" s="7"/>
      <c r="CI1265" s="7"/>
      <c r="CJ1265" s="7"/>
      <c r="CK1265" s="7"/>
      <c r="CL1265" s="7"/>
      <c r="CM1265" s="7"/>
      <c r="CN1265" s="7"/>
      <c r="CO1265" s="7"/>
      <c r="CP1265" s="7"/>
      <c r="CQ1265" s="7"/>
      <c r="CR1265" s="7"/>
      <c r="CS1265" s="7"/>
      <c r="CT1265" s="7"/>
      <c r="CU1265" s="7"/>
      <c r="CV1265" s="7"/>
      <c r="CW1265" s="7"/>
      <c r="CX1265" s="7"/>
      <c r="CY1265" s="7"/>
      <c r="CZ1265" s="7"/>
      <c r="DA1265" s="7"/>
      <c r="DB1265" s="7"/>
      <c r="DC1265" s="7"/>
      <c r="DD1265" s="7"/>
      <c r="DE1265" s="7"/>
      <c r="DF1265" s="7"/>
      <c r="DG1265" s="7"/>
      <c r="DH1265" s="7"/>
      <c r="DI1265" s="7"/>
      <c r="DJ1265" s="7"/>
      <c r="DK1265" s="7"/>
      <c r="DL1265" s="7"/>
      <c r="DM1265" s="7"/>
      <c r="DN1265" s="7"/>
      <c r="DO1265" s="7"/>
      <c r="DP1265" s="7"/>
      <c r="DQ1265" s="7"/>
      <c r="DR1265" s="7"/>
      <c r="DS1265" s="7"/>
      <c r="DT1265" s="7"/>
      <c r="DU1265" s="7"/>
      <c r="DV1265" s="7"/>
      <c r="DW1265" s="7"/>
      <c r="DX1265" s="7"/>
      <c r="DY1265" s="7"/>
      <c r="DZ1265" s="7"/>
      <c r="EA1265" s="7"/>
      <c r="EB1265" s="7"/>
      <c r="EC1265" s="7"/>
      <c r="ED1265" s="7"/>
      <c r="EE1265" s="7"/>
      <c r="EF1265" s="7"/>
      <c r="EG1265" s="7"/>
      <c r="EH1265" s="7"/>
      <c r="EI1265" s="7"/>
      <c r="EJ1265" s="7"/>
      <c r="EK1265" s="7"/>
      <c r="EL1265" s="7"/>
      <c r="EM1265" s="7"/>
      <c r="EN1265" s="7"/>
      <c r="EO1265" s="7"/>
      <c r="EP1265" s="7"/>
      <c r="EQ1265" s="7"/>
      <c r="ER1265" s="7"/>
      <c r="ES1265" s="7"/>
      <c r="ET1265" s="7"/>
      <c r="EU1265" s="7"/>
      <c r="EV1265" s="7"/>
      <c r="EW1265" s="7"/>
      <c r="EX1265" s="7"/>
      <c r="EY1265" s="7"/>
      <c r="EZ1265" s="7"/>
      <c r="FA1265" s="7"/>
      <c r="FB1265" s="7"/>
      <c r="FC1265" s="7"/>
      <c r="FD1265" s="7"/>
      <c r="FE1265" s="7"/>
      <c r="FF1265" s="7"/>
      <c r="FG1265" s="7"/>
      <c r="FH1265" s="7"/>
      <c r="FI1265" s="7"/>
      <c r="FJ1265" s="7"/>
      <c r="FK1265" s="7"/>
      <c r="FL1265" s="7"/>
      <c r="FM1265" s="7"/>
      <c r="FN1265" s="7"/>
      <c r="FO1265" s="7"/>
      <c r="FP1265" s="7"/>
      <c r="FQ1265" s="7"/>
      <c r="FR1265" s="7"/>
      <c r="FS1265" s="7"/>
      <c r="FT1265" s="7"/>
      <c r="FU1265" s="7"/>
      <c r="FV1265" s="7"/>
      <c r="FW1265" s="7"/>
      <c r="FX1265" s="7"/>
      <c r="FY1265" s="7"/>
      <c r="FZ1265" s="7"/>
      <c r="GA1265" s="7"/>
      <c r="GB1265" s="7"/>
      <c r="GC1265" s="7"/>
      <c r="GD1265" s="7"/>
      <c r="GE1265" s="7"/>
      <c r="GF1265" s="7"/>
      <c r="GG1265" s="7"/>
      <c r="GH1265" s="7"/>
      <c r="GI1265" s="7"/>
      <c r="GJ1265" s="7"/>
    </row>
    <row r="1266" spans="1:192" s="1" customFormat="1" x14ac:dyDescent="0.2">
      <c r="A1266" s="66"/>
      <c r="B1266" s="7"/>
      <c r="C1266" s="67"/>
      <c r="D1266" s="28"/>
      <c r="E1266" s="28"/>
      <c r="F1266" s="28"/>
      <c r="G1266" s="7"/>
      <c r="H1266" s="7"/>
      <c r="I1266" s="7"/>
      <c r="J1266" s="7"/>
      <c r="K1266" s="7"/>
      <c r="L1266" s="7"/>
      <c r="M1266" s="7"/>
      <c r="N1266" s="7"/>
      <c r="O1266" s="7"/>
      <c r="P1266" s="7"/>
      <c r="Q1266" s="7"/>
      <c r="R1266" s="7"/>
      <c r="S1266" s="7"/>
      <c r="T1266" s="7"/>
      <c r="U1266" s="7"/>
      <c r="V1266" s="7"/>
      <c r="W1266" s="7"/>
      <c r="X1266" s="7"/>
      <c r="Y1266" s="7"/>
      <c r="Z1266" s="7"/>
      <c r="AA1266" s="7"/>
      <c r="AB1266" s="7"/>
      <c r="AC1266" s="7"/>
      <c r="AD1266" s="7"/>
      <c r="AE1266" s="7"/>
      <c r="AF1266" s="7"/>
      <c r="AG1266" s="7"/>
      <c r="AH1266" s="7"/>
      <c r="AI1266" s="7"/>
      <c r="AJ1266" s="7"/>
      <c r="AK1266" s="7"/>
      <c r="AL1266" s="7"/>
      <c r="AM1266" s="7"/>
      <c r="AN1266" s="7"/>
      <c r="AO1266" s="7"/>
      <c r="AP1266" s="7"/>
      <c r="AQ1266" s="7"/>
      <c r="AR1266" s="7"/>
      <c r="AS1266" s="7"/>
      <c r="AT1266" s="7"/>
      <c r="AU1266" s="7"/>
      <c r="AV1266" s="7"/>
      <c r="AW1266" s="7"/>
      <c r="AX1266" s="7"/>
      <c r="AY1266" s="7"/>
      <c r="AZ1266" s="7"/>
      <c r="BA1266" s="7"/>
      <c r="BB1266" s="7"/>
      <c r="BC1266" s="7"/>
      <c r="BD1266" s="7"/>
      <c r="BE1266" s="7"/>
      <c r="BF1266" s="7"/>
      <c r="BG1266" s="7"/>
      <c r="BH1266" s="7"/>
      <c r="BI1266" s="7"/>
      <c r="BJ1266" s="7"/>
      <c r="BK1266" s="7"/>
      <c r="BL1266" s="7"/>
      <c r="BM1266" s="7"/>
      <c r="BN1266" s="7"/>
      <c r="BO1266" s="7"/>
      <c r="BP1266" s="7"/>
      <c r="BQ1266" s="7"/>
      <c r="BR1266" s="7"/>
      <c r="BS1266" s="7"/>
      <c r="BT1266" s="7"/>
      <c r="BU1266" s="7"/>
      <c r="BV1266" s="7"/>
      <c r="BW1266" s="7"/>
      <c r="BX1266" s="7"/>
      <c r="BY1266" s="7"/>
      <c r="BZ1266" s="7"/>
      <c r="CA1266" s="7"/>
      <c r="CB1266" s="7"/>
      <c r="CC1266" s="7"/>
      <c r="CD1266" s="7"/>
      <c r="CE1266" s="7"/>
      <c r="CF1266" s="7"/>
      <c r="CG1266" s="7"/>
      <c r="CH1266" s="7"/>
      <c r="CI1266" s="7"/>
      <c r="CJ1266" s="7"/>
      <c r="CK1266" s="7"/>
      <c r="CL1266" s="7"/>
      <c r="CM1266" s="7"/>
      <c r="CN1266" s="7"/>
      <c r="CO1266" s="7"/>
      <c r="CP1266" s="7"/>
      <c r="CQ1266" s="7"/>
      <c r="CR1266" s="7"/>
      <c r="CS1266" s="7"/>
      <c r="CT1266" s="7"/>
      <c r="CU1266" s="7"/>
      <c r="CV1266" s="7"/>
      <c r="CW1266" s="7"/>
      <c r="CX1266" s="7"/>
      <c r="CY1266" s="7"/>
      <c r="CZ1266" s="7"/>
      <c r="DA1266" s="7"/>
      <c r="DB1266" s="7"/>
      <c r="DC1266" s="7"/>
      <c r="DD1266" s="7"/>
      <c r="DE1266" s="7"/>
      <c r="DF1266" s="7"/>
      <c r="DG1266" s="7"/>
      <c r="DH1266" s="7"/>
      <c r="DI1266" s="7"/>
      <c r="DJ1266" s="7"/>
      <c r="DK1266" s="7"/>
      <c r="DL1266" s="7"/>
      <c r="DM1266" s="7"/>
      <c r="DN1266" s="7"/>
      <c r="DO1266" s="7"/>
      <c r="DP1266" s="7"/>
      <c r="DQ1266" s="7"/>
      <c r="DR1266" s="7"/>
      <c r="DS1266" s="7"/>
      <c r="DT1266" s="7"/>
      <c r="DU1266" s="7"/>
      <c r="DV1266" s="7"/>
      <c r="DW1266" s="7"/>
      <c r="DX1266" s="7"/>
      <c r="DY1266" s="7"/>
      <c r="DZ1266" s="7"/>
      <c r="EA1266" s="7"/>
      <c r="EB1266" s="7"/>
      <c r="EC1266" s="7"/>
      <c r="ED1266" s="7"/>
      <c r="EE1266" s="7"/>
      <c r="EF1266" s="7"/>
      <c r="EG1266" s="7"/>
      <c r="EH1266" s="7"/>
      <c r="EI1266" s="7"/>
      <c r="EJ1266" s="7"/>
      <c r="EK1266" s="7"/>
      <c r="EL1266" s="7"/>
      <c r="EM1266" s="7"/>
      <c r="EN1266" s="7"/>
      <c r="EO1266" s="7"/>
      <c r="EP1266" s="7"/>
      <c r="EQ1266" s="7"/>
      <c r="ER1266" s="7"/>
      <c r="ES1266" s="7"/>
      <c r="ET1266" s="7"/>
      <c r="EU1266" s="7"/>
      <c r="EV1266" s="7"/>
      <c r="EW1266" s="7"/>
      <c r="EX1266" s="7"/>
      <c r="EY1266" s="7"/>
      <c r="EZ1266" s="7"/>
      <c r="FA1266" s="7"/>
      <c r="FB1266" s="7"/>
      <c r="FC1266" s="7"/>
      <c r="FD1266" s="7"/>
      <c r="FE1266" s="7"/>
      <c r="FF1266" s="7"/>
      <c r="FG1266" s="7"/>
      <c r="FH1266" s="7"/>
      <c r="FI1266" s="7"/>
      <c r="FJ1266" s="7"/>
      <c r="FK1266" s="7"/>
      <c r="FL1266" s="7"/>
      <c r="FM1266" s="7"/>
      <c r="FN1266" s="7"/>
      <c r="FO1266" s="7"/>
      <c r="FP1266" s="7"/>
      <c r="FQ1266" s="7"/>
      <c r="FR1266" s="7"/>
      <c r="FS1266" s="7"/>
      <c r="FT1266" s="7"/>
      <c r="FU1266" s="7"/>
      <c r="FV1266" s="7"/>
      <c r="FW1266" s="7"/>
      <c r="FX1266" s="7"/>
      <c r="FY1266" s="7"/>
      <c r="FZ1266" s="7"/>
      <c r="GA1266" s="7"/>
      <c r="GB1266" s="7"/>
      <c r="GC1266" s="7"/>
      <c r="GD1266" s="7"/>
      <c r="GE1266" s="7"/>
      <c r="GF1266" s="7"/>
      <c r="GG1266" s="7"/>
      <c r="GH1266" s="7"/>
      <c r="GI1266" s="7"/>
      <c r="GJ1266" s="7"/>
    </row>
    <row r="1267" spans="1:192" s="1" customFormat="1" x14ac:dyDescent="0.2">
      <c r="A1267" s="66"/>
      <c r="B1267" s="7"/>
      <c r="C1267" s="67"/>
      <c r="D1267" s="28"/>
      <c r="E1267" s="28"/>
      <c r="F1267" s="28"/>
      <c r="G1267" s="7"/>
      <c r="H1267" s="7"/>
      <c r="I1267" s="7"/>
      <c r="J1267" s="7"/>
      <c r="K1267" s="7"/>
      <c r="L1267" s="7"/>
      <c r="M1267" s="7"/>
      <c r="N1267" s="7"/>
      <c r="O1267" s="7"/>
      <c r="P1267" s="7"/>
      <c r="Q1267" s="7"/>
      <c r="R1267" s="7"/>
      <c r="S1267" s="7"/>
      <c r="T1267" s="7"/>
      <c r="U1267" s="7"/>
      <c r="V1267" s="7"/>
      <c r="W1267" s="7"/>
      <c r="X1267" s="7"/>
      <c r="Y1267" s="7"/>
      <c r="Z1267" s="7"/>
      <c r="AA1267" s="7"/>
      <c r="AB1267" s="7"/>
      <c r="AC1267" s="7"/>
      <c r="AD1267" s="7"/>
      <c r="AE1267" s="7"/>
      <c r="AF1267" s="7"/>
      <c r="AG1267" s="7"/>
      <c r="AH1267" s="7"/>
      <c r="AI1267" s="7"/>
      <c r="AJ1267" s="7"/>
      <c r="AK1267" s="7"/>
      <c r="AL1267" s="7"/>
      <c r="AM1267" s="7"/>
      <c r="AN1267" s="7"/>
      <c r="AO1267" s="7"/>
      <c r="AP1267" s="7"/>
      <c r="AQ1267" s="7"/>
      <c r="AR1267" s="7"/>
      <c r="AS1267" s="7"/>
      <c r="AT1267" s="7"/>
      <c r="AU1267" s="7"/>
      <c r="AV1267" s="7"/>
      <c r="AW1267" s="7"/>
      <c r="AX1267" s="7"/>
      <c r="AY1267" s="7"/>
      <c r="AZ1267" s="7"/>
      <c r="BA1267" s="7"/>
      <c r="BB1267" s="7"/>
      <c r="BC1267" s="7"/>
      <c r="BD1267" s="7"/>
      <c r="BE1267" s="7"/>
      <c r="BF1267" s="7"/>
      <c r="BG1267" s="7"/>
      <c r="BH1267" s="7"/>
      <c r="BI1267" s="7"/>
      <c r="BJ1267" s="7"/>
      <c r="BK1267" s="7"/>
      <c r="BL1267" s="7"/>
      <c r="BM1267" s="7"/>
      <c r="BN1267" s="7"/>
      <c r="BO1267" s="7"/>
      <c r="BP1267" s="7"/>
      <c r="BQ1267" s="7"/>
      <c r="BR1267" s="7"/>
      <c r="BS1267" s="7"/>
      <c r="BT1267" s="7"/>
      <c r="BU1267" s="7"/>
      <c r="BV1267" s="7"/>
      <c r="BW1267" s="7"/>
      <c r="BX1267" s="7"/>
      <c r="BY1267" s="7"/>
      <c r="BZ1267" s="7"/>
      <c r="CA1267" s="7"/>
      <c r="CB1267" s="7"/>
      <c r="CC1267" s="7"/>
      <c r="CD1267" s="7"/>
      <c r="CE1267" s="7"/>
      <c r="CF1267" s="7"/>
      <c r="CG1267" s="7"/>
      <c r="CH1267" s="7"/>
      <c r="CI1267" s="7"/>
      <c r="CJ1267" s="7"/>
      <c r="CK1267" s="7"/>
      <c r="CL1267" s="7"/>
      <c r="CM1267" s="7"/>
      <c r="CN1267" s="7"/>
      <c r="CO1267" s="7"/>
      <c r="CP1267" s="7"/>
      <c r="CQ1267" s="7"/>
      <c r="CR1267" s="7"/>
      <c r="CS1267" s="7"/>
      <c r="CT1267" s="7"/>
      <c r="CU1267" s="7"/>
      <c r="CV1267" s="7"/>
      <c r="CW1267" s="7"/>
      <c r="CX1267" s="7"/>
      <c r="CY1267" s="7"/>
      <c r="CZ1267" s="7"/>
      <c r="DA1267" s="7"/>
      <c r="DB1267" s="7"/>
      <c r="DC1267" s="7"/>
      <c r="DD1267" s="7"/>
      <c r="DE1267" s="7"/>
      <c r="DF1267" s="7"/>
      <c r="DG1267" s="7"/>
      <c r="DH1267" s="7"/>
      <c r="DI1267" s="7"/>
      <c r="DJ1267" s="7"/>
      <c r="DK1267" s="7"/>
      <c r="DL1267" s="7"/>
      <c r="DM1267" s="7"/>
      <c r="DN1267" s="7"/>
      <c r="DO1267" s="7"/>
      <c r="DP1267" s="7"/>
      <c r="DQ1267" s="7"/>
      <c r="DR1267" s="7"/>
      <c r="DS1267" s="7"/>
      <c r="DT1267" s="7"/>
      <c r="DU1267" s="7"/>
      <c r="DV1267" s="7"/>
      <c r="DW1267" s="7"/>
      <c r="DX1267" s="7"/>
      <c r="DY1267" s="7"/>
      <c r="DZ1267" s="7"/>
      <c r="EA1267" s="7"/>
      <c r="EB1267" s="7"/>
      <c r="EC1267" s="7"/>
      <c r="ED1267" s="7"/>
      <c r="EE1267" s="7"/>
      <c r="EF1267" s="7"/>
      <c r="EG1267" s="7"/>
      <c r="EH1267" s="7"/>
      <c r="EI1267" s="7"/>
      <c r="EJ1267" s="7"/>
      <c r="EK1267" s="7"/>
      <c r="EL1267" s="7"/>
      <c r="EM1267" s="7"/>
      <c r="EN1267" s="7"/>
      <c r="EO1267" s="7"/>
      <c r="EP1267" s="7"/>
      <c r="EQ1267" s="7"/>
      <c r="ER1267" s="7"/>
      <c r="ES1267" s="7"/>
      <c r="ET1267" s="7"/>
      <c r="EU1267" s="7"/>
      <c r="EV1267" s="7"/>
      <c r="EW1267" s="7"/>
      <c r="EX1267" s="7"/>
      <c r="EY1267" s="7"/>
      <c r="EZ1267" s="7"/>
      <c r="FA1267" s="7"/>
      <c r="FB1267" s="7"/>
      <c r="FC1267" s="7"/>
      <c r="FD1267" s="7"/>
      <c r="FE1267" s="7"/>
      <c r="FF1267" s="7"/>
      <c r="FG1267" s="7"/>
      <c r="FH1267" s="7"/>
      <c r="FI1267" s="7"/>
      <c r="FJ1267" s="7"/>
      <c r="FK1267" s="7"/>
      <c r="FL1267" s="7"/>
      <c r="FM1267" s="7"/>
      <c r="FN1267" s="7"/>
      <c r="FO1267" s="7"/>
      <c r="FP1267" s="7"/>
      <c r="FQ1267" s="7"/>
      <c r="FR1267" s="7"/>
      <c r="FS1267" s="7"/>
      <c r="FT1267" s="7"/>
      <c r="FU1267" s="7"/>
      <c r="FV1267" s="7"/>
      <c r="FW1267" s="7"/>
      <c r="FX1267" s="7"/>
      <c r="FY1267" s="7"/>
      <c r="FZ1267" s="7"/>
      <c r="GA1267" s="7"/>
      <c r="GB1267" s="7"/>
      <c r="GC1267" s="7"/>
      <c r="GD1267" s="7"/>
      <c r="GE1267" s="7"/>
      <c r="GF1267" s="7"/>
      <c r="GG1267" s="7"/>
      <c r="GH1267" s="7"/>
      <c r="GI1267" s="7"/>
      <c r="GJ1267" s="7"/>
    </row>
    <row r="1268" spans="1:192" s="1" customFormat="1" x14ac:dyDescent="0.2">
      <c r="A1268" s="66"/>
      <c r="B1268" s="7"/>
      <c r="C1268" s="67"/>
      <c r="D1268" s="28"/>
      <c r="E1268" s="28"/>
      <c r="F1268" s="28"/>
      <c r="G1268" s="7"/>
      <c r="H1268" s="7"/>
      <c r="I1268" s="7"/>
      <c r="J1268" s="7"/>
      <c r="K1268" s="7"/>
      <c r="L1268" s="7"/>
      <c r="M1268" s="7"/>
      <c r="N1268" s="7"/>
      <c r="O1268" s="7"/>
      <c r="P1268" s="7"/>
      <c r="Q1268" s="7"/>
      <c r="R1268" s="7"/>
      <c r="S1268" s="7"/>
      <c r="T1268" s="7"/>
      <c r="U1268" s="7"/>
      <c r="V1268" s="7"/>
      <c r="W1268" s="7"/>
      <c r="X1268" s="7"/>
      <c r="Y1268" s="7"/>
      <c r="Z1268" s="7"/>
      <c r="AA1268" s="7"/>
      <c r="AB1268" s="7"/>
      <c r="AC1268" s="7"/>
      <c r="AD1268" s="7"/>
      <c r="AE1268" s="7"/>
      <c r="AF1268" s="7"/>
      <c r="AG1268" s="7"/>
      <c r="AH1268" s="7"/>
      <c r="AI1268" s="7"/>
      <c r="AJ1268" s="7"/>
      <c r="AK1268" s="7"/>
      <c r="AL1268" s="7"/>
      <c r="AM1268" s="7"/>
      <c r="AN1268" s="7"/>
      <c r="AO1268" s="7"/>
      <c r="AP1268" s="7"/>
      <c r="AQ1268" s="7"/>
      <c r="AR1268" s="7"/>
      <c r="AS1268" s="7"/>
      <c r="AT1268" s="7"/>
      <c r="AU1268" s="7"/>
      <c r="AV1268" s="7"/>
      <c r="AW1268" s="7"/>
      <c r="AX1268" s="7"/>
      <c r="AY1268" s="7"/>
      <c r="AZ1268" s="7"/>
      <c r="BA1268" s="7"/>
      <c r="BB1268" s="7"/>
      <c r="BC1268" s="7"/>
      <c r="BD1268" s="7"/>
      <c r="BE1268" s="7"/>
      <c r="BF1268" s="7"/>
      <c r="BG1268" s="7"/>
      <c r="BH1268" s="7"/>
      <c r="BI1268" s="7"/>
      <c r="BJ1268" s="7"/>
      <c r="BK1268" s="7"/>
      <c r="BL1268" s="7"/>
      <c r="BM1268" s="7"/>
      <c r="BN1268" s="7"/>
      <c r="BO1268" s="7"/>
      <c r="BP1268" s="7"/>
      <c r="BQ1268" s="7"/>
      <c r="BR1268" s="7"/>
      <c r="BS1268" s="7"/>
      <c r="BT1268" s="7"/>
      <c r="BU1268" s="7"/>
      <c r="BV1268" s="7"/>
      <c r="BW1268" s="7"/>
      <c r="BX1268" s="7"/>
      <c r="BY1268" s="7"/>
      <c r="BZ1268" s="7"/>
      <c r="CA1268" s="7"/>
      <c r="CB1268" s="7"/>
      <c r="CC1268" s="7"/>
      <c r="CD1268" s="7"/>
      <c r="CE1268" s="7"/>
      <c r="CF1268" s="7"/>
      <c r="CG1268" s="7"/>
      <c r="CH1268" s="7"/>
      <c r="CI1268" s="7"/>
      <c r="CJ1268" s="7"/>
      <c r="CK1268" s="7"/>
      <c r="CL1268" s="7"/>
      <c r="CM1268" s="7"/>
      <c r="CN1268" s="7"/>
      <c r="CO1268" s="7"/>
      <c r="CP1268" s="7"/>
      <c r="CQ1268" s="7"/>
      <c r="CR1268" s="7"/>
      <c r="CS1268" s="7"/>
      <c r="CT1268" s="7"/>
      <c r="CU1268" s="7"/>
      <c r="CV1268" s="7"/>
      <c r="CW1268" s="7"/>
      <c r="CX1268" s="7"/>
      <c r="CY1268" s="7"/>
      <c r="CZ1268" s="7"/>
      <c r="DA1268" s="7"/>
      <c r="DB1268" s="7"/>
      <c r="DC1268" s="7"/>
      <c r="DD1268" s="7"/>
      <c r="DE1268" s="7"/>
      <c r="DF1268" s="7"/>
      <c r="DG1268" s="7"/>
      <c r="DH1268" s="7"/>
      <c r="DI1268" s="7"/>
      <c r="DJ1268" s="7"/>
      <c r="DK1268" s="7"/>
      <c r="DL1268" s="7"/>
      <c r="DM1268" s="7"/>
      <c r="DN1268" s="7"/>
      <c r="DO1268" s="7"/>
      <c r="DP1268" s="7"/>
      <c r="DQ1268" s="7"/>
      <c r="DR1268" s="7"/>
      <c r="DS1268" s="7"/>
      <c r="DT1268" s="7"/>
      <c r="DU1268" s="7"/>
      <c r="DV1268" s="7"/>
      <c r="DW1268" s="7"/>
      <c r="DX1268" s="7"/>
      <c r="DY1268" s="7"/>
      <c r="DZ1268" s="7"/>
      <c r="EA1268" s="7"/>
      <c r="EB1268" s="7"/>
      <c r="EC1268" s="7"/>
      <c r="ED1268" s="7"/>
      <c r="EE1268" s="7"/>
      <c r="EF1268" s="7"/>
      <c r="EG1268" s="7"/>
      <c r="EH1268" s="7"/>
      <c r="EI1268" s="7"/>
      <c r="EJ1268" s="7"/>
      <c r="EK1268" s="7"/>
      <c r="EL1268" s="7"/>
      <c r="EM1268" s="7"/>
      <c r="EN1268" s="7"/>
      <c r="EO1268" s="7"/>
      <c r="EP1268" s="7"/>
      <c r="EQ1268" s="7"/>
      <c r="ER1268" s="7"/>
      <c r="ES1268" s="7"/>
      <c r="ET1268" s="7"/>
      <c r="EU1268" s="7"/>
      <c r="EV1268" s="7"/>
      <c r="EW1268" s="7"/>
      <c r="EX1268" s="7"/>
      <c r="EY1268" s="7"/>
      <c r="EZ1268" s="7"/>
      <c r="FA1268" s="7"/>
      <c r="FB1268" s="7"/>
      <c r="FC1268" s="7"/>
      <c r="FD1268" s="7"/>
      <c r="FE1268" s="7"/>
      <c r="FF1268" s="7"/>
      <c r="FG1268" s="7"/>
      <c r="FH1268" s="7"/>
      <c r="FI1268" s="7"/>
      <c r="FJ1268" s="7"/>
      <c r="FK1268" s="7"/>
      <c r="FL1268" s="7"/>
      <c r="FM1268" s="7"/>
      <c r="FN1268" s="7"/>
      <c r="FO1268" s="7"/>
      <c r="FP1268" s="7"/>
      <c r="FQ1268" s="7"/>
      <c r="FR1268" s="7"/>
      <c r="FS1268" s="7"/>
      <c r="FT1268" s="7"/>
      <c r="FU1268" s="7"/>
      <c r="FV1268" s="7"/>
      <c r="FW1268" s="7"/>
      <c r="FX1268" s="7"/>
      <c r="FY1268" s="7"/>
      <c r="FZ1268" s="7"/>
      <c r="GA1268" s="7"/>
      <c r="GB1268" s="7"/>
      <c r="GC1268" s="7"/>
      <c r="GD1268" s="7"/>
      <c r="GE1268" s="7"/>
      <c r="GF1268" s="7"/>
      <c r="GG1268" s="7"/>
      <c r="GH1268" s="7"/>
      <c r="GI1268" s="7"/>
      <c r="GJ1268" s="7"/>
    </row>
    <row r="1269" spans="1:192" s="1" customFormat="1" x14ac:dyDescent="0.2">
      <c r="A1269" s="66"/>
      <c r="B1269" s="7"/>
      <c r="C1269" s="67"/>
      <c r="D1269" s="28"/>
      <c r="E1269" s="28"/>
      <c r="F1269" s="28"/>
      <c r="G1269" s="7"/>
      <c r="H1269" s="7"/>
      <c r="I1269" s="7"/>
      <c r="J1269" s="7"/>
      <c r="K1269" s="7"/>
      <c r="L1269" s="7"/>
      <c r="M1269" s="7"/>
      <c r="N1269" s="7"/>
      <c r="O1269" s="7"/>
      <c r="P1269" s="7"/>
      <c r="Q1269" s="7"/>
      <c r="R1269" s="7"/>
      <c r="S1269" s="7"/>
      <c r="T1269" s="7"/>
      <c r="U1269" s="7"/>
      <c r="V1269" s="7"/>
      <c r="W1269" s="7"/>
      <c r="X1269" s="7"/>
      <c r="Y1269" s="7"/>
      <c r="Z1269" s="7"/>
      <c r="AA1269" s="7"/>
      <c r="AB1269" s="7"/>
      <c r="AC1269" s="7"/>
      <c r="AD1269" s="7"/>
      <c r="AE1269" s="7"/>
      <c r="AF1269" s="7"/>
      <c r="AG1269" s="7"/>
      <c r="AH1269" s="7"/>
      <c r="AI1269" s="7"/>
      <c r="AJ1269" s="7"/>
      <c r="AK1269" s="7"/>
      <c r="AL1269" s="7"/>
      <c r="AM1269" s="7"/>
      <c r="AN1269" s="7"/>
      <c r="AO1269" s="7"/>
      <c r="AP1269" s="7"/>
      <c r="AQ1269" s="7"/>
      <c r="AR1269" s="7"/>
      <c r="AS1269" s="7"/>
      <c r="AT1269" s="7"/>
      <c r="AU1269" s="7"/>
      <c r="AV1269" s="7"/>
      <c r="AW1269" s="7"/>
      <c r="AX1269" s="7"/>
      <c r="AY1269" s="7"/>
      <c r="AZ1269" s="7"/>
      <c r="BA1269" s="7"/>
      <c r="BB1269" s="7"/>
      <c r="BC1269" s="7"/>
      <c r="BD1269" s="7"/>
      <c r="BE1269" s="7"/>
      <c r="BF1269" s="7"/>
      <c r="BG1269" s="7"/>
      <c r="BH1269" s="7"/>
      <c r="BI1269" s="7"/>
      <c r="BJ1269" s="7"/>
      <c r="BK1269" s="7"/>
      <c r="BL1269" s="7"/>
      <c r="BM1269" s="7"/>
      <c r="BN1269" s="7"/>
      <c r="BO1269" s="7"/>
      <c r="BP1269" s="7"/>
      <c r="BQ1269" s="7"/>
      <c r="BR1269" s="7"/>
      <c r="BS1269" s="7"/>
      <c r="BT1269" s="7"/>
      <c r="BU1269" s="7"/>
      <c r="BV1269" s="7"/>
      <c r="BW1269" s="7"/>
      <c r="BX1269" s="7"/>
      <c r="BY1269" s="7"/>
      <c r="BZ1269" s="7"/>
      <c r="CA1269" s="7"/>
      <c r="CB1269" s="7"/>
      <c r="CC1269" s="7"/>
      <c r="CD1269" s="7"/>
      <c r="CE1269" s="7"/>
      <c r="CF1269" s="7"/>
      <c r="CG1269" s="7"/>
      <c r="CH1269" s="7"/>
      <c r="CI1269" s="7"/>
      <c r="CJ1269" s="7"/>
      <c r="CK1269" s="7"/>
      <c r="CL1269" s="7"/>
      <c r="CM1269" s="7"/>
      <c r="CN1269" s="7"/>
      <c r="CO1269" s="7"/>
      <c r="CP1269" s="7"/>
      <c r="CQ1269" s="7"/>
      <c r="CR1269" s="7"/>
      <c r="CS1269" s="7"/>
      <c r="CT1269" s="7"/>
      <c r="CU1269" s="7"/>
      <c r="CV1269" s="7"/>
      <c r="CW1269" s="7"/>
      <c r="CX1269" s="7"/>
      <c r="CY1269" s="7"/>
      <c r="CZ1269" s="7"/>
      <c r="DA1269" s="7"/>
      <c r="DB1269" s="7"/>
      <c r="DC1269" s="7"/>
      <c r="DD1269" s="7"/>
      <c r="DE1269" s="7"/>
      <c r="DF1269" s="7"/>
      <c r="DG1269" s="7"/>
      <c r="DH1269" s="7"/>
      <c r="DI1269" s="7"/>
      <c r="DJ1269" s="7"/>
      <c r="DK1269" s="7"/>
      <c r="DL1269" s="7"/>
      <c r="DM1269" s="7"/>
      <c r="DN1269" s="7"/>
      <c r="DO1269" s="7"/>
      <c r="DP1269" s="7"/>
      <c r="DQ1269" s="7"/>
      <c r="DR1269" s="7"/>
      <c r="DS1269" s="7"/>
      <c r="DT1269" s="7"/>
      <c r="DU1269" s="7"/>
      <c r="DV1269" s="7"/>
      <c r="DW1269" s="7"/>
      <c r="DX1269" s="7"/>
      <c r="DY1269" s="7"/>
      <c r="DZ1269" s="7"/>
      <c r="EA1269" s="7"/>
      <c r="EB1269" s="7"/>
      <c r="EC1269" s="7"/>
      <c r="ED1269" s="7"/>
      <c r="EE1269" s="7"/>
      <c r="EF1269" s="7"/>
      <c r="EG1269" s="7"/>
      <c r="EH1269" s="7"/>
      <c r="EI1269" s="7"/>
      <c r="EJ1269" s="7"/>
      <c r="EK1269" s="7"/>
      <c r="EL1269" s="7"/>
      <c r="EM1269" s="7"/>
      <c r="EN1269" s="7"/>
      <c r="EO1269" s="7"/>
      <c r="EP1269" s="7"/>
      <c r="EQ1269" s="7"/>
      <c r="ER1269" s="7"/>
      <c r="ES1269" s="7"/>
      <c r="ET1269" s="7"/>
      <c r="EU1269" s="7"/>
      <c r="EV1269" s="7"/>
      <c r="EW1269" s="7"/>
      <c r="EX1269" s="7"/>
      <c r="EY1269" s="7"/>
      <c r="EZ1269" s="7"/>
      <c r="FA1269" s="7"/>
      <c r="FB1269" s="7"/>
      <c r="FC1269" s="7"/>
      <c r="FD1269" s="7"/>
      <c r="FE1269" s="7"/>
      <c r="FF1269" s="7"/>
      <c r="FG1269" s="7"/>
      <c r="FH1269" s="7"/>
      <c r="FI1269" s="7"/>
      <c r="FJ1269" s="7"/>
      <c r="FK1269" s="7"/>
      <c r="FL1269" s="7"/>
      <c r="FM1269" s="7"/>
      <c r="FN1269" s="7"/>
      <c r="FO1269" s="7"/>
      <c r="FP1269" s="7"/>
      <c r="FQ1269" s="7"/>
      <c r="FR1269" s="7"/>
      <c r="FS1269" s="7"/>
      <c r="FT1269" s="7"/>
      <c r="FU1269" s="7"/>
      <c r="FV1269" s="7"/>
      <c r="FW1269" s="7"/>
      <c r="FX1269" s="7"/>
      <c r="FY1269" s="7"/>
      <c r="FZ1269" s="7"/>
      <c r="GA1269" s="7"/>
      <c r="GB1269" s="7"/>
      <c r="GC1269" s="7"/>
      <c r="GD1269" s="7"/>
      <c r="GE1269" s="7"/>
      <c r="GF1269" s="7"/>
      <c r="GG1269" s="7"/>
      <c r="GH1269" s="7"/>
      <c r="GI1269" s="7"/>
      <c r="GJ1269" s="7"/>
    </row>
    <row r="1270" spans="1:192" s="1" customFormat="1" x14ac:dyDescent="0.2">
      <c r="A1270" s="66"/>
      <c r="B1270" s="7"/>
      <c r="C1270" s="67"/>
      <c r="D1270" s="28"/>
      <c r="E1270" s="28"/>
      <c r="F1270" s="28"/>
      <c r="G1270" s="7"/>
      <c r="H1270" s="7"/>
      <c r="I1270" s="7"/>
      <c r="J1270" s="7"/>
      <c r="K1270" s="7"/>
      <c r="L1270" s="7"/>
      <c r="M1270" s="7"/>
      <c r="N1270" s="7"/>
      <c r="O1270" s="7"/>
      <c r="P1270" s="7"/>
      <c r="Q1270" s="7"/>
      <c r="R1270" s="7"/>
      <c r="S1270" s="7"/>
      <c r="T1270" s="7"/>
      <c r="U1270" s="7"/>
      <c r="V1270" s="7"/>
      <c r="W1270" s="7"/>
      <c r="X1270" s="7"/>
      <c r="Y1270" s="7"/>
      <c r="Z1270" s="7"/>
      <c r="AA1270" s="7"/>
      <c r="AB1270" s="7"/>
      <c r="AC1270" s="7"/>
      <c r="AD1270" s="7"/>
      <c r="AE1270" s="7"/>
      <c r="AF1270" s="7"/>
      <c r="AG1270" s="7"/>
      <c r="AH1270" s="7"/>
      <c r="AI1270" s="7"/>
      <c r="AJ1270" s="7"/>
      <c r="AK1270" s="7"/>
      <c r="AL1270" s="7"/>
      <c r="AM1270" s="7"/>
      <c r="AN1270" s="7"/>
      <c r="AO1270" s="7"/>
      <c r="AP1270" s="7"/>
      <c r="AQ1270" s="7"/>
      <c r="AR1270" s="7"/>
      <c r="AS1270" s="7"/>
      <c r="AT1270" s="7"/>
      <c r="AU1270" s="7"/>
      <c r="AV1270" s="7"/>
      <c r="AW1270" s="7"/>
      <c r="AX1270" s="7"/>
      <c r="AY1270" s="7"/>
      <c r="AZ1270" s="7"/>
      <c r="BA1270" s="7"/>
      <c r="BB1270" s="7"/>
      <c r="BC1270" s="7"/>
      <c r="BD1270" s="7"/>
      <c r="BE1270" s="7"/>
      <c r="BF1270" s="7"/>
      <c r="BG1270" s="7"/>
      <c r="BH1270" s="7"/>
      <c r="BI1270" s="7"/>
      <c r="BJ1270" s="7"/>
      <c r="BK1270" s="7"/>
      <c r="BL1270" s="7"/>
      <c r="BM1270" s="7"/>
      <c r="BN1270" s="7"/>
      <c r="BO1270" s="7"/>
      <c r="BP1270" s="7"/>
      <c r="BQ1270" s="7"/>
      <c r="BR1270" s="7"/>
      <c r="BS1270" s="7"/>
      <c r="BT1270" s="7"/>
      <c r="BU1270" s="7"/>
      <c r="BV1270" s="7"/>
      <c r="BW1270" s="7"/>
      <c r="BX1270" s="7"/>
      <c r="BY1270" s="7"/>
      <c r="BZ1270" s="7"/>
      <c r="CA1270" s="7"/>
      <c r="CB1270" s="7"/>
      <c r="CC1270" s="7"/>
      <c r="CD1270" s="7"/>
      <c r="CE1270" s="7"/>
      <c r="CF1270" s="7"/>
      <c r="CG1270" s="7"/>
      <c r="CH1270" s="7"/>
      <c r="CI1270" s="7"/>
      <c r="CJ1270" s="7"/>
      <c r="CK1270" s="7"/>
      <c r="CL1270" s="7"/>
      <c r="CM1270" s="7"/>
      <c r="CN1270" s="7"/>
      <c r="CO1270" s="7"/>
      <c r="CP1270" s="7"/>
      <c r="CQ1270" s="7"/>
      <c r="CR1270" s="7"/>
      <c r="CS1270" s="7"/>
      <c r="CT1270" s="7"/>
      <c r="CU1270" s="7"/>
      <c r="CV1270" s="7"/>
      <c r="CW1270" s="7"/>
      <c r="CX1270" s="7"/>
      <c r="CY1270" s="7"/>
      <c r="CZ1270" s="7"/>
      <c r="DA1270" s="7"/>
      <c r="DB1270" s="7"/>
      <c r="DC1270" s="7"/>
      <c r="DD1270" s="7"/>
      <c r="DE1270" s="7"/>
      <c r="DF1270" s="7"/>
      <c r="DG1270" s="7"/>
      <c r="DH1270" s="7"/>
      <c r="DI1270" s="7"/>
      <c r="DJ1270" s="7"/>
      <c r="DK1270" s="7"/>
      <c r="DL1270" s="7"/>
      <c r="DM1270" s="7"/>
      <c r="DN1270" s="7"/>
      <c r="DO1270" s="7"/>
      <c r="DP1270" s="7"/>
      <c r="DQ1270" s="7"/>
      <c r="DR1270" s="7"/>
      <c r="DS1270" s="7"/>
      <c r="DT1270" s="7"/>
      <c r="DU1270" s="7"/>
      <c r="DV1270" s="7"/>
      <c r="DW1270" s="7"/>
      <c r="DX1270" s="7"/>
      <c r="DY1270" s="7"/>
      <c r="DZ1270" s="7"/>
      <c r="EA1270" s="7"/>
      <c r="EB1270" s="7"/>
      <c r="EC1270" s="7"/>
      <c r="ED1270" s="7"/>
      <c r="EE1270" s="7"/>
      <c r="EF1270" s="7"/>
      <c r="EG1270" s="7"/>
      <c r="EH1270" s="7"/>
      <c r="EI1270" s="7"/>
      <c r="EJ1270" s="7"/>
      <c r="EK1270" s="7"/>
      <c r="EL1270" s="7"/>
      <c r="EM1270" s="7"/>
      <c r="EN1270" s="7"/>
      <c r="EO1270" s="7"/>
      <c r="EP1270" s="7"/>
      <c r="EQ1270" s="7"/>
      <c r="ER1270" s="7"/>
      <c r="ES1270" s="7"/>
      <c r="ET1270" s="7"/>
      <c r="EU1270" s="7"/>
      <c r="EV1270" s="7"/>
      <c r="EW1270" s="7"/>
      <c r="EX1270" s="7"/>
      <c r="EY1270" s="7"/>
      <c r="EZ1270" s="7"/>
      <c r="FA1270" s="7"/>
      <c r="FB1270" s="7"/>
      <c r="FC1270" s="7"/>
      <c r="FD1270" s="7"/>
      <c r="FE1270" s="7"/>
      <c r="FF1270" s="7"/>
      <c r="FG1270" s="7"/>
      <c r="FH1270" s="7"/>
      <c r="FI1270" s="7"/>
      <c r="FJ1270" s="7"/>
      <c r="FK1270" s="7"/>
      <c r="FL1270" s="7"/>
      <c r="FM1270" s="7"/>
      <c r="FN1270" s="7"/>
      <c r="FO1270" s="7"/>
      <c r="FP1270" s="7"/>
      <c r="FQ1270" s="7"/>
      <c r="FR1270" s="7"/>
      <c r="FS1270" s="7"/>
      <c r="FT1270" s="7"/>
      <c r="FU1270" s="7"/>
      <c r="FV1270" s="7"/>
      <c r="FW1270" s="7"/>
      <c r="FX1270" s="7"/>
      <c r="FY1270" s="7"/>
      <c r="FZ1270" s="7"/>
      <c r="GA1270" s="7"/>
      <c r="GB1270" s="7"/>
      <c r="GC1270" s="7"/>
      <c r="GD1270" s="7"/>
      <c r="GE1270" s="7"/>
      <c r="GF1270" s="7"/>
      <c r="GG1270" s="7"/>
      <c r="GH1270" s="7"/>
      <c r="GI1270" s="7"/>
      <c r="GJ1270" s="7"/>
    </row>
    <row r="1271" spans="1:192" s="1" customFormat="1" x14ac:dyDescent="0.2">
      <c r="A1271" s="66"/>
      <c r="B1271" s="7"/>
      <c r="C1271" s="67"/>
      <c r="D1271" s="28"/>
      <c r="E1271" s="28"/>
      <c r="F1271" s="28"/>
      <c r="G1271" s="7"/>
      <c r="H1271" s="7"/>
      <c r="I1271" s="7"/>
      <c r="J1271" s="7"/>
      <c r="K1271" s="7"/>
      <c r="L1271" s="7"/>
      <c r="M1271" s="7"/>
      <c r="N1271" s="7"/>
      <c r="O1271" s="7"/>
      <c r="P1271" s="7"/>
      <c r="Q1271" s="7"/>
      <c r="R1271" s="7"/>
      <c r="S1271" s="7"/>
      <c r="T1271" s="7"/>
      <c r="U1271" s="7"/>
      <c r="V1271" s="7"/>
      <c r="W1271" s="7"/>
      <c r="X1271" s="7"/>
      <c r="Y1271" s="7"/>
      <c r="Z1271" s="7"/>
      <c r="AA1271" s="7"/>
      <c r="AB1271" s="7"/>
      <c r="AC1271" s="7"/>
      <c r="AD1271" s="7"/>
      <c r="AE1271" s="7"/>
      <c r="AF1271" s="7"/>
      <c r="AG1271" s="7"/>
      <c r="AH1271" s="7"/>
      <c r="AI1271" s="7"/>
      <c r="AJ1271" s="7"/>
      <c r="AK1271" s="7"/>
      <c r="AL1271" s="7"/>
      <c r="AM1271" s="7"/>
      <c r="AN1271" s="7"/>
      <c r="AO1271" s="7"/>
      <c r="AP1271" s="7"/>
      <c r="AQ1271" s="7"/>
      <c r="AR1271" s="7"/>
      <c r="AS1271" s="7"/>
      <c r="AT1271" s="7"/>
      <c r="AU1271" s="7"/>
      <c r="AV1271" s="7"/>
      <c r="AW1271" s="7"/>
      <c r="AX1271" s="7"/>
      <c r="AY1271" s="7"/>
      <c r="AZ1271" s="7"/>
      <c r="BA1271" s="7"/>
      <c r="BB1271" s="7"/>
      <c r="BC1271" s="7"/>
      <c r="BD1271" s="7"/>
      <c r="BE1271" s="7"/>
      <c r="BF1271" s="7"/>
      <c r="BG1271" s="7"/>
      <c r="BH1271" s="7"/>
      <c r="BI1271" s="7"/>
      <c r="BJ1271" s="7"/>
      <c r="BK1271" s="7"/>
      <c r="BL1271" s="7"/>
      <c r="BM1271" s="7"/>
      <c r="BN1271" s="7"/>
      <c r="BO1271" s="7"/>
      <c r="BP1271" s="7"/>
      <c r="BQ1271" s="7"/>
      <c r="BR1271" s="7"/>
      <c r="BS1271" s="7"/>
      <c r="BT1271" s="7"/>
      <c r="BU1271" s="7"/>
      <c r="BV1271" s="7"/>
      <c r="BW1271" s="7"/>
      <c r="BX1271" s="7"/>
      <c r="BY1271" s="7"/>
      <c r="BZ1271" s="7"/>
      <c r="CA1271" s="7"/>
      <c r="CB1271" s="7"/>
      <c r="CC1271" s="7"/>
      <c r="CD1271" s="7"/>
      <c r="CE1271" s="7"/>
      <c r="CF1271" s="7"/>
      <c r="CG1271" s="7"/>
      <c r="CH1271" s="7"/>
      <c r="CI1271" s="7"/>
      <c r="CJ1271" s="7"/>
      <c r="CK1271" s="7"/>
      <c r="CL1271" s="7"/>
      <c r="CM1271" s="7"/>
      <c r="CN1271" s="7"/>
      <c r="CO1271" s="7"/>
      <c r="CP1271" s="7"/>
      <c r="CQ1271" s="7"/>
      <c r="CR1271" s="7"/>
      <c r="CS1271" s="7"/>
      <c r="CT1271" s="7"/>
      <c r="CU1271" s="7"/>
      <c r="CV1271" s="7"/>
      <c r="CW1271" s="7"/>
      <c r="CX1271" s="7"/>
      <c r="CY1271" s="7"/>
      <c r="CZ1271" s="7"/>
      <c r="DA1271" s="7"/>
      <c r="DB1271" s="7"/>
      <c r="DC1271" s="7"/>
      <c r="DD1271" s="7"/>
      <c r="DE1271" s="7"/>
      <c r="DF1271" s="7"/>
      <c r="DG1271" s="7"/>
      <c r="DH1271" s="7"/>
      <c r="DI1271" s="7"/>
      <c r="DJ1271" s="7"/>
      <c r="DK1271" s="7"/>
      <c r="DL1271" s="7"/>
      <c r="DM1271" s="7"/>
      <c r="DN1271" s="7"/>
      <c r="DO1271" s="7"/>
      <c r="DP1271" s="7"/>
      <c r="DQ1271" s="7"/>
      <c r="DR1271" s="7"/>
      <c r="DS1271" s="7"/>
      <c r="DT1271" s="7"/>
      <c r="DU1271" s="7"/>
      <c r="DV1271" s="7"/>
      <c r="DW1271" s="7"/>
      <c r="DX1271" s="7"/>
      <c r="DY1271" s="7"/>
      <c r="DZ1271" s="7"/>
      <c r="EA1271" s="7"/>
      <c r="EB1271" s="7"/>
      <c r="EC1271" s="7"/>
      <c r="ED1271" s="7"/>
      <c r="EE1271" s="7"/>
      <c r="EF1271" s="7"/>
      <c r="EG1271" s="7"/>
      <c r="EH1271" s="7"/>
      <c r="EI1271" s="7"/>
      <c r="EJ1271" s="7"/>
      <c r="EK1271" s="7"/>
      <c r="EL1271" s="7"/>
      <c r="EM1271" s="7"/>
      <c r="EN1271" s="7"/>
      <c r="EO1271" s="7"/>
      <c r="EP1271" s="7"/>
      <c r="EQ1271" s="7"/>
      <c r="ER1271" s="7"/>
      <c r="ES1271" s="7"/>
      <c r="ET1271" s="7"/>
      <c r="EU1271" s="7"/>
      <c r="EV1271" s="7"/>
      <c r="EW1271" s="7"/>
      <c r="EX1271" s="7"/>
      <c r="EY1271" s="7"/>
      <c r="EZ1271" s="7"/>
      <c r="FA1271" s="7"/>
      <c r="FB1271" s="7"/>
      <c r="FC1271" s="7"/>
      <c r="FD1271" s="7"/>
      <c r="FE1271" s="7"/>
      <c r="FF1271" s="7"/>
      <c r="FG1271" s="7"/>
      <c r="FH1271" s="7"/>
      <c r="FI1271" s="7"/>
      <c r="FJ1271" s="7"/>
      <c r="FK1271" s="7"/>
      <c r="FL1271" s="7"/>
      <c r="FM1271" s="7"/>
      <c r="FN1271" s="7"/>
      <c r="FO1271" s="7"/>
      <c r="FP1271" s="7"/>
      <c r="FQ1271" s="7"/>
      <c r="FR1271" s="7"/>
      <c r="FS1271" s="7"/>
      <c r="FT1271" s="7"/>
      <c r="FU1271" s="7"/>
      <c r="FV1271" s="7"/>
      <c r="FW1271" s="7"/>
      <c r="FX1271" s="7"/>
      <c r="FY1271" s="7"/>
      <c r="FZ1271" s="7"/>
      <c r="GA1271" s="7"/>
      <c r="GB1271" s="7"/>
      <c r="GC1271" s="7"/>
      <c r="GD1271" s="7"/>
      <c r="GE1271" s="7"/>
      <c r="GF1271" s="7"/>
      <c r="GG1271" s="7"/>
      <c r="GH1271" s="7"/>
      <c r="GI1271" s="7"/>
      <c r="GJ1271" s="7"/>
    </row>
    <row r="1272" spans="1:192" s="1" customFormat="1" x14ac:dyDescent="0.2">
      <c r="A1272" s="66"/>
      <c r="B1272" s="7"/>
      <c r="C1272" s="67"/>
      <c r="D1272" s="28"/>
      <c r="E1272" s="28"/>
      <c r="F1272" s="28"/>
      <c r="G1272" s="7"/>
      <c r="H1272" s="7"/>
      <c r="I1272" s="7"/>
      <c r="J1272" s="7"/>
      <c r="K1272" s="7"/>
      <c r="L1272" s="7"/>
      <c r="M1272" s="7"/>
      <c r="N1272" s="7"/>
      <c r="O1272" s="7"/>
      <c r="P1272" s="7"/>
      <c r="Q1272" s="7"/>
      <c r="R1272" s="7"/>
      <c r="S1272" s="7"/>
      <c r="T1272" s="7"/>
      <c r="U1272" s="7"/>
      <c r="V1272" s="7"/>
      <c r="W1272" s="7"/>
      <c r="X1272" s="7"/>
      <c r="Y1272" s="7"/>
      <c r="Z1272" s="7"/>
      <c r="AA1272" s="7"/>
      <c r="AB1272" s="7"/>
      <c r="AC1272" s="7"/>
      <c r="AD1272" s="7"/>
      <c r="AE1272" s="7"/>
      <c r="AF1272" s="7"/>
      <c r="AG1272" s="7"/>
      <c r="AH1272" s="7"/>
      <c r="AI1272" s="7"/>
      <c r="AJ1272" s="7"/>
      <c r="AK1272" s="7"/>
      <c r="AL1272" s="7"/>
      <c r="AM1272" s="7"/>
      <c r="AN1272" s="7"/>
      <c r="AO1272" s="7"/>
      <c r="AP1272" s="7"/>
      <c r="AQ1272" s="7"/>
      <c r="AR1272" s="7"/>
      <c r="AS1272" s="7"/>
      <c r="AT1272" s="7"/>
      <c r="AU1272" s="7"/>
      <c r="AV1272" s="7"/>
      <c r="AW1272" s="7"/>
      <c r="AX1272" s="7"/>
      <c r="AY1272" s="7"/>
      <c r="AZ1272" s="7"/>
      <c r="BA1272" s="7"/>
      <c r="BB1272" s="7"/>
      <c r="BC1272" s="7"/>
      <c r="BD1272" s="7"/>
      <c r="BE1272" s="7"/>
      <c r="BF1272" s="7"/>
      <c r="BG1272" s="7"/>
      <c r="BH1272" s="7"/>
      <c r="BI1272" s="7"/>
      <c r="BJ1272" s="7"/>
      <c r="BK1272" s="7"/>
      <c r="BL1272" s="7"/>
      <c r="BM1272" s="7"/>
      <c r="BN1272" s="7"/>
      <c r="BO1272" s="7"/>
      <c r="BP1272" s="7"/>
      <c r="BQ1272" s="7"/>
      <c r="BR1272" s="7"/>
      <c r="BS1272" s="7"/>
      <c r="BT1272" s="7"/>
      <c r="BU1272" s="7"/>
      <c r="BV1272" s="7"/>
      <c r="BW1272" s="7"/>
      <c r="BX1272" s="7"/>
      <c r="BY1272" s="7"/>
      <c r="BZ1272" s="7"/>
      <c r="CA1272" s="7"/>
      <c r="CB1272" s="7"/>
      <c r="CC1272" s="7"/>
      <c r="CD1272" s="7"/>
      <c r="CE1272" s="7"/>
      <c r="CF1272" s="7"/>
      <c r="CG1272" s="7"/>
      <c r="CH1272" s="7"/>
      <c r="CI1272" s="7"/>
      <c r="CJ1272" s="7"/>
      <c r="CK1272" s="7"/>
      <c r="CL1272" s="7"/>
      <c r="CM1272" s="7"/>
      <c r="CN1272" s="7"/>
      <c r="CO1272" s="7"/>
      <c r="CP1272" s="7"/>
      <c r="CQ1272" s="7"/>
      <c r="CR1272" s="7"/>
      <c r="CS1272" s="7"/>
      <c r="CT1272" s="7"/>
      <c r="CU1272" s="7"/>
      <c r="CV1272" s="7"/>
      <c r="CW1272" s="7"/>
      <c r="CX1272" s="7"/>
      <c r="CY1272" s="7"/>
      <c r="CZ1272" s="7"/>
      <c r="DA1272" s="7"/>
      <c r="DB1272" s="7"/>
      <c r="DC1272" s="7"/>
      <c r="DD1272" s="7"/>
      <c r="DE1272" s="7"/>
      <c r="DF1272" s="7"/>
      <c r="DG1272" s="7"/>
      <c r="DH1272" s="7"/>
      <c r="DI1272" s="7"/>
      <c r="DJ1272" s="7"/>
      <c r="DK1272" s="7"/>
      <c r="DL1272" s="7"/>
      <c r="DM1272" s="7"/>
      <c r="DN1272" s="7"/>
      <c r="DO1272" s="7"/>
      <c r="DP1272" s="7"/>
      <c r="DQ1272" s="7"/>
      <c r="DR1272" s="7"/>
      <c r="DS1272" s="7"/>
      <c r="DT1272" s="7"/>
      <c r="DU1272" s="7"/>
      <c r="DV1272" s="7"/>
      <c r="DW1272" s="7"/>
      <c r="DX1272" s="7"/>
      <c r="DY1272" s="7"/>
      <c r="DZ1272" s="7"/>
      <c r="EA1272" s="7"/>
      <c r="EB1272" s="7"/>
      <c r="EC1272" s="7"/>
      <c r="ED1272" s="7"/>
      <c r="EE1272" s="7"/>
      <c r="EF1272" s="7"/>
      <c r="EG1272" s="7"/>
      <c r="EH1272" s="7"/>
      <c r="EI1272" s="7"/>
      <c r="EJ1272" s="7"/>
      <c r="EK1272" s="7"/>
      <c r="EL1272" s="7"/>
      <c r="EM1272" s="7"/>
      <c r="EN1272" s="7"/>
      <c r="EO1272" s="7"/>
      <c r="EP1272" s="7"/>
      <c r="EQ1272" s="7"/>
      <c r="ER1272" s="7"/>
      <c r="ES1272" s="7"/>
      <c r="ET1272" s="7"/>
      <c r="EU1272" s="7"/>
      <c r="EV1272" s="7"/>
      <c r="EW1272" s="7"/>
      <c r="EX1272" s="7"/>
      <c r="EY1272" s="7"/>
      <c r="EZ1272" s="7"/>
      <c r="FA1272" s="7"/>
      <c r="FB1272" s="7"/>
      <c r="FC1272" s="7"/>
      <c r="FD1272" s="7"/>
      <c r="FE1272" s="7"/>
      <c r="FF1272" s="7"/>
      <c r="FG1272" s="7"/>
      <c r="FH1272" s="7"/>
      <c r="FI1272" s="7"/>
      <c r="FJ1272" s="7"/>
      <c r="FK1272" s="7"/>
      <c r="FL1272" s="7"/>
      <c r="FM1272" s="7"/>
      <c r="FN1272" s="7"/>
      <c r="FO1272" s="7"/>
      <c r="FP1272" s="7"/>
      <c r="FQ1272" s="7"/>
      <c r="FR1272" s="7"/>
      <c r="FS1272" s="7"/>
      <c r="FT1272" s="7"/>
      <c r="FU1272" s="7"/>
      <c r="FV1272" s="7"/>
      <c r="FW1272" s="7"/>
      <c r="FX1272" s="7"/>
      <c r="FY1272" s="7"/>
      <c r="FZ1272" s="7"/>
      <c r="GA1272" s="7"/>
      <c r="GB1272" s="7"/>
      <c r="GC1272" s="7"/>
      <c r="GD1272" s="7"/>
      <c r="GE1272" s="7"/>
      <c r="GF1272" s="7"/>
      <c r="GG1272" s="7"/>
      <c r="GH1272" s="7"/>
      <c r="GI1272" s="7"/>
      <c r="GJ1272" s="7"/>
    </row>
    <row r="1273" spans="1:192" s="1" customFormat="1" x14ac:dyDescent="0.2">
      <c r="A1273" s="66"/>
      <c r="B1273" s="7"/>
      <c r="C1273" s="67"/>
      <c r="D1273" s="28"/>
      <c r="E1273" s="28"/>
      <c r="F1273" s="28"/>
      <c r="G1273" s="7"/>
      <c r="H1273" s="7"/>
      <c r="I1273" s="7"/>
      <c r="J1273" s="7"/>
      <c r="K1273" s="7"/>
      <c r="L1273" s="7"/>
      <c r="M1273" s="7"/>
      <c r="N1273" s="7"/>
      <c r="O1273" s="7"/>
      <c r="P1273" s="7"/>
      <c r="Q1273" s="7"/>
      <c r="R1273" s="7"/>
      <c r="S1273" s="7"/>
      <c r="T1273" s="7"/>
      <c r="U1273" s="7"/>
      <c r="V1273" s="7"/>
      <c r="W1273" s="7"/>
      <c r="X1273" s="7"/>
      <c r="Y1273" s="7"/>
      <c r="Z1273" s="7"/>
      <c r="AA1273" s="7"/>
      <c r="AB1273" s="7"/>
      <c r="AC1273" s="7"/>
      <c r="AD1273" s="7"/>
      <c r="AE1273" s="7"/>
      <c r="AF1273" s="7"/>
      <c r="AG1273" s="7"/>
      <c r="AH1273" s="7"/>
      <c r="AI1273" s="7"/>
      <c r="AJ1273" s="7"/>
      <c r="AK1273" s="7"/>
      <c r="AL1273" s="7"/>
      <c r="AM1273" s="7"/>
      <c r="AN1273" s="7"/>
      <c r="AO1273" s="7"/>
      <c r="AP1273" s="7"/>
      <c r="AQ1273" s="7"/>
      <c r="AR1273" s="7"/>
      <c r="AS1273" s="7"/>
      <c r="AT1273" s="7"/>
      <c r="AU1273" s="7"/>
      <c r="AV1273" s="7"/>
      <c r="AW1273" s="7"/>
      <c r="AX1273" s="7"/>
      <c r="AY1273" s="7"/>
      <c r="AZ1273" s="7"/>
      <c r="BA1273" s="7"/>
      <c r="BB1273" s="7"/>
      <c r="BC1273" s="7"/>
      <c r="BD1273" s="7"/>
      <c r="BE1273" s="7"/>
      <c r="BF1273" s="7"/>
      <c r="BG1273" s="7"/>
      <c r="BH1273" s="7"/>
      <c r="BI1273" s="7"/>
      <c r="BJ1273" s="7"/>
      <c r="BK1273" s="7"/>
      <c r="BL1273" s="7"/>
      <c r="BM1273" s="7"/>
      <c r="BN1273" s="7"/>
      <c r="BO1273" s="7"/>
      <c r="BP1273" s="7"/>
      <c r="BQ1273" s="7"/>
      <c r="BR1273" s="7"/>
      <c r="BS1273" s="7"/>
      <c r="BT1273" s="7"/>
      <c r="BU1273" s="7"/>
      <c r="BV1273" s="7"/>
      <c r="BW1273" s="7"/>
      <c r="BX1273" s="7"/>
      <c r="BY1273" s="7"/>
      <c r="BZ1273" s="7"/>
      <c r="CA1273" s="7"/>
      <c r="CB1273" s="7"/>
      <c r="CC1273" s="7"/>
      <c r="CD1273" s="7"/>
      <c r="CE1273" s="7"/>
      <c r="CF1273" s="7"/>
      <c r="CG1273" s="7"/>
      <c r="CH1273" s="7"/>
      <c r="CI1273" s="7"/>
      <c r="CJ1273" s="7"/>
      <c r="CK1273" s="7"/>
      <c r="CL1273" s="7"/>
      <c r="CM1273" s="7"/>
      <c r="CN1273" s="7"/>
      <c r="CO1273" s="7"/>
      <c r="CP1273" s="7"/>
      <c r="CQ1273" s="7"/>
      <c r="CR1273" s="7"/>
      <c r="CS1273" s="7"/>
      <c r="CT1273" s="7"/>
      <c r="CU1273" s="7"/>
      <c r="CV1273" s="7"/>
      <c r="CW1273" s="7"/>
      <c r="CX1273" s="7"/>
      <c r="CY1273" s="7"/>
      <c r="CZ1273" s="7"/>
      <c r="DA1273" s="7"/>
      <c r="DB1273" s="7"/>
      <c r="DC1273" s="7"/>
      <c r="DD1273" s="7"/>
      <c r="DE1273" s="7"/>
      <c r="DF1273" s="7"/>
      <c r="DG1273" s="7"/>
      <c r="DH1273" s="7"/>
      <c r="DI1273" s="7"/>
      <c r="DJ1273" s="7"/>
      <c r="DK1273" s="7"/>
      <c r="DL1273" s="7"/>
      <c r="DM1273" s="7"/>
      <c r="DN1273" s="7"/>
      <c r="DO1273" s="7"/>
      <c r="DP1273" s="7"/>
      <c r="DQ1273" s="7"/>
      <c r="DR1273" s="7"/>
      <c r="DS1273" s="7"/>
      <c r="DT1273" s="7"/>
      <c r="DU1273" s="7"/>
      <c r="DV1273" s="7"/>
      <c r="DW1273" s="7"/>
      <c r="DX1273" s="7"/>
      <c r="DY1273" s="7"/>
      <c r="DZ1273" s="7"/>
      <c r="EA1273" s="7"/>
      <c r="EB1273" s="7"/>
      <c r="EC1273" s="7"/>
      <c r="ED1273" s="7"/>
      <c r="EE1273" s="7"/>
      <c r="EF1273" s="7"/>
      <c r="EG1273" s="7"/>
      <c r="EH1273" s="7"/>
      <c r="EI1273" s="7"/>
      <c r="EJ1273" s="7"/>
      <c r="EK1273" s="7"/>
      <c r="EL1273" s="7"/>
      <c r="EM1273" s="7"/>
      <c r="EN1273" s="7"/>
      <c r="EO1273" s="7"/>
      <c r="EP1273" s="7"/>
      <c r="EQ1273" s="7"/>
      <c r="ER1273" s="7"/>
      <c r="ES1273" s="7"/>
      <c r="ET1273" s="7"/>
      <c r="EU1273" s="7"/>
      <c r="EV1273" s="7"/>
      <c r="EW1273" s="7"/>
      <c r="EX1273" s="7"/>
      <c r="EY1273" s="7"/>
      <c r="EZ1273" s="7"/>
      <c r="FA1273" s="7"/>
      <c r="FB1273" s="7"/>
      <c r="FC1273" s="7"/>
      <c r="FD1273" s="7"/>
      <c r="FE1273" s="7"/>
      <c r="FF1273" s="7"/>
      <c r="FG1273" s="7"/>
      <c r="FH1273" s="7"/>
      <c r="FI1273" s="7"/>
      <c r="FJ1273" s="7"/>
      <c r="FK1273" s="7"/>
      <c r="FL1273" s="7"/>
      <c r="FM1273" s="7"/>
      <c r="FN1273" s="7"/>
      <c r="FO1273" s="7"/>
      <c r="FP1273" s="7"/>
      <c r="FQ1273" s="7"/>
      <c r="FR1273" s="7"/>
      <c r="FS1273" s="7"/>
      <c r="FT1273" s="7"/>
      <c r="FU1273" s="7"/>
      <c r="FV1273" s="7"/>
      <c r="FW1273" s="7"/>
      <c r="FX1273" s="7"/>
      <c r="FY1273" s="7"/>
      <c r="FZ1273" s="7"/>
      <c r="GA1273" s="7"/>
      <c r="GB1273" s="7"/>
      <c r="GC1273" s="7"/>
      <c r="GD1273" s="7"/>
      <c r="GE1273" s="7"/>
      <c r="GF1273" s="7"/>
      <c r="GG1273" s="7"/>
      <c r="GH1273" s="7"/>
      <c r="GI1273" s="7"/>
      <c r="GJ1273" s="7"/>
    </row>
    <row r="1274" spans="1:192" s="1" customFormat="1" x14ac:dyDescent="0.2">
      <c r="A1274" s="66"/>
      <c r="B1274" s="7"/>
      <c r="C1274" s="67"/>
      <c r="D1274" s="28"/>
      <c r="E1274" s="28"/>
      <c r="F1274" s="28"/>
      <c r="G1274" s="7"/>
      <c r="H1274" s="7"/>
      <c r="I1274" s="7"/>
      <c r="J1274" s="7"/>
      <c r="K1274" s="7"/>
      <c r="L1274" s="7"/>
      <c r="M1274" s="7"/>
      <c r="N1274" s="7"/>
      <c r="O1274" s="7"/>
      <c r="P1274" s="7"/>
      <c r="Q1274" s="7"/>
      <c r="R1274" s="7"/>
      <c r="S1274" s="7"/>
      <c r="T1274" s="7"/>
      <c r="U1274" s="7"/>
      <c r="V1274" s="7"/>
      <c r="W1274" s="7"/>
      <c r="X1274" s="7"/>
      <c r="Y1274" s="7"/>
      <c r="Z1274" s="7"/>
      <c r="AA1274" s="7"/>
      <c r="AB1274" s="7"/>
      <c r="AC1274" s="7"/>
      <c r="AD1274" s="7"/>
      <c r="AE1274" s="7"/>
      <c r="AF1274" s="7"/>
      <c r="AG1274" s="7"/>
      <c r="AH1274" s="7"/>
      <c r="AI1274" s="7"/>
      <c r="AJ1274" s="7"/>
      <c r="AK1274" s="7"/>
      <c r="AL1274" s="7"/>
      <c r="AM1274" s="7"/>
      <c r="AN1274" s="7"/>
      <c r="AO1274" s="7"/>
      <c r="AP1274" s="7"/>
      <c r="AQ1274" s="7"/>
      <c r="AR1274" s="7"/>
      <c r="AS1274" s="7"/>
      <c r="AT1274" s="7"/>
      <c r="AU1274" s="7"/>
      <c r="AV1274" s="7"/>
      <c r="AW1274" s="7"/>
      <c r="AX1274" s="7"/>
      <c r="AY1274" s="7"/>
      <c r="AZ1274" s="7"/>
      <c r="BA1274" s="7"/>
      <c r="BB1274" s="7"/>
      <c r="BC1274" s="7"/>
      <c r="BD1274" s="7"/>
      <c r="BE1274" s="7"/>
      <c r="BF1274" s="7"/>
      <c r="BG1274" s="7"/>
      <c r="BH1274" s="7"/>
      <c r="BI1274" s="7"/>
      <c r="BJ1274" s="7"/>
      <c r="BK1274" s="7"/>
      <c r="BL1274" s="7"/>
      <c r="BM1274" s="7"/>
      <c r="BN1274" s="7"/>
      <c r="BO1274" s="7"/>
      <c r="BP1274" s="7"/>
      <c r="BQ1274" s="7"/>
      <c r="BR1274" s="7"/>
      <c r="BS1274" s="7"/>
      <c r="BT1274" s="7"/>
      <c r="BU1274" s="7"/>
      <c r="BV1274" s="7"/>
      <c r="BW1274" s="7"/>
      <c r="BX1274" s="7"/>
      <c r="BY1274" s="7"/>
      <c r="BZ1274" s="7"/>
      <c r="CA1274" s="7"/>
      <c r="CB1274" s="7"/>
      <c r="CC1274" s="7"/>
      <c r="CD1274" s="7"/>
      <c r="CE1274" s="7"/>
      <c r="CF1274" s="7"/>
      <c r="CG1274" s="7"/>
      <c r="CH1274" s="7"/>
      <c r="CI1274" s="7"/>
      <c r="CJ1274" s="7"/>
      <c r="CK1274" s="7"/>
      <c r="CL1274" s="7"/>
      <c r="CM1274" s="7"/>
      <c r="CN1274" s="7"/>
      <c r="CO1274" s="7"/>
      <c r="CP1274" s="7"/>
      <c r="CQ1274" s="7"/>
      <c r="CR1274" s="7"/>
      <c r="CS1274" s="7"/>
      <c r="CT1274" s="7"/>
      <c r="CU1274" s="7"/>
      <c r="CV1274" s="7"/>
      <c r="CW1274" s="7"/>
      <c r="CX1274" s="7"/>
      <c r="CY1274" s="7"/>
      <c r="CZ1274" s="7"/>
      <c r="DA1274" s="7"/>
      <c r="DB1274" s="7"/>
      <c r="DC1274" s="7"/>
      <c r="DD1274" s="7"/>
      <c r="DE1274" s="7"/>
      <c r="DF1274" s="7"/>
      <c r="DG1274" s="7"/>
      <c r="DH1274" s="7"/>
      <c r="DI1274" s="7"/>
      <c r="DJ1274" s="7"/>
      <c r="DK1274" s="7"/>
      <c r="DL1274" s="7"/>
      <c r="DM1274" s="7"/>
      <c r="DN1274" s="7"/>
      <c r="DO1274" s="7"/>
      <c r="DP1274" s="7"/>
      <c r="DQ1274" s="7"/>
      <c r="DR1274" s="7"/>
      <c r="DS1274" s="7"/>
      <c r="DT1274" s="7"/>
      <c r="DU1274" s="7"/>
      <c r="DV1274" s="7"/>
      <c r="DW1274" s="7"/>
      <c r="DX1274" s="7"/>
      <c r="DY1274" s="7"/>
      <c r="DZ1274" s="7"/>
      <c r="EA1274" s="7"/>
      <c r="EB1274" s="7"/>
      <c r="EC1274" s="7"/>
      <c r="ED1274" s="7"/>
      <c r="EE1274" s="7"/>
      <c r="EF1274" s="7"/>
      <c r="EG1274" s="7"/>
      <c r="EH1274" s="7"/>
      <c r="EI1274" s="7"/>
      <c r="EJ1274" s="7"/>
      <c r="EK1274" s="7"/>
      <c r="EL1274" s="7"/>
      <c r="EM1274" s="7"/>
      <c r="EN1274" s="7"/>
      <c r="EO1274" s="7"/>
      <c r="EP1274" s="7"/>
      <c r="EQ1274" s="7"/>
      <c r="ER1274" s="7"/>
      <c r="ES1274" s="7"/>
      <c r="ET1274" s="7"/>
      <c r="EU1274" s="7"/>
      <c r="EV1274" s="7"/>
      <c r="EW1274" s="7"/>
      <c r="EX1274" s="7"/>
      <c r="EY1274" s="7"/>
      <c r="EZ1274" s="7"/>
      <c r="FA1274" s="7"/>
      <c r="FB1274" s="7"/>
      <c r="FC1274" s="7"/>
      <c r="FD1274" s="7"/>
      <c r="FE1274" s="7"/>
      <c r="FF1274" s="7"/>
      <c r="FG1274" s="7"/>
      <c r="FH1274" s="7"/>
      <c r="FI1274" s="7"/>
      <c r="FJ1274" s="7"/>
      <c r="FK1274" s="7"/>
      <c r="FL1274" s="7"/>
      <c r="FM1274" s="7"/>
      <c r="FN1274" s="7"/>
      <c r="FO1274" s="7"/>
      <c r="FP1274" s="7"/>
      <c r="FQ1274" s="7"/>
      <c r="FR1274" s="7"/>
      <c r="FS1274" s="7"/>
      <c r="FT1274" s="7"/>
      <c r="FU1274" s="7"/>
      <c r="FV1274" s="7"/>
      <c r="FW1274" s="7"/>
      <c r="FX1274" s="7"/>
      <c r="FY1274" s="7"/>
      <c r="FZ1274" s="7"/>
      <c r="GA1274" s="7"/>
      <c r="GB1274" s="7"/>
      <c r="GC1274" s="7"/>
      <c r="GD1274" s="7"/>
      <c r="GE1274" s="7"/>
      <c r="GF1274" s="7"/>
      <c r="GG1274" s="7"/>
      <c r="GH1274" s="7"/>
      <c r="GI1274" s="7"/>
      <c r="GJ1274" s="7"/>
    </row>
    <row r="1275" spans="1:192" s="1" customFormat="1" x14ac:dyDescent="0.2">
      <c r="A1275" s="66"/>
      <c r="B1275" s="7"/>
      <c r="C1275" s="67"/>
      <c r="D1275" s="28"/>
      <c r="E1275" s="28"/>
      <c r="F1275" s="28"/>
      <c r="G1275" s="7"/>
      <c r="H1275" s="7"/>
      <c r="I1275" s="7"/>
      <c r="J1275" s="7"/>
      <c r="K1275" s="7"/>
      <c r="L1275" s="7"/>
      <c r="M1275" s="7"/>
      <c r="N1275" s="7"/>
      <c r="O1275" s="7"/>
      <c r="P1275" s="7"/>
      <c r="Q1275" s="7"/>
      <c r="R1275" s="7"/>
      <c r="S1275" s="7"/>
      <c r="T1275" s="7"/>
      <c r="U1275" s="7"/>
      <c r="V1275" s="7"/>
      <c r="W1275" s="7"/>
      <c r="X1275" s="7"/>
      <c r="Y1275" s="7"/>
      <c r="Z1275" s="7"/>
      <c r="AA1275" s="7"/>
      <c r="AB1275" s="7"/>
      <c r="AC1275" s="7"/>
      <c r="AD1275" s="7"/>
      <c r="AE1275" s="7"/>
      <c r="AF1275" s="7"/>
      <c r="AG1275" s="7"/>
      <c r="AH1275" s="7"/>
      <c r="AI1275" s="7"/>
      <c r="AJ1275" s="7"/>
      <c r="AK1275" s="7"/>
      <c r="AL1275" s="7"/>
      <c r="AM1275" s="7"/>
      <c r="AN1275" s="7"/>
      <c r="AO1275" s="7"/>
      <c r="AP1275" s="7"/>
      <c r="AQ1275" s="7"/>
      <c r="AR1275" s="7"/>
      <c r="AS1275" s="7"/>
      <c r="AT1275" s="7"/>
      <c r="AU1275" s="7"/>
      <c r="AV1275" s="7"/>
      <c r="AW1275" s="7"/>
      <c r="AX1275" s="7"/>
      <c r="AY1275" s="7"/>
      <c r="AZ1275" s="7"/>
      <c r="BA1275" s="7"/>
      <c r="BB1275" s="7"/>
      <c r="BC1275" s="7"/>
      <c r="BD1275" s="7"/>
      <c r="BE1275" s="7"/>
      <c r="BF1275" s="7"/>
      <c r="BG1275" s="7"/>
      <c r="BH1275" s="7"/>
      <c r="BI1275" s="7"/>
      <c r="BJ1275" s="7"/>
      <c r="BK1275" s="7"/>
      <c r="BL1275" s="7"/>
      <c r="BM1275" s="7"/>
      <c r="BN1275" s="7"/>
      <c r="BO1275" s="7"/>
      <c r="BP1275" s="7"/>
      <c r="BQ1275" s="7"/>
      <c r="BR1275" s="7"/>
      <c r="BS1275" s="7"/>
      <c r="BT1275" s="7"/>
      <c r="BU1275" s="7"/>
      <c r="BV1275" s="7"/>
      <c r="BW1275" s="7"/>
      <c r="BX1275" s="7"/>
      <c r="BY1275" s="7"/>
      <c r="BZ1275" s="7"/>
      <c r="CA1275" s="7"/>
      <c r="CB1275" s="7"/>
      <c r="CC1275" s="7"/>
      <c r="CD1275" s="7"/>
      <c r="CE1275" s="7"/>
      <c r="CF1275" s="7"/>
      <c r="CG1275" s="7"/>
      <c r="CH1275" s="7"/>
      <c r="CI1275" s="7"/>
      <c r="CJ1275" s="7"/>
      <c r="CK1275" s="7"/>
      <c r="CL1275" s="7"/>
      <c r="CM1275" s="7"/>
      <c r="CN1275" s="7"/>
      <c r="CO1275" s="7"/>
      <c r="CP1275" s="7"/>
      <c r="CQ1275" s="7"/>
      <c r="CR1275" s="7"/>
      <c r="CS1275" s="7"/>
      <c r="CT1275" s="7"/>
      <c r="CU1275" s="7"/>
      <c r="CV1275" s="7"/>
      <c r="CW1275" s="7"/>
      <c r="CX1275" s="7"/>
      <c r="CY1275" s="7"/>
      <c r="CZ1275" s="7"/>
      <c r="DA1275" s="7"/>
      <c r="DB1275" s="7"/>
      <c r="DC1275" s="7"/>
      <c r="DD1275" s="7"/>
      <c r="DE1275" s="7"/>
      <c r="DF1275" s="7"/>
      <c r="DG1275" s="7"/>
      <c r="DH1275" s="7"/>
      <c r="DI1275" s="7"/>
      <c r="DJ1275" s="7"/>
      <c r="DK1275" s="7"/>
      <c r="DL1275" s="7"/>
      <c r="DM1275" s="7"/>
      <c r="DN1275" s="7"/>
      <c r="DO1275" s="7"/>
      <c r="DP1275" s="7"/>
      <c r="DQ1275" s="7"/>
      <c r="DR1275" s="7"/>
      <c r="DS1275" s="7"/>
      <c r="DT1275" s="7"/>
      <c r="DU1275" s="7"/>
      <c r="DV1275" s="7"/>
      <c r="DW1275" s="7"/>
      <c r="DX1275" s="7"/>
      <c r="DY1275" s="7"/>
      <c r="DZ1275" s="7"/>
      <c r="EA1275" s="7"/>
      <c r="EB1275" s="7"/>
      <c r="EC1275" s="7"/>
      <c r="ED1275" s="7"/>
      <c r="EE1275" s="7"/>
      <c r="EF1275" s="7"/>
      <c r="EG1275" s="7"/>
      <c r="EH1275" s="7"/>
      <c r="EI1275" s="7"/>
      <c r="EJ1275" s="7"/>
      <c r="EK1275" s="7"/>
      <c r="EL1275" s="7"/>
      <c r="EM1275" s="7"/>
      <c r="EN1275" s="7"/>
      <c r="EO1275" s="7"/>
      <c r="EP1275" s="7"/>
      <c r="EQ1275" s="7"/>
      <c r="ER1275" s="7"/>
      <c r="ES1275" s="7"/>
      <c r="ET1275" s="7"/>
      <c r="EU1275" s="7"/>
      <c r="EV1275" s="7"/>
      <c r="EW1275" s="7"/>
      <c r="EX1275" s="7"/>
      <c r="EY1275" s="7"/>
      <c r="EZ1275" s="7"/>
      <c r="FA1275" s="7"/>
      <c r="FB1275" s="7"/>
      <c r="FC1275" s="7"/>
      <c r="FD1275" s="7"/>
      <c r="FE1275" s="7"/>
      <c r="FF1275" s="7"/>
      <c r="FG1275" s="7"/>
      <c r="FH1275" s="7"/>
      <c r="FI1275" s="7"/>
      <c r="FJ1275" s="7"/>
      <c r="FK1275" s="7"/>
      <c r="FL1275" s="7"/>
      <c r="FM1275" s="7"/>
      <c r="FN1275" s="7"/>
      <c r="FO1275" s="7"/>
      <c r="FP1275" s="7"/>
      <c r="FQ1275" s="7"/>
      <c r="FR1275" s="7"/>
      <c r="FS1275" s="7"/>
      <c r="FT1275" s="7"/>
      <c r="FU1275" s="7"/>
      <c r="FV1275" s="7"/>
      <c r="FW1275" s="7"/>
      <c r="FX1275" s="7"/>
      <c r="FY1275" s="7"/>
      <c r="FZ1275" s="7"/>
      <c r="GA1275" s="7"/>
      <c r="GB1275" s="7"/>
      <c r="GC1275" s="7"/>
      <c r="GD1275" s="7"/>
      <c r="GE1275" s="7"/>
      <c r="GF1275" s="7"/>
      <c r="GG1275" s="7"/>
      <c r="GH1275" s="7"/>
      <c r="GI1275" s="7"/>
      <c r="GJ1275" s="7"/>
    </row>
    <row r="1276" spans="1:192" s="1" customFormat="1" x14ac:dyDescent="0.2">
      <c r="A1276" s="66"/>
      <c r="B1276" s="7"/>
      <c r="C1276" s="67"/>
      <c r="D1276" s="28"/>
      <c r="E1276" s="28"/>
      <c r="F1276" s="28"/>
      <c r="G1276" s="7"/>
      <c r="H1276" s="7"/>
      <c r="I1276" s="7"/>
      <c r="J1276" s="7"/>
      <c r="K1276" s="7"/>
      <c r="L1276" s="7"/>
      <c r="M1276" s="7"/>
      <c r="N1276" s="7"/>
      <c r="O1276" s="7"/>
      <c r="P1276" s="7"/>
      <c r="Q1276" s="7"/>
      <c r="R1276" s="7"/>
      <c r="S1276" s="7"/>
      <c r="T1276" s="7"/>
      <c r="U1276" s="7"/>
      <c r="V1276" s="7"/>
      <c r="W1276" s="7"/>
      <c r="X1276" s="7"/>
      <c r="Y1276" s="7"/>
      <c r="Z1276" s="7"/>
      <c r="AA1276" s="7"/>
      <c r="AB1276" s="7"/>
      <c r="AC1276" s="7"/>
      <c r="AD1276" s="7"/>
      <c r="AE1276" s="7"/>
      <c r="AF1276" s="7"/>
      <c r="AG1276" s="7"/>
      <c r="AH1276" s="7"/>
      <c r="AI1276" s="7"/>
      <c r="AJ1276" s="7"/>
      <c r="AK1276" s="7"/>
      <c r="AL1276" s="7"/>
      <c r="AM1276" s="7"/>
      <c r="AN1276" s="7"/>
      <c r="AO1276" s="7"/>
      <c r="AP1276" s="7"/>
      <c r="AQ1276" s="7"/>
      <c r="AR1276" s="7"/>
      <c r="AS1276" s="7"/>
      <c r="AT1276" s="7"/>
      <c r="AU1276" s="7"/>
      <c r="AV1276" s="7"/>
      <c r="AW1276" s="7"/>
      <c r="AX1276" s="7"/>
      <c r="AY1276" s="7"/>
      <c r="AZ1276" s="7"/>
      <c r="BA1276" s="7"/>
      <c r="BB1276" s="7"/>
      <c r="BC1276" s="7"/>
      <c r="BD1276" s="7"/>
      <c r="BE1276" s="7"/>
      <c r="BF1276" s="7"/>
      <c r="BG1276" s="7"/>
      <c r="BH1276" s="7"/>
      <c r="BI1276" s="7"/>
      <c r="BJ1276" s="7"/>
      <c r="BK1276" s="7"/>
      <c r="BL1276" s="7"/>
      <c r="BM1276" s="7"/>
      <c r="BN1276" s="7"/>
      <c r="BO1276" s="7"/>
      <c r="BP1276" s="7"/>
      <c r="BQ1276" s="7"/>
      <c r="BR1276" s="7"/>
      <c r="BS1276" s="7"/>
      <c r="BT1276" s="7"/>
      <c r="BU1276" s="7"/>
      <c r="BV1276" s="7"/>
      <c r="BW1276" s="7"/>
      <c r="BX1276" s="7"/>
      <c r="BY1276" s="7"/>
      <c r="BZ1276" s="7"/>
      <c r="CA1276" s="7"/>
      <c r="CB1276" s="7"/>
      <c r="CC1276" s="7"/>
      <c r="CD1276" s="7"/>
      <c r="CE1276" s="7"/>
      <c r="CF1276" s="7"/>
      <c r="CG1276" s="7"/>
      <c r="CH1276" s="7"/>
      <c r="CI1276" s="7"/>
      <c r="CJ1276" s="7"/>
      <c r="CK1276" s="7"/>
      <c r="CL1276" s="7"/>
      <c r="CM1276" s="7"/>
      <c r="CN1276" s="7"/>
      <c r="CO1276" s="7"/>
      <c r="CP1276" s="7"/>
      <c r="CQ1276" s="7"/>
      <c r="CR1276" s="7"/>
      <c r="CS1276" s="7"/>
      <c r="CT1276" s="7"/>
      <c r="CU1276" s="7"/>
      <c r="CV1276" s="7"/>
      <c r="CW1276" s="7"/>
      <c r="CX1276" s="7"/>
      <c r="CY1276" s="7"/>
      <c r="CZ1276" s="7"/>
      <c r="DA1276" s="7"/>
      <c r="DB1276" s="7"/>
      <c r="DC1276" s="7"/>
      <c r="DD1276" s="7"/>
      <c r="DE1276" s="7"/>
      <c r="DF1276" s="7"/>
      <c r="DG1276" s="7"/>
      <c r="DH1276" s="7"/>
      <c r="DI1276" s="7"/>
      <c r="DJ1276" s="7"/>
      <c r="DK1276" s="7"/>
      <c r="DL1276" s="7"/>
      <c r="DM1276" s="7"/>
      <c r="DN1276" s="7"/>
      <c r="DO1276" s="7"/>
      <c r="DP1276" s="7"/>
      <c r="DQ1276" s="7"/>
      <c r="DR1276" s="7"/>
      <c r="DS1276" s="7"/>
      <c r="DT1276" s="7"/>
      <c r="DU1276" s="7"/>
      <c r="DV1276" s="7"/>
      <c r="DW1276" s="7"/>
      <c r="DX1276" s="7"/>
      <c r="DY1276" s="7"/>
      <c r="DZ1276" s="7"/>
      <c r="EA1276" s="7"/>
      <c r="EB1276" s="7"/>
      <c r="EC1276" s="7"/>
      <c r="ED1276" s="7"/>
      <c r="EE1276" s="7"/>
      <c r="EF1276" s="7"/>
      <c r="EG1276" s="7"/>
      <c r="EH1276" s="7"/>
      <c r="EI1276" s="7"/>
      <c r="EJ1276" s="7"/>
      <c r="EK1276" s="7"/>
      <c r="EL1276" s="7"/>
      <c r="EM1276" s="7"/>
      <c r="EN1276" s="7"/>
      <c r="EO1276" s="7"/>
      <c r="EP1276" s="7"/>
      <c r="EQ1276" s="7"/>
      <c r="ER1276" s="7"/>
      <c r="ES1276" s="7"/>
      <c r="ET1276" s="7"/>
      <c r="EU1276" s="7"/>
      <c r="EV1276" s="7"/>
      <c r="EW1276" s="7"/>
      <c r="EX1276" s="7"/>
      <c r="EY1276" s="7"/>
      <c r="EZ1276" s="7"/>
      <c r="FA1276" s="7"/>
      <c r="FB1276" s="7"/>
      <c r="FC1276" s="7"/>
      <c r="FD1276" s="7"/>
      <c r="FE1276" s="7"/>
      <c r="FF1276" s="7"/>
      <c r="FG1276" s="7"/>
      <c r="FH1276" s="7"/>
      <c r="FI1276" s="7"/>
      <c r="FJ1276" s="7"/>
      <c r="FK1276" s="7"/>
      <c r="FL1276" s="7"/>
      <c r="FM1276" s="7"/>
      <c r="FN1276" s="7"/>
      <c r="FO1276" s="7"/>
      <c r="FP1276" s="7"/>
      <c r="FQ1276" s="7"/>
      <c r="FR1276" s="7"/>
      <c r="FS1276" s="7"/>
      <c r="FT1276" s="7"/>
      <c r="FU1276" s="7"/>
      <c r="FV1276" s="7"/>
      <c r="FW1276" s="7"/>
      <c r="FX1276" s="7"/>
      <c r="FY1276" s="7"/>
      <c r="FZ1276" s="7"/>
      <c r="GA1276" s="7"/>
      <c r="GB1276" s="7"/>
      <c r="GC1276" s="7"/>
      <c r="GD1276" s="7"/>
      <c r="GE1276" s="7"/>
      <c r="GF1276" s="7"/>
      <c r="GG1276" s="7"/>
      <c r="GH1276" s="7"/>
      <c r="GI1276" s="7"/>
      <c r="GJ1276" s="7"/>
    </row>
    <row r="1277" spans="1:192" s="1" customFormat="1" x14ac:dyDescent="0.2">
      <c r="A1277" s="66"/>
      <c r="B1277" s="7"/>
      <c r="C1277" s="67"/>
      <c r="D1277" s="28"/>
      <c r="E1277" s="28"/>
      <c r="F1277" s="28"/>
      <c r="G1277" s="7"/>
      <c r="H1277" s="7"/>
      <c r="I1277" s="7"/>
      <c r="J1277" s="7"/>
      <c r="K1277" s="7"/>
      <c r="L1277" s="7"/>
      <c r="M1277" s="7"/>
      <c r="N1277" s="7"/>
      <c r="O1277" s="7"/>
      <c r="P1277" s="7"/>
      <c r="Q1277" s="7"/>
      <c r="R1277" s="7"/>
      <c r="S1277" s="7"/>
      <c r="T1277" s="7"/>
      <c r="U1277" s="7"/>
      <c r="V1277" s="7"/>
      <c r="W1277" s="7"/>
      <c r="X1277" s="7"/>
      <c r="Y1277" s="7"/>
      <c r="Z1277" s="7"/>
      <c r="AA1277" s="7"/>
      <c r="AB1277" s="7"/>
      <c r="AC1277" s="7"/>
      <c r="AD1277" s="7"/>
      <c r="AE1277" s="7"/>
      <c r="AF1277" s="7"/>
      <c r="AG1277" s="7"/>
      <c r="AH1277" s="7"/>
      <c r="AI1277" s="7"/>
      <c r="AJ1277" s="7"/>
      <c r="AK1277" s="7"/>
      <c r="AL1277" s="7"/>
      <c r="AM1277" s="7"/>
      <c r="AN1277" s="7"/>
      <c r="AO1277" s="7"/>
      <c r="AP1277" s="7"/>
      <c r="AQ1277" s="7"/>
      <c r="AR1277" s="7"/>
      <c r="AS1277" s="7"/>
      <c r="AT1277" s="7"/>
      <c r="AU1277" s="7"/>
      <c r="AV1277" s="7"/>
      <c r="AW1277" s="7"/>
      <c r="AX1277" s="7"/>
      <c r="AY1277" s="7"/>
      <c r="AZ1277" s="7"/>
      <c r="BA1277" s="7"/>
      <c r="BB1277" s="7"/>
      <c r="BC1277" s="7"/>
      <c r="BD1277" s="7"/>
      <c r="BE1277" s="7"/>
      <c r="BF1277" s="7"/>
      <c r="BG1277" s="7"/>
      <c r="BH1277" s="7"/>
      <c r="BI1277" s="7"/>
      <c r="BJ1277" s="7"/>
      <c r="BK1277" s="7"/>
      <c r="BL1277" s="7"/>
      <c r="BM1277" s="7"/>
      <c r="BN1277" s="7"/>
      <c r="BO1277" s="7"/>
      <c r="BP1277" s="7"/>
      <c r="BQ1277" s="7"/>
      <c r="BR1277" s="7"/>
      <c r="BS1277" s="7"/>
      <c r="BT1277" s="7"/>
      <c r="BU1277" s="7"/>
      <c r="BV1277" s="7"/>
      <c r="BW1277" s="7"/>
      <c r="BX1277" s="7"/>
      <c r="BY1277" s="7"/>
      <c r="BZ1277" s="7"/>
      <c r="CA1277" s="7"/>
      <c r="CB1277" s="7"/>
      <c r="CC1277" s="7"/>
      <c r="CD1277" s="7"/>
      <c r="CE1277" s="7"/>
      <c r="CF1277" s="7"/>
      <c r="CG1277" s="7"/>
      <c r="CH1277" s="7"/>
      <c r="CI1277" s="7"/>
      <c r="CJ1277" s="7"/>
      <c r="CK1277" s="7"/>
      <c r="CL1277" s="7"/>
      <c r="CM1277" s="7"/>
      <c r="CN1277" s="7"/>
      <c r="CO1277" s="7"/>
      <c r="CP1277" s="7"/>
      <c r="CQ1277" s="7"/>
      <c r="CR1277" s="7"/>
      <c r="CS1277" s="7"/>
      <c r="CT1277" s="7"/>
      <c r="CU1277" s="7"/>
      <c r="CV1277" s="7"/>
      <c r="CW1277" s="7"/>
      <c r="CX1277" s="7"/>
      <c r="CY1277" s="7"/>
      <c r="CZ1277" s="7"/>
      <c r="DA1277" s="7"/>
      <c r="DB1277" s="7"/>
      <c r="DC1277" s="7"/>
      <c r="DD1277" s="7"/>
      <c r="DE1277" s="7"/>
      <c r="DF1277" s="7"/>
      <c r="DG1277" s="7"/>
      <c r="DH1277" s="7"/>
      <c r="DI1277" s="7"/>
      <c r="DJ1277" s="7"/>
      <c r="DK1277" s="7"/>
      <c r="DL1277" s="7"/>
      <c r="DM1277" s="7"/>
      <c r="DN1277" s="7"/>
      <c r="DO1277" s="7"/>
      <c r="DP1277" s="7"/>
      <c r="DQ1277" s="7"/>
      <c r="DR1277" s="7"/>
      <c r="DS1277" s="7"/>
      <c r="DT1277" s="7"/>
      <c r="DU1277" s="7"/>
      <c r="DV1277" s="7"/>
      <c r="DW1277" s="7"/>
      <c r="DX1277" s="7"/>
      <c r="DY1277" s="7"/>
      <c r="DZ1277" s="7"/>
      <c r="EA1277" s="7"/>
      <c r="EB1277" s="7"/>
      <c r="EC1277" s="7"/>
      <c r="ED1277" s="7"/>
      <c r="EE1277" s="7"/>
      <c r="EF1277" s="7"/>
      <c r="EG1277" s="7"/>
      <c r="EH1277" s="7"/>
      <c r="EI1277" s="7"/>
      <c r="EJ1277" s="7"/>
      <c r="EK1277" s="7"/>
      <c r="EL1277" s="7"/>
      <c r="EM1277" s="7"/>
      <c r="EN1277" s="7"/>
      <c r="EO1277" s="7"/>
      <c r="EP1277" s="7"/>
      <c r="EQ1277" s="7"/>
      <c r="ER1277" s="7"/>
      <c r="ES1277" s="7"/>
      <c r="ET1277" s="7"/>
      <c r="EU1277" s="7"/>
      <c r="EV1277" s="7"/>
      <c r="EW1277" s="7"/>
      <c r="EX1277" s="7"/>
      <c r="EY1277" s="7"/>
      <c r="EZ1277" s="7"/>
      <c r="FA1277" s="7"/>
      <c r="FB1277" s="7"/>
      <c r="FC1277" s="7"/>
      <c r="FD1277" s="7"/>
      <c r="FE1277" s="7"/>
      <c r="FF1277" s="7"/>
      <c r="FG1277" s="7"/>
      <c r="FH1277" s="7"/>
      <c r="FI1277" s="7"/>
      <c r="FJ1277" s="7"/>
      <c r="FK1277" s="7"/>
      <c r="FL1277" s="7"/>
      <c r="FM1277" s="7"/>
      <c r="FN1277" s="7"/>
      <c r="FO1277" s="7"/>
      <c r="FP1277" s="7"/>
      <c r="FQ1277" s="7"/>
      <c r="FR1277" s="7"/>
      <c r="FS1277" s="7"/>
      <c r="FT1277" s="7"/>
      <c r="FU1277" s="7"/>
      <c r="FV1277" s="7"/>
      <c r="FW1277" s="7"/>
      <c r="FX1277" s="7"/>
      <c r="FY1277" s="7"/>
      <c r="FZ1277" s="7"/>
      <c r="GA1277" s="7"/>
      <c r="GB1277" s="7"/>
      <c r="GC1277" s="7"/>
      <c r="GD1277" s="7"/>
      <c r="GE1277" s="7"/>
      <c r="GF1277" s="7"/>
      <c r="GG1277" s="7"/>
      <c r="GH1277" s="7"/>
      <c r="GI1277" s="7"/>
      <c r="GJ1277" s="7"/>
    </row>
    <row r="1278" spans="1:192" s="1" customFormat="1" x14ac:dyDescent="0.2">
      <c r="A1278" s="66"/>
      <c r="B1278" s="7"/>
      <c r="C1278" s="67"/>
      <c r="D1278" s="28"/>
      <c r="E1278" s="28"/>
      <c r="F1278" s="28"/>
      <c r="G1278" s="7"/>
      <c r="H1278" s="7"/>
      <c r="I1278" s="7"/>
      <c r="J1278" s="7"/>
      <c r="K1278" s="7"/>
      <c r="L1278" s="7"/>
      <c r="M1278" s="7"/>
      <c r="N1278" s="7"/>
      <c r="O1278" s="7"/>
      <c r="P1278" s="7"/>
      <c r="Q1278" s="7"/>
      <c r="R1278" s="7"/>
      <c r="S1278" s="7"/>
      <c r="T1278" s="7"/>
      <c r="U1278" s="7"/>
      <c r="V1278" s="7"/>
      <c r="W1278" s="7"/>
      <c r="X1278" s="7"/>
      <c r="Y1278" s="7"/>
      <c r="Z1278" s="7"/>
      <c r="AA1278" s="7"/>
      <c r="AB1278" s="7"/>
      <c r="AC1278" s="7"/>
      <c r="AD1278" s="7"/>
      <c r="AE1278" s="7"/>
      <c r="AF1278" s="7"/>
      <c r="AG1278" s="7"/>
      <c r="AH1278" s="7"/>
      <c r="AI1278" s="7"/>
      <c r="AJ1278" s="7"/>
      <c r="AK1278" s="7"/>
      <c r="AL1278" s="7"/>
      <c r="AM1278" s="7"/>
      <c r="AN1278" s="7"/>
      <c r="AO1278" s="7"/>
      <c r="AP1278" s="7"/>
      <c r="AQ1278" s="7"/>
      <c r="AR1278" s="7"/>
      <c r="AS1278" s="7"/>
      <c r="AT1278" s="7"/>
      <c r="AU1278" s="7"/>
      <c r="AV1278" s="7"/>
      <c r="AW1278" s="7"/>
      <c r="AX1278" s="7"/>
      <c r="AY1278" s="7"/>
      <c r="AZ1278" s="7"/>
      <c r="BA1278" s="7"/>
      <c r="BB1278" s="7"/>
      <c r="BC1278" s="7"/>
      <c r="BD1278" s="7"/>
      <c r="BE1278" s="7"/>
      <c r="BF1278" s="7"/>
      <c r="BG1278" s="7"/>
      <c r="BH1278" s="7"/>
      <c r="BI1278" s="7"/>
      <c r="BJ1278" s="7"/>
      <c r="BK1278" s="7"/>
      <c r="BL1278" s="7"/>
      <c r="BM1278" s="7"/>
      <c r="BN1278" s="7"/>
      <c r="BO1278" s="7"/>
      <c r="BP1278" s="7"/>
      <c r="BQ1278" s="7"/>
      <c r="BR1278" s="7"/>
      <c r="BS1278" s="7"/>
      <c r="BT1278" s="7"/>
      <c r="BU1278" s="7"/>
      <c r="BV1278" s="7"/>
      <c r="BW1278" s="7"/>
      <c r="BX1278" s="7"/>
      <c r="BY1278" s="7"/>
      <c r="BZ1278" s="7"/>
      <c r="CA1278" s="7"/>
      <c r="CB1278" s="7"/>
      <c r="CC1278" s="7"/>
      <c r="CD1278" s="7"/>
      <c r="CE1278" s="7"/>
      <c r="CF1278" s="7"/>
      <c r="CG1278" s="7"/>
      <c r="CH1278" s="7"/>
      <c r="CI1278" s="7"/>
      <c r="CJ1278" s="7"/>
      <c r="CK1278" s="7"/>
      <c r="CL1278" s="7"/>
      <c r="CM1278" s="7"/>
      <c r="CN1278" s="7"/>
      <c r="CO1278" s="7"/>
      <c r="CP1278" s="7"/>
      <c r="CQ1278" s="7"/>
      <c r="CR1278" s="7"/>
      <c r="CS1278" s="7"/>
      <c r="CT1278" s="7"/>
      <c r="CU1278" s="7"/>
      <c r="CV1278" s="7"/>
      <c r="CW1278" s="7"/>
      <c r="CX1278" s="7"/>
      <c r="CY1278" s="7"/>
      <c r="CZ1278" s="7"/>
      <c r="DA1278" s="7"/>
      <c r="DB1278" s="7"/>
      <c r="DC1278" s="7"/>
      <c r="DD1278" s="7"/>
      <c r="DE1278" s="7"/>
      <c r="DF1278" s="7"/>
      <c r="DG1278" s="7"/>
      <c r="DH1278" s="7"/>
      <c r="DI1278" s="7"/>
      <c r="DJ1278" s="7"/>
      <c r="DK1278" s="7"/>
      <c r="DL1278" s="7"/>
      <c r="DM1278" s="7"/>
      <c r="DN1278" s="7"/>
      <c r="DO1278" s="7"/>
      <c r="DP1278" s="7"/>
      <c r="DQ1278" s="7"/>
      <c r="DR1278" s="7"/>
      <c r="DS1278" s="7"/>
      <c r="DT1278" s="7"/>
      <c r="DU1278" s="7"/>
      <c r="DV1278" s="7"/>
      <c r="DW1278" s="7"/>
      <c r="DX1278" s="7"/>
      <c r="DY1278" s="7"/>
      <c r="DZ1278" s="7"/>
      <c r="EA1278" s="7"/>
      <c r="EB1278" s="7"/>
      <c r="EC1278" s="7"/>
      <c r="ED1278" s="7"/>
      <c r="EE1278" s="7"/>
      <c r="EF1278" s="7"/>
      <c r="EG1278" s="7"/>
      <c r="EH1278" s="7"/>
      <c r="EI1278" s="7"/>
      <c r="EJ1278" s="7"/>
      <c r="EK1278" s="7"/>
      <c r="EL1278" s="7"/>
      <c r="EM1278" s="7"/>
      <c r="EN1278" s="7"/>
      <c r="EO1278" s="7"/>
      <c r="EP1278" s="7"/>
      <c r="EQ1278" s="7"/>
      <c r="ER1278" s="7"/>
      <c r="ES1278" s="7"/>
      <c r="ET1278" s="7"/>
      <c r="EU1278" s="7"/>
      <c r="EV1278" s="7"/>
      <c r="EW1278" s="7"/>
      <c r="EX1278" s="7"/>
      <c r="EY1278" s="7"/>
      <c r="EZ1278" s="7"/>
      <c r="FA1278" s="7"/>
      <c r="FB1278" s="7"/>
      <c r="FC1278" s="7"/>
      <c r="FD1278" s="7"/>
      <c r="FE1278" s="7"/>
      <c r="FF1278" s="7"/>
      <c r="FG1278" s="7"/>
      <c r="FH1278" s="7"/>
      <c r="FI1278" s="7"/>
      <c r="FJ1278" s="7"/>
      <c r="FK1278" s="7"/>
      <c r="FL1278" s="7"/>
      <c r="FM1278" s="7"/>
      <c r="FN1278" s="7"/>
      <c r="FO1278" s="7"/>
      <c r="FP1278" s="7"/>
      <c r="FQ1278" s="7"/>
      <c r="FR1278" s="7"/>
      <c r="FS1278" s="7"/>
      <c r="FT1278" s="7"/>
      <c r="FU1278" s="7"/>
      <c r="FV1278" s="7"/>
      <c r="FW1278" s="7"/>
      <c r="FX1278" s="7"/>
      <c r="FY1278" s="7"/>
      <c r="FZ1278" s="7"/>
      <c r="GA1278" s="7"/>
      <c r="GB1278" s="7"/>
      <c r="GC1278" s="7"/>
      <c r="GD1278" s="7"/>
      <c r="GE1278" s="7"/>
      <c r="GF1278" s="7"/>
      <c r="GG1278" s="7"/>
      <c r="GH1278" s="7"/>
      <c r="GI1278" s="7"/>
      <c r="GJ1278" s="7"/>
    </row>
    <row r="1279" spans="1:192" s="1" customFormat="1" x14ac:dyDescent="0.2">
      <c r="A1279" s="66"/>
      <c r="B1279" s="7"/>
      <c r="C1279" s="67"/>
      <c r="D1279" s="28"/>
      <c r="E1279" s="28"/>
      <c r="F1279" s="28"/>
      <c r="G1279" s="7"/>
      <c r="H1279" s="7"/>
      <c r="I1279" s="7"/>
      <c r="J1279" s="7"/>
      <c r="K1279" s="7"/>
      <c r="L1279" s="7"/>
      <c r="M1279" s="7"/>
      <c r="N1279" s="7"/>
      <c r="O1279" s="7"/>
      <c r="P1279" s="7"/>
      <c r="Q1279" s="7"/>
      <c r="R1279" s="7"/>
      <c r="S1279" s="7"/>
      <c r="T1279" s="7"/>
      <c r="U1279" s="7"/>
      <c r="V1279" s="7"/>
      <c r="W1279" s="7"/>
      <c r="X1279" s="7"/>
      <c r="Y1279" s="7"/>
      <c r="Z1279" s="7"/>
      <c r="AA1279" s="7"/>
      <c r="AB1279" s="7"/>
      <c r="AC1279" s="7"/>
      <c r="AD1279" s="7"/>
      <c r="AE1279" s="7"/>
      <c r="AF1279" s="7"/>
      <c r="AG1279" s="7"/>
      <c r="AH1279" s="7"/>
      <c r="AI1279" s="7"/>
      <c r="AJ1279" s="7"/>
      <c r="AK1279" s="7"/>
      <c r="AL1279" s="7"/>
      <c r="AM1279" s="7"/>
      <c r="AN1279" s="7"/>
      <c r="AO1279" s="7"/>
      <c r="AP1279" s="7"/>
      <c r="AQ1279" s="7"/>
      <c r="AR1279" s="7"/>
      <c r="AS1279" s="7"/>
      <c r="AT1279" s="7"/>
      <c r="AU1279" s="7"/>
      <c r="AV1279" s="7"/>
      <c r="AW1279" s="7"/>
      <c r="AX1279" s="7"/>
      <c r="AY1279" s="7"/>
      <c r="AZ1279" s="7"/>
      <c r="BA1279" s="7"/>
      <c r="BB1279" s="7"/>
      <c r="BC1279" s="7"/>
      <c r="BD1279" s="7"/>
      <c r="BE1279" s="7"/>
      <c r="BF1279" s="7"/>
      <c r="BG1279" s="7"/>
      <c r="BH1279" s="7"/>
      <c r="BI1279" s="7"/>
      <c r="BJ1279" s="7"/>
      <c r="BK1279" s="7"/>
      <c r="BL1279" s="7"/>
      <c r="BM1279" s="7"/>
      <c r="BN1279" s="7"/>
      <c r="BO1279" s="7"/>
      <c r="BP1279" s="7"/>
      <c r="BQ1279" s="7"/>
      <c r="BR1279" s="7"/>
      <c r="BS1279" s="7"/>
      <c r="BT1279" s="7"/>
      <c r="BU1279" s="7"/>
      <c r="BV1279" s="7"/>
      <c r="BW1279" s="7"/>
      <c r="BX1279" s="7"/>
      <c r="BY1279" s="7"/>
      <c r="BZ1279" s="7"/>
      <c r="CA1279" s="7"/>
      <c r="CB1279" s="7"/>
      <c r="CC1279" s="7"/>
      <c r="CD1279" s="7"/>
      <c r="CE1279" s="7"/>
      <c r="CF1279" s="7"/>
      <c r="CG1279" s="7"/>
      <c r="CH1279" s="7"/>
      <c r="CI1279" s="7"/>
      <c r="CJ1279" s="7"/>
      <c r="CK1279" s="7"/>
      <c r="CL1279" s="7"/>
      <c r="CM1279" s="7"/>
      <c r="CN1279" s="7"/>
      <c r="CO1279" s="7"/>
      <c r="CP1279" s="7"/>
      <c r="CQ1279" s="7"/>
      <c r="CR1279" s="7"/>
      <c r="CS1279" s="7"/>
      <c r="CT1279" s="7"/>
      <c r="CU1279" s="7"/>
      <c r="CV1279" s="7"/>
      <c r="CW1279" s="7"/>
      <c r="CX1279" s="7"/>
      <c r="CY1279" s="7"/>
      <c r="CZ1279" s="7"/>
      <c r="DA1279" s="7"/>
      <c r="DB1279" s="7"/>
      <c r="DC1279" s="7"/>
      <c r="DD1279" s="7"/>
      <c r="DE1279" s="7"/>
      <c r="DF1279" s="7"/>
      <c r="DG1279" s="7"/>
      <c r="DH1279" s="7"/>
      <c r="DI1279" s="7"/>
      <c r="DJ1279" s="7"/>
      <c r="DK1279" s="7"/>
      <c r="DL1279" s="7"/>
      <c r="DM1279" s="7"/>
      <c r="DN1279" s="7"/>
      <c r="DO1279" s="7"/>
      <c r="DP1279" s="7"/>
      <c r="DQ1279" s="7"/>
      <c r="DR1279" s="7"/>
      <c r="DS1279" s="7"/>
      <c r="DT1279" s="7"/>
      <c r="DU1279" s="7"/>
      <c r="DV1279" s="7"/>
      <c r="DW1279" s="7"/>
      <c r="DX1279" s="7"/>
      <c r="DY1279" s="7"/>
      <c r="DZ1279" s="7"/>
      <c r="EA1279" s="7"/>
      <c r="EB1279" s="7"/>
      <c r="EC1279" s="7"/>
      <c r="ED1279" s="7"/>
      <c r="EE1279" s="7"/>
      <c r="EF1279" s="7"/>
      <c r="EG1279" s="7"/>
      <c r="EH1279" s="7"/>
      <c r="EI1279" s="7"/>
      <c r="EJ1279" s="7"/>
      <c r="EK1279" s="7"/>
      <c r="EL1279" s="7"/>
      <c r="EM1279" s="7"/>
      <c r="EN1279" s="7"/>
      <c r="EO1279" s="7"/>
      <c r="EP1279" s="7"/>
      <c r="EQ1279" s="7"/>
      <c r="ER1279" s="7"/>
      <c r="ES1279" s="7"/>
      <c r="ET1279" s="7"/>
      <c r="EU1279" s="7"/>
      <c r="EV1279" s="7"/>
      <c r="EW1279" s="7"/>
      <c r="EX1279" s="7"/>
      <c r="EY1279" s="7"/>
      <c r="EZ1279" s="7"/>
      <c r="FA1279" s="7"/>
      <c r="FB1279" s="7"/>
      <c r="FC1279" s="7"/>
      <c r="FD1279" s="7"/>
      <c r="FE1279" s="7"/>
      <c r="FF1279" s="7"/>
      <c r="FG1279" s="7"/>
      <c r="FH1279" s="7"/>
      <c r="FI1279" s="7"/>
      <c r="FJ1279" s="7"/>
      <c r="FK1279" s="7"/>
      <c r="FL1279" s="7"/>
      <c r="FM1279" s="7"/>
      <c r="FN1279" s="7"/>
      <c r="FO1279" s="7"/>
      <c r="FP1279" s="7"/>
      <c r="FQ1279" s="7"/>
      <c r="FR1279" s="7"/>
      <c r="FS1279" s="7"/>
      <c r="FT1279" s="7"/>
      <c r="FU1279" s="7"/>
      <c r="FV1279" s="7"/>
      <c r="FW1279" s="7"/>
      <c r="FX1279" s="7"/>
      <c r="FY1279" s="7"/>
      <c r="FZ1279" s="7"/>
      <c r="GA1279" s="7"/>
      <c r="GB1279" s="7"/>
      <c r="GC1279" s="7"/>
      <c r="GD1279" s="7"/>
      <c r="GE1279" s="7"/>
      <c r="GF1279" s="7"/>
      <c r="GG1279" s="7"/>
      <c r="GH1279" s="7"/>
      <c r="GI1279" s="7"/>
      <c r="GJ1279" s="7"/>
    </row>
    <row r="1280" spans="1:192" s="1" customFormat="1" x14ac:dyDescent="0.2">
      <c r="A1280" s="66"/>
      <c r="B1280" s="7"/>
      <c r="C1280" s="67"/>
      <c r="D1280" s="28"/>
      <c r="E1280" s="28"/>
      <c r="F1280" s="28"/>
      <c r="G1280" s="7"/>
      <c r="H1280" s="7"/>
      <c r="I1280" s="7"/>
      <c r="J1280" s="7"/>
      <c r="K1280" s="7"/>
      <c r="L1280" s="7"/>
      <c r="M1280" s="7"/>
      <c r="N1280" s="7"/>
      <c r="O1280" s="7"/>
      <c r="P1280" s="7"/>
      <c r="Q1280" s="7"/>
      <c r="R1280" s="7"/>
      <c r="S1280" s="7"/>
      <c r="T1280" s="7"/>
      <c r="U1280" s="7"/>
      <c r="V1280" s="7"/>
      <c r="W1280" s="7"/>
      <c r="X1280" s="7"/>
      <c r="Y1280" s="7"/>
      <c r="Z1280" s="7"/>
      <c r="AA1280" s="7"/>
      <c r="AB1280" s="7"/>
      <c r="AC1280" s="7"/>
      <c r="AD1280" s="7"/>
      <c r="AE1280" s="7"/>
      <c r="AF1280" s="7"/>
      <c r="AG1280" s="7"/>
      <c r="AH1280" s="7"/>
      <c r="AI1280" s="7"/>
      <c r="AJ1280" s="7"/>
      <c r="AK1280" s="7"/>
      <c r="AL1280" s="7"/>
      <c r="AM1280" s="7"/>
      <c r="AN1280" s="7"/>
      <c r="AO1280" s="7"/>
      <c r="AP1280" s="7"/>
      <c r="AQ1280" s="7"/>
      <c r="AR1280" s="7"/>
      <c r="AS1280" s="7"/>
      <c r="AT1280" s="7"/>
      <c r="AU1280" s="7"/>
      <c r="AV1280" s="7"/>
      <c r="AW1280" s="7"/>
      <c r="AX1280" s="7"/>
      <c r="AY1280" s="7"/>
      <c r="AZ1280" s="7"/>
      <c r="BA1280" s="7"/>
      <c r="BB1280" s="7"/>
      <c r="BC1280" s="7"/>
      <c r="BD1280" s="7"/>
      <c r="BE1280" s="7"/>
      <c r="BF1280" s="7"/>
      <c r="BG1280" s="7"/>
      <c r="BH1280" s="7"/>
      <c r="BI1280" s="7"/>
      <c r="BJ1280" s="7"/>
      <c r="BK1280" s="7"/>
      <c r="BL1280" s="7"/>
      <c r="BM1280" s="7"/>
      <c r="BN1280" s="7"/>
      <c r="BO1280" s="7"/>
      <c r="BP1280" s="7"/>
      <c r="BQ1280" s="7"/>
      <c r="BR1280" s="7"/>
      <c r="BS1280" s="7"/>
      <c r="BT1280" s="7"/>
      <c r="BU1280" s="7"/>
      <c r="BV1280" s="7"/>
      <c r="BW1280" s="7"/>
      <c r="BX1280" s="7"/>
      <c r="BY1280" s="7"/>
      <c r="BZ1280" s="7"/>
      <c r="CA1280" s="7"/>
      <c r="CB1280" s="7"/>
      <c r="CC1280" s="7"/>
      <c r="CD1280" s="7"/>
      <c r="CE1280" s="7"/>
      <c r="CF1280" s="7"/>
      <c r="CG1280" s="7"/>
      <c r="CH1280" s="7"/>
      <c r="CI1280" s="7"/>
      <c r="CJ1280" s="7"/>
      <c r="CK1280" s="7"/>
      <c r="CL1280" s="7"/>
      <c r="CM1280" s="7"/>
      <c r="CN1280" s="7"/>
      <c r="CO1280" s="7"/>
      <c r="CP1280" s="7"/>
      <c r="CQ1280" s="7"/>
      <c r="CR1280" s="7"/>
      <c r="CS1280" s="7"/>
      <c r="CT1280" s="7"/>
      <c r="CU1280" s="7"/>
      <c r="CV1280" s="7"/>
      <c r="CW1280" s="7"/>
      <c r="CX1280" s="7"/>
      <c r="CY1280" s="7"/>
      <c r="CZ1280" s="7"/>
      <c r="DA1280" s="7"/>
      <c r="DB1280" s="7"/>
      <c r="DC1280" s="7"/>
      <c r="DD1280" s="7"/>
      <c r="DE1280" s="7"/>
      <c r="DF1280" s="7"/>
      <c r="DG1280" s="7"/>
      <c r="DH1280" s="7"/>
      <c r="DI1280" s="7"/>
      <c r="DJ1280" s="7"/>
      <c r="DK1280" s="7"/>
      <c r="DL1280" s="7"/>
      <c r="DM1280" s="7"/>
      <c r="DN1280" s="7"/>
      <c r="DO1280" s="7"/>
      <c r="DP1280" s="7"/>
      <c r="DQ1280" s="7"/>
      <c r="DR1280" s="7"/>
      <c r="DS1280" s="7"/>
      <c r="DT1280" s="7"/>
      <c r="DU1280" s="7"/>
      <c r="DV1280" s="7"/>
      <c r="DW1280" s="7"/>
      <c r="DX1280" s="7"/>
      <c r="DY1280" s="7"/>
      <c r="DZ1280" s="7"/>
      <c r="EA1280" s="7"/>
      <c r="EB1280" s="7"/>
      <c r="EC1280" s="7"/>
      <c r="ED1280" s="7"/>
      <c r="EE1280" s="7"/>
      <c r="EF1280" s="7"/>
      <c r="EG1280" s="7"/>
      <c r="EH1280" s="7"/>
      <c r="EI1280" s="7"/>
      <c r="EJ1280" s="7"/>
      <c r="EK1280" s="7"/>
      <c r="EL1280" s="7"/>
      <c r="EM1280" s="7"/>
      <c r="EN1280" s="7"/>
      <c r="EO1280" s="7"/>
      <c r="EP1280" s="7"/>
      <c r="EQ1280" s="7"/>
      <c r="ER1280" s="7"/>
      <c r="ES1280" s="7"/>
      <c r="ET1280" s="7"/>
      <c r="EU1280" s="7"/>
      <c r="EV1280" s="7"/>
      <c r="EW1280" s="7"/>
      <c r="EX1280" s="7"/>
      <c r="EY1280" s="7"/>
      <c r="EZ1280" s="7"/>
      <c r="FA1280" s="7"/>
      <c r="FB1280" s="7"/>
      <c r="FC1280" s="7"/>
      <c r="FD1280" s="7"/>
      <c r="FE1280" s="7"/>
      <c r="FF1280" s="7"/>
      <c r="FG1280" s="7"/>
      <c r="FH1280" s="7"/>
      <c r="FI1280" s="7"/>
      <c r="FJ1280" s="7"/>
      <c r="FK1280" s="7"/>
      <c r="FL1280" s="7"/>
      <c r="FM1280" s="7"/>
      <c r="FN1280" s="7"/>
      <c r="FO1280" s="7"/>
      <c r="FP1280" s="7"/>
      <c r="FQ1280" s="7"/>
      <c r="FR1280" s="7"/>
      <c r="FS1280" s="7"/>
      <c r="FT1280" s="7"/>
      <c r="FU1280" s="7"/>
      <c r="FV1280" s="7"/>
      <c r="FW1280" s="7"/>
      <c r="FX1280" s="7"/>
      <c r="FY1280" s="7"/>
      <c r="FZ1280" s="7"/>
      <c r="GA1280" s="7"/>
      <c r="GB1280" s="7"/>
      <c r="GC1280" s="7"/>
      <c r="GD1280" s="7"/>
      <c r="GE1280" s="7"/>
      <c r="GF1280" s="7"/>
      <c r="GG1280" s="7"/>
      <c r="GH1280" s="7"/>
      <c r="GI1280" s="7"/>
      <c r="GJ1280" s="7"/>
    </row>
    <row r="1281" spans="1:192" s="1" customFormat="1" x14ac:dyDescent="0.2">
      <c r="A1281" s="66"/>
      <c r="B1281" s="7"/>
      <c r="C1281" s="67"/>
      <c r="D1281" s="28"/>
      <c r="E1281" s="28"/>
      <c r="F1281" s="28"/>
      <c r="G1281" s="7"/>
      <c r="H1281" s="7"/>
      <c r="I1281" s="7"/>
      <c r="J1281" s="7"/>
      <c r="K1281" s="7"/>
      <c r="L1281" s="7"/>
      <c r="M1281" s="7"/>
      <c r="N1281" s="7"/>
      <c r="O1281" s="7"/>
      <c r="P1281" s="7"/>
      <c r="Q1281" s="7"/>
      <c r="R1281" s="7"/>
      <c r="S1281" s="7"/>
      <c r="T1281" s="7"/>
      <c r="U1281" s="7"/>
      <c r="V1281" s="7"/>
      <c r="W1281" s="7"/>
      <c r="X1281" s="7"/>
      <c r="Y1281" s="7"/>
      <c r="Z1281" s="7"/>
      <c r="AA1281" s="7"/>
      <c r="AB1281" s="7"/>
      <c r="AC1281" s="7"/>
      <c r="AD1281" s="7"/>
      <c r="AE1281" s="7"/>
      <c r="AF1281" s="7"/>
      <c r="AG1281" s="7"/>
      <c r="AH1281" s="7"/>
      <c r="AI1281" s="7"/>
      <c r="AJ1281" s="7"/>
      <c r="AK1281" s="7"/>
      <c r="AL1281" s="7"/>
      <c r="AM1281" s="7"/>
      <c r="AN1281" s="7"/>
      <c r="AO1281" s="7"/>
      <c r="AP1281" s="7"/>
      <c r="AQ1281" s="7"/>
      <c r="AR1281" s="7"/>
      <c r="AS1281" s="7"/>
      <c r="AT1281" s="7"/>
      <c r="AU1281" s="7"/>
      <c r="AV1281" s="7"/>
      <c r="AW1281" s="7"/>
      <c r="AX1281" s="7"/>
      <c r="AY1281" s="7"/>
      <c r="AZ1281" s="7"/>
      <c r="BA1281" s="7"/>
      <c r="BB1281" s="7"/>
      <c r="BC1281" s="7"/>
      <c r="BD1281" s="7"/>
      <c r="BE1281" s="7"/>
      <c r="BF1281" s="7"/>
      <c r="BG1281" s="7"/>
      <c r="BH1281" s="7"/>
      <c r="BI1281" s="7"/>
      <c r="BJ1281" s="7"/>
      <c r="BK1281" s="7"/>
      <c r="BL1281" s="7"/>
      <c r="BM1281" s="7"/>
      <c r="BN1281" s="7"/>
      <c r="BO1281" s="7"/>
      <c r="BP1281" s="7"/>
      <c r="BQ1281" s="7"/>
      <c r="BR1281" s="7"/>
      <c r="BS1281" s="7"/>
      <c r="BT1281" s="7"/>
      <c r="BU1281" s="7"/>
      <c r="BV1281" s="7"/>
      <c r="BW1281" s="7"/>
      <c r="BX1281" s="7"/>
      <c r="BY1281" s="7"/>
      <c r="BZ1281" s="7"/>
      <c r="CA1281" s="7"/>
      <c r="CB1281" s="7"/>
      <c r="CC1281" s="7"/>
      <c r="CD1281" s="7"/>
      <c r="CE1281" s="7"/>
      <c r="CF1281" s="7"/>
      <c r="CG1281" s="7"/>
      <c r="CH1281" s="7"/>
      <c r="CI1281" s="7"/>
      <c r="CJ1281" s="7"/>
      <c r="CK1281" s="7"/>
      <c r="CL1281" s="7"/>
      <c r="CM1281" s="7"/>
      <c r="CN1281" s="7"/>
      <c r="CO1281" s="7"/>
      <c r="CP1281" s="7"/>
      <c r="CQ1281" s="7"/>
      <c r="CR1281" s="7"/>
      <c r="CS1281" s="7"/>
      <c r="CT1281" s="7"/>
      <c r="CU1281" s="7"/>
      <c r="CV1281" s="7"/>
      <c r="CW1281" s="7"/>
      <c r="CX1281" s="7"/>
      <c r="CY1281" s="7"/>
      <c r="CZ1281" s="7"/>
      <c r="DA1281" s="7"/>
      <c r="DB1281" s="7"/>
      <c r="DC1281" s="7"/>
      <c r="DD1281" s="7"/>
      <c r="DE1281" s="7"/>
      <c r="DF1281" s="7"/>
      <c r="DG1281" s="7"/>
      <c r="DH1281" s="7"/>
      <c r="DI1281" s="7"/>
      <c r="DJ1281" s="7"/>
      <c r="DK1281" s="7"/>
      <c r="DL1281" s="7"/>
      <c r="DM1281" s="7"/>
      <c r="DN1281" s="7"/>
      <c r="DO1281" s="7"/>
      <c r="DP1281" s="7"/>
      <c r="DQ1281" s="7"/>
      <c r="DR1281" s="7"/>
      <c r="DS1281" s="7"/>
      <c r="DT1281" s="7"/>
      <c r="DU1281" s="7"/>
      <c r="DV1281" s="7"/>
      <c r="DW1281" s="7"/>
      <c r="DX1281" s="7"/>
      <c r="DY1281" s="7"/>
      <c r="DZ1281" s="7"/>
      <c r="EA1281" s="7"/>
      <c r="EB1281" s="7"/>
      <c r="EC1281" s="7"/>
      <c r="ED1281" s="7"/>
      <c r="EE1281" s="7"/>
      <c r="EF1281" s="7"/>
      <c r="EG1281" s="7"/>
      <c r="EH1281" s="7"/>
      <c r="EI1281" s="7"/>
      <c r="EJ1281" s="7"/>
      <c r="EK1281" s="7"/>
      <c r="EL1281" s="7"/>
      <c r="EM1281" s="7"/>
      <c r="EN1281" s="7"/>
      <c r="EO1281" s="7"/>
      <c r="EP1281" s="7"/>
      <c r="EQ1281" s="7"/>
      <c r="ER1281" s="7"/>
      <c r="ES1281" s="7"/>
      <c r="ET1281" s="7"/>
      <c r="EU1281" s="7"/>
      <c r="EV1281" s="7"/>
      <c r="EW1281" s="7"/>
      <c r="EX1281" s="7"/>
      <c r="EY1281" s="7"/>
      <c r="EZ1281" s="7"/>
      <c r="FA1281" s="7"/>
      <c r="FB1281" s="7"/>
      <c r="FC1281" s="7"/>
      <c r="FD1281" s="7"/>
      <c r="FE1281" s="7"/>
      <c r="FF1281" s="7"/>
      <c r="FG1281" s="7"/>
      <c r="FH1281" s="7"/>
      <c r="FI1281" s="7"/>
      <c r="FJ1281" s="7"/>
      <c r="FK1281" s="7"/>
      <c r="FL1281" s="7"/>
      <c r="FM1281" s="7"/>
      <c r="FN1281" s="7"/>
      <c r="FO1281" s="7"/>
      <c r="FP1281" s="7"/>
      <c r="FQ1281" s="7"/>
      <c r="FR1281" s="7"/>
      <c r="FS1281" s="7"/>
      <c r="FT1281" s="7"/>
      <c r="FU1281" s="7"/>
      <c r="FV1281" s="7"/>
      <c r="FW1281" s="7"/>
      <c r="FX1281" s="7"/>
      <c r="FY1281" s="7"/>
      <c r="FZ1281" s="7"/>
      <c r="GA1281" s="7"/>
      <c r="GB1281" s="7"/>
      <c r="GC1281" s="7"/>
      <c r="GD1281" s="7"/>
      <c r="GE1281" s="7"/>
      <c r="GF1281" s="7"/>
      <c r="GG1281" s="7"/>
      <c r="GH1281" s="7"/>
      <c r="GI1281" s="7"/>
      <c r="GJ1281" s="7"/>
    </row>
    <row r="1282" spans="1:192" s="1" customFormat="1" x14ac:dyDescent="0.2">
      <c r="A1282" s="66"/>
      <c r="B1282" s="7"/>
      <c r="C1282" s="67"/>
      <c r="D1282" s="28"/>
      <c r="E1282" s="28"/>
      <c r="F1282" s="28"/>
      <c r="G1282" s="7"/>
      <c r="H1282" s="7"/>
      <c r="I1282" s="7"/>
      <c r="J1282" s="7"/>
      <c r="K1282" s="7"/>
      <c r="L1282" s="7"/>
      <c r="M1282" s="7"/>
      <c r="N1282" s="7"/>
      <c r="O1282" s="7"/>
      <c r="P1282" s="7"/>
      <c r="Q1282" s="7"/>
      <c r="R1282" s="7"/>
      <c r="S1282" s="7"/>
      <c r="T1282" s="7"/>
      <c r="U1282" s="7"/>
      <c r="V1282" s="7"/>
      <c r="W1282" s="7"/>
      <c r="X1282" s="7"/>
      <c r="Y1282" s="7"/>
      <c r="Z1282" s="7"/>
      <c r="AA1282" s="7"/>
      <c r="AB1282" s="7"/>
      <c r="AC1282" s="7"/>
      <c r="AD1282" s="7"/>
      <c r="AE1282" s="7"/>
      <c r="AF1282" s="7"/>
      <c r="AG1282" s="7"/>
      <c r="AH1282" s="7"/>
      <c r="AI1282" s="7"/>
      <c r="AJ1282" s="7"/>
      <c r="AK1282" s="7"/>
      <c r="AL1282" s="7"/>
      <c r="AM1282" s="7"/>
      <c r="AN1282" s="7"/>
      <c r="AO1282" s="7"/>
      <c r="AP1282" s="7"/>
      <c r="AQ1282" s="7"/>
      <c r="AR1282" s="7"/>
      <c r="AS1282" s="7"/>
      <c r="AT1282" s="7"/>
      <c r="AU1282" s="7"/>
      <c r="AV1282" s="7"/>
      <c r="AW1282" s="7"/>
      <c r="AX1282" s="7"/>
      <c r="AY1282" s="7"/>
      <c r="AZ1282" s="7"/>
      <c r="BA1282" s="7"/>
      <c r="BB1282" s="7"/>
      <c r="BC1282" s="7"/>
      <c r="BD1282" s="7"/>
      <c r="BE1282" s="7"/>
      <c r="BF1282" s="7"/>
      <c r="BG1282" s="7"/>
      <c r="BH1282" s="7"/>
      <c r="BI1282" s="7"/>
      <c r="BJ1282" s="7"/>
      <c r="BK1282" s="7"/>
      <c r="BL1282" s="7"/>
      <c r="BM1282" s="7"/>
      <c r="BN1282" s="7"/>
      <c r="BO1282" s="7"/>
      <c r="BP1282" s="7"/>
      <c r="BQ1282" s="7"/>
      <c r="BR1282" s="7"/>
      <c r="BS1282" s="7"/>
      <c r="BT1282" s="7"/>
      <c r="BU1282" s="7"/>
      <c r="BV1282" s="7"/>
      <c r="BW1282" s="7"/>
      <c r="BX1282" s="7"/>
      <c r="BY1282" s="7"/>
      <c r="BZ1282" s="7"/>
      <c r="CA1282" s="7"/>
      <c r="CB1282" s="7"/>
      <c r="CC1282" s="7"/>
      <c r="CD1282" s="7"/>
      <c r="CE1282" s="7"/>
      <c r="CF1282" s="7"/>
      <c r="CG1282" s="7"/>
      <c r="CH1282" s="7"/>
      <c r="CI1282" s="7"/>
      <c r="CJ1282" s="7"/>
      <c r="CK1282" s="7"/>
      <c r="CL1282" s="7"/>
      <c r="CM1282" s="7"/>
      <c r="CN1282" s="7"/>
      <c r="CO1282" s="7"/>
      <c r="CP1282" s="7"/>
      <c r="CQ1282" s="7"/>
      <c r="CR1282" s="7"/>
      <c r="CS1282" s="7"/>
      <c r="CT1282" s="7"/>
      <c r="CU1282" s="7"/>
      <c r="CV1282" s="7"/>
      <c r="CW1282" s="7"/>
      <c r="CX1282" s="7"/>
      <c r="CY1282" s="7"/>
      <c r="CZ1282" s="7"/>
      <c r="DA1282" s="7"/>
      <c r="DB1282" s="7"/>
      <c r="DC1282" s="7"/>
      <c r="DD1282" s="7"/>
      <c r="DE1282" s="7"/>
      <c r="DF1282" s="7"/>
      <c r="DG1282" s="7"/>
      <c r="DH1282" s="7"/>
      <c r="DI1282" s="7"/>
      <c r="DJ1282" s="7"/>
      <c r="DK1282" s="7"/>
      <c r="DL1282" s="7"/>
      <c r="DM1282" s="7"/>
      <c r="DN1282" s="7"/>
      <c r="DO1282" s="7"/>
      <c r="DP1282" s="7"/>
      <c r="DQ1282" s="7"/>
      <c r="DR1282" s="7"/>
      <c r="DS1282" s="7"/>
      <c r="DT1282" s="7"/>
      <c r="DU1282" s="7"/>
      <c r="DV1282" s="7"/>
      <c r="DW1282" s="7"/>
      <c r="DX1282" s="7"/>
      <c r="DY1282" s="7"/>
      <c r="DZ1282" s="7"/>
      <c r="EA1282" s="7"/>
      <c r="EB1282" s="7"/>
      <c r="EC1282" s="7"/>
      <c r="ED1282" s="7"/>
      <c r="EE1282" s="7"/>
      <c r="EF1282" s="7"/>
      <c r="EG1282" s="7"/>
      <c r="EH1282" s="7"/>
      <c r="EI1282" s="7"/>
      <c r="EJ1282" s="7"/>
      <c r="EK1282" s="7"/>
      <c r="EL1282" s="7"/>
      <c r="EM1282" s="7"/>
      <c r="EN1282" s="7"/>
      <c r="EO1282" s="7"/>
      <c r="EP1282" s="7"/>
      <c r="EQ1282" s="7"/>
      <c r="ER1282" s="7"/>
      <c r="ES1282" s="7"/>
      <c r="ET1282" s="7"/>
      <c r="EU1282" s="7"/>
      <c r="EV1282" s="7"/>
      <c r="EW1282" s="7"/>
      <c r="EX1282" s="7"/>
      <c r="EY1282" s="7"/>
      <c r="EZ1282" s="7"/>
      <c r="FA1282" s="7"/>
      <c r="FB1282" s="7"/>
      <c r="FC1282" s="7"/>
      <c r="FD1282" s="7"/>
      <c r="FE1282" s="7"/>
      <c r="FF1282" s="7"/>
      <c r="FG1282" s="7"/>
      <c r="FH1282" s="7"/>
      <c r="FI1282" s="7"/>
      <c r="FJ1282" s="7"/>
      <c r="FK1282" s="7"/>
      <c r="FL1282" s="7"/>
      <c r="FM1282" s="7"/>
      <c r="FN1282" s="7"/>
      <c r="FO1282" s="7"/>
      <c r="FP1282" s="7"/>
      <c r="FQ1282" s="7"/>
      <c r="FR1282" s="7"/>
      <c r="FS1282" s="7"/>
      <c r="FT1282" s="7"/>
      <c r="FU1282" s="7"/>
      <c r="FV1282" s="7"/>
      <c r="FW1282" s="7"/>
      <c r="FX1282" s="7"/>
      <c r="FY1282" s="7"/>
      <c r="FZ1282" s="7"/>
      <c r="GA1282" s="7"/>
      <c r="GB1282" s="7"/>
      <c r="GC1282" s="7"/>
      <c r="GD1282" s="7"/>
      <c r="GE1282" s="7"/>
      <c r="GF1282" s="7"/>
      <c r="GG1282" s="7"/>
      <c r="GH1282" s="7"/>
      <c r="GI1282" s="7"/>
      <c r="GJ1282" s="7"/>
    </row>
    <row r="1283" spans="1:192" s="1" customFormat="1" x14ac:dyDescent="0.2">
      <c r="A1283" s="66"/>
      <c r="B1283" s="7"/>
      <c r="C1283" s="67"/>
      <c r="D1283" s="28"/>
      <c r="E1283" s="28"/>
      <c r="F1283" s="28"/>
      <c r="G1283" s="7"/>
      <c r="H1283" s="7"/>
      <c r="I1283" s="7"/>
      <c r="J1283" s="7"/>
      <c r="K1283" s="7"/>
      <c r="L1283" s="7"/>
      <c r="M1283" s="7"/>
      <c r="N1283" s="7"/>
      <c r="O1283" s="7"/>
      <c r="P1283" s="7"/>
      <c r="Q1283" s="7"/>
      <c r="R1283" s="7"/>
      <c r="S1283" s="7"/>
      <c r="T1283" s="7"/>
      <c r="U1283" s="7"/>
      <c r="V1283" s="7"/>
      <c r="W1283" s="7"/>
      <c r="X1283" s="7"/>
      <c r="Y1283" s="7"/>
      <c r="Z1283" s="7"/>
      <c r="AA1283" s="7"/>
      <c r="AB1283" s="7"/>
      <c r="AC1283" s="7"/>
      <c r="AD1283" s="7"/>
      <c r="AE1283" s="7"/>
      <c r="AF1283" s="7"/>
      <c r="AG1283" s="7"/>
      <c r="AH1283" s="7"/>
      <c r="AI1283" s="7"/>
      <c r="AJ1283" s="7"/>
      <c r="AK1283" s="7"/>
      <c r="AL1283" s="7"/>
      <c r="AM1283" s="7"/>
      <c r="AN1283" s="7"/>
      <c r="AO1283" s="7"/>
      <c r="AP1283" s="7"/>
      <c r="AQ1283" s="7"/>
      <c r="AR1283" s="7"/>
      <c r="AS1283" s="7"/>
      <c r="AT1283" s="7"/>
      <c r="AU1283" s="7"/>
      <c r="AV1283" s="7"/>
      <c r="AW1283" s="7"/>
      <c r="AX1283" s="7"/>
      <c r="AY1283" s="7"/>
      <c r="AZ1283" s="7"/>
      <c r="BA1283" s="7"/>
      <c r="BB1283" s="7"/>
      <c r="BC1283" s="7"/>
      <c r="BD1283" s="7"/>
      <c r="BE1283" s="7"/>
      <c r="BF1283" s="7"/>
      <c r="BG1283" s="7"/>
      <c r="BH1283" s="7"/>
      <c r="BI1283" s="7"/>
      <c r="BJ1283" s="7"/>
      <c r="BK1283" s="7"/>
      <c r="BL1283" s="7"/>
      <c r="BM1283" s="7"/>
      <c r="BN1283" s="7"/>
      <c r="BO1283" s="7"/>
      <c r="BP1283" s="7"/>
      <c r="BQ1283" s="7"/>
      <c r="BR1283" s="7"/>
      <c r="BS1283" s="7"/>
      <c r="BT1283" s="7"/>
      <c r="BU1283" s="7"/>
      <c r="BV1283" s="7"/>
      <c r="BW1283" s="7"/>
      <c r="BX1283" s="7"/>
      <c r="BY1283" s="7"/>
      <c r="BZ1283" s="7"/>
      <c r="CA1283" s="7"/>
      <c r="CB1283" s="7"/>
      <c r="CC1283" s="7"/>
      <c r="CD1283" s="7"/>
      <c r="CE1283" s="7"/>
      <c r="CF1283" s="7"/>
      <c r="CG1283" s="7"/>
      <c r="CH1283" s="7"/>
      <c r="CI1283" s="7"/>
      <c r="CJ1283" s="7"/>
      <c r="CK1283" s="7"/>
      <c r="CL1283" s="7"/>
      <c r="CM1283" s="7"/>
      <c r="CN1283" s="7"/>
      <c r="CO1283" s="7"/>
      <c r="CP1283" s="7"/>
      <c r="CQ1283" s="7"/>
      <c r="CR1283" s="7"/>
      <c r="CS1283" s="7"/>
      <c r="CT1283" s="7"/>
      <c r="CU1283" s="7"/>
      <c r="CV1283" s="7"/>
      <c r="CW1283" s="7"/>
      <c r="CX1283" s="7"/>
      <c r="CY1283" s="7"/>
      <c r="CZ1283" s="7"/>
      <c r="DA1283" s="7"/>
      <c r="DB1283" s="7"/>
      <c r="DC1283" s="7"/>
      <c r="DD1283" s="7"/>
      <c r="DE1283" s="7"/>
      <c r="DF1283" s="7"/>
      <c r="DG1283" s="7"/>
      <c r="DH1283" s="7"/>
      <c r="DI1283" s="7"/>
      <c r="DJ1283" s="7"/>
      <c r="DK1283" s="7"/>
      <c r="DL1283" s="7"/>
      <c r="DM1283" s="7"/>
      <c r="DN1283" s="7"/>
      <c r="DO1283" s="7"/>
      <c r="DP1283" s="7"/>
      <c r="DQ1283" s="7"/>
      <c r="DR1283" s="7"/>
      <c r="DS1283" s="7"/>
      <c r="DT1283" s="7"/>
      <c r="DU1283" s="7"/>
      <c r="DV1283" s="7"/>
      <c r="DW1283" s="7"/>
      <c r="DX1283" s="7"/>
      <c r="DY1283" s="7"/>
      <c r="DZ1283" s="7"/>
      <c r="EA1283" s="7"/>
      <c r="EB1283" s="7"/>
      <c r="EC1283" s="7"/>
      <c r="ED1283" s="7"/>
      <c r="EE1283" s="7"/>
      <c r="EF1283" s="7"/>
      <c r="EG1283" s="7"/>
      <c r="EH1283" s="7"/>
      <c r="EI1283" s="7"/>
      <c r="EJ1283" s="7"/>
      <c r="EK1283" s="7"/>
      <c r="EL1283" s="7"/>
      <c r="EM1283" s="7"/>
      <c r="EN1283" s="7"/>
      <c r="EO1283" s="7"/>
      <c r="EP1283" s="7"/>
      <c r="EQ1283" s="7"/>
      <c r="ER1283" s="7"/>
      <c r="ES1283" s="7"/>
      <c r="ET1283" s="7"/>
      <c r="EU1283" s="7"/>
      <c r="EV1283" s="7"/>
      <c r="EW1283" s="7"/>
      <c r="EX1283" s="7"/>
      <c r="EY1283" s="7"/>
      <c r="EZ1283" s="7"/>
      <c r="FA1283" s="7"/>
      <c r="FB1283" s="7"/>
      <c r="FC1283" s="7"/>
      <c r="FD1283" s="7"/>
      <c r="FE1283" s="7"/>
      <c r="FF1283" s="7"/>
      <c r="FG1283" s="7"/>
      <c r="FH1283" s="7"/>
      <c r="FI1283" s="7"/>
      <c r="FJ1283" s="7"/>
      <c r="FK1283" s="7"/>
      <c r="FL1283" s="7"/>
      <c r="FM1283" s="7"/>
      <c r="FN1283" s="7"/>
      <c r="FO1283" s="7"/>
      <c r="FP1283" s="7"/>
      <c r="FQ1283" s="7"/>
      <c r="FR1283" s="7"/>
      <c r="FS1283" s="7"/>
      <c r="FT1283" s="7"/>
      <c r="FU1283" s="7"/>
      <c r="FV1283" s="7"/>
      <c r="FW1283" s="7"/>
      <c r="FX1283" s="7"/>
      <c r="FY1283" s="7"/>
      <c r="FZ1283" s="7"/>
      <c r="GA1283" s="7"/>
      <c r="GB1283" s="7"/>
      <c r="GC1283" s="7"/>
      <c r="GD1283" s="7"/>
      <c r="GE1283" s="7"/>
      <c r="GF1283" s="7"/>
      <c r="GG1283" s="7"/>
      <c r="GH1283" s="7"/>
      <c r="GI1283" s="7"/>
      <c r="GJ1283" s="7"/>
    </row>
    <row r="1284" spans="1:192" s="1" customFormat="1" x14ac:dyDescent="0.2">
      <c r="A1284" s="66"/>
      <c r="B1284" s="7"/>
      <c r="C1284" s="67"/>
      <c r="D1284" s="28"/>
      <c r="E1284" s="28"/>
      <c r="F1284" s="28"/>
      <c r="G1284" s="7"/>
      <c r="H1284" s="7"/>
      <c r="I1284" s="7"/>
      <c r="J1284" s="7"/>
      <c r="K1284" s="7"/>
      <c r="L1284" s="7"/>
      <c r="M1284" s="7"/>
      <c r="N1284" s="7"/>
      <c r="O1284" s="7"/>
      <c r="P1284" s="7"/>
      <c r="Q1284" s="7"/>
      <c r="R1284" s="7"/>
      <c r="S1284" s="7"/>
      <c r="T1284" s="7"/>
      <c r="U1284" s="7"/>
      <c r="V1284" s="7"/>
      <c r="W1284" s="7"/>
      <c r="X1284" s="7"/>
      <c r="Y1284" s="7"/>
      <c r="Z1284" s="7"/>
      <c r="AA1284" s="7"/>
      <c r="AB1284" s="7"/>
      <c r="AC1284" s="7"/>
      <c r="AD1284" s="7"/>
      <c r="AE1284" s="7"/>
      <c r="AF1284" s="7"/>
      <c r="AG1284" s="7"/>
      <c r="AH1284" s="7"/>
      <c r="AI1284" s="7"/>
      <c r="AJ1284" s="7"/>
      <c r="AK1284" s="7"/>
      <c r="AL1284" s="7"/>
      <c r="AM1284" s="7"/>
      <c r="AN1284" s="7"/>
      <c r="AO1284" s="7"/>
      <c r="AP1284" s="7"/>
      <c r="AQ1284" s="7"/>
      <c r="AR1284" s="7"/>
      <c r="AS1284" s="7"/>
      <c r="AT1284" s="7"/>
      <c r="AU1284" s="7"/>
      <c r="AV1284" s="7"/>
      <c r="AW1284" s="7"/>
      <c r="AX1284" s="7"/>
      <c r="AY1284" s="7"/>
      <c r="AZ1284" s="7"/>
      <c r="BA1284" s="7"/>
      <c r="BB1284" s="7"/>
      <c r="BC1284" s="7"/>
      <c r="BD1284" s="7"/>
      <c r="BE1284" s="7"/>
      <c r="BF1284" s="7"/>
      <c r="BG1284" s="7"/>
      <c r="BH1284" s="7"/>
      <c r="BI1284" s="7"/>
      <c r="BJ1284" s="7"/>
      <c r="BK1284" s="7"/>
      <c r="BL1284" s="7"/>
      <c r="BM1284" s="7"/>
      <c r="BN1284" s="7"/>
      <c r="BO1284" s="7"/>
      <c r="BP1284" s="7"/>
      <c r="BQ1284" s="7"/>
      <c r="BR1284" s="7"/>
      <c r="BS1284" s="7"/>
      <c r="BT1284" s="7"/>
      <c r="BU1284" s="7"/>
      <c r="BV1284" s="7"/>
      <c r="BW1284" s="7"/>
      <c r="BX1284" s="7"/>
      <c r="BY1284" s="7"/>
      <c r="BZ1284" s="7"/>
      <c r="CA1284" s="7"/>
      <c r="CB1284" s="7"/>
      <c r="CC1284" s="7"/>
      <c r="CD1284" s="7"/>
      <c r="CE1284" s="7"/>
      <c r="CF1284" s="7"/>
      <c r="CG1284" s="7"/>
      <c r="CH1284" s="7"/>
      <c r="CI1284" s="7"/>
      <c r="CJ1284" s="7"/>
      <c r="CK1284" s="7"/>
      <c r="CL1284" s="7"/>
      <c r="CM1284" s="7"/>
      <c r="CN1284" s="7"/>
      <c r="CO1284" s="7"/>
      <c r="CP1284" s="7"/>
      <c r="CQ1284" s="7"/>
      <c r="CR1284" s="7"/>
      <c r="CS1284" s="7"/>
      <c r="CT1284" s="7"/>
      <c r="CU1284" s="7"/>
      <c r="CV1284" s="7"/>
      <c r="CW1284" s="7"/>
      <c r="CX1284" s="7"/>
      <c r="CY1284" s="7"/>
      <c r="CZ1284" s="7"/>
      <c r="DA1284" s="7"/>
      <c r="DB1284" s="7"/>
      <c r="DC1284" s="7"/>
      <c r="DD1284" s="7"/>
      <c r="DE1284" s="7"/>
      <c r="DF1284" s="7"/>
      <c r="DG1284" s="7"/>
      <c r="DH1284" s="7"/>
      <c r="DI1284" s="7"/>
      <c r="DJ1284" s="7"/>
      <c r="DK1284" s="7"/>
      <c r="DL1284" s="7"/>
      <c r="DM1284" s="7"/>
      <c r="DN1284" s="7"/>
      <c r="DO1284" s="7"/>
      <c r="DP1284" s="7"/>
      <c r="DQ1284" s="7"/>
      <c r="DR1284" s="7"/>
      <c r="DS1284" s="7"/>
      <c r="DT1284" s="7"/>
      <c r="DU1284" s="7"/>
      <c r="DV1284" s="7"/>
      <c r="DW1284" s="7"/>
      <c r="DX1284" s="7"/>
      <c r="DY1284" s="7"/>
      <c r="DZ1284" s="7"/>
      <c r="EA1284" s="7"/>
      <c r="EB1284" s="7"/>
      <c r="EC1284" s="7"/>
      <c r="ED1284" s="7"/>
      <c r="EE1284" s="7"/>
      <c r="EF1284" s="7"/>
      <c r="EG1284" s="7"/>
      <c r="EH1284" s="7"/>
      <c r="EI1284" s="7"/>
      <c r="EJ1284" s="7"/>
      <c r="EK1284" s="7"/>
      <c r="EL1284" s="7"/>
      <c r="EM1284" s="7"/>
      <c r="EN1284" s="7"/>
      <c r="EO1284" s="7"/>
      <c r="EP1284" s="7"/>
      <c r="EQ1284" s="7"/>
      <c r="ER1284" s="7"/>
      <c r="ES1284" s="7"/>
      <c r="ET1284" s="7"/>
      <c r="EU1284" s="7"/>
      <c r="EV1284" s="7"/>
      <c r="EW1284" s="7"/>
      <c r="EX1284" s="7"/>
      <c r="EY1284" s="7"/>
      <c r="EZ1284" s="7"/>
      <c r="FA1284" s="7"/>
      <c r="FB1284" s="7"/>
      <c r="FC1284" s="7"/>
      <c r="FD1284" s="7"/>
      <c r="FE1284" s="7"/>
      <c r="FF1284" s="7"/>
      <c r="FG1284" s="7"/>
      <c r="FH1284" s="7"/>
      <c r="FI1284" s="7"/>
      <c r="FJ1284" s="7"/>
      <c r="FK1284" s="7"/>
      <c r="FL1284" s="7"/>
      <c r="FM1284" s="7"/>
      <c r="FN1284" s="7"/>
      <c r="FO1284" s="7"/>
      <c r="FP1284" s="7"/>
      <c r="FQ1284" s="7"/>
      <c r="FR1284" s="7"/>
      <c r="FS1284" s="7"/>
      <c r="FT1284" s="7"/>
      <c r="FU1284" s="7"/>
      <c r="FV1284" s="7"/>
      <c r="FW1284" s="7"/>
      <c r="FX1284" s="7"/>
      <c r="FY1284" s="7"/>
      <c r="FZ1284" s="7"/>
      <c r="GA1284" s="7"/>
      <c r="GB1284" s="7"/>
      <c r="GC1284" s="7"/>
      <c r="GD1284" s="7"/>
      <c r="GE1284" s="7"/>
      <c r="GF1284" s="7"/>
      <c r="GG1284" s="7"/>
      <c r="GH1284" s="7"/>
      <c r="GI1284" s="7"/>
      <c r="GJ1284" s="7"/>
    </row>
    <row r="1285" spans="1:192" s="1" customFormat="1" x14ac:dyDescent="0.2">
      <c r="A1285" s="66"/>
      <c r="B1285" s="7"/>
      <c r="C1285" s="67"/>
      <c r="D1285" s="28"/>
      <c r="E1285" s="28"/>
      <c r="F1285" s="28"/>
      <c r="G1285" s="7"/>
      <c r="H1285" s="7"/>
      <c r="I1285" s="7"/>
      <c r="J1285" s="7"/>
      <c r="K1285" s="7"/>
      <c r="L1285" s="7"/>
      <c r="M1285" s="7"/>
      <c r="N1285" s="7"/>
      <c r="O1285" s="7"/>
      <c r="P1285" s="7"/>
      <c r="Q1285" s="7"/>
      <c r="R1285" s="7"/>
      <c r="S1285" s="7"/>
      <c r="T1285" s="7"/>
      <c r="U1285" s="7"/>
      <c r="V1285" s="7"/>
      <c r="W1285" s="7"/>
      <c r="X1285" s="7"/>
      <c r="Y1285" s="7"/>
      <c r="Z1285" s="7"/>
      <c r="AA1285" s="7"/>
      <c r="AB1285" s="7"/>
      <c r="AC1285" s="7"/>
      <c r="AD1285" s="7"/>
      <c r="AE1285" s="7"/>
      <c r="AF1285" s="7"/>
      <c r="AG1285" s="7"/>
      <c r="AH1285" s="7"/>
      <c r="AI1285" s="7"/>
      <c r="AJ1285" s="7"/>
      <c r="AK1285" s="7"/>
      <c r="AL1285" s="7"/>
      <c r="AM1285" s="7"/>
      <c r="AN1285" s="7"/>
      <c r="AO1285" s="7"/>
      <c r="AP1285" s="7"/>
      <c r="AQ1285" s="7"/>
      <c r="AR1285" s="7"/>
      <c r="AS1285" s="7"/>
      <c r="AT1285" s="7"/>
      <c r="AU1285" s="7"/>
      <c r="AV1285" s="7"/>
      <c r="AW1285" s="7"/>
      <c r="AX1285" s="7"/>
      <c r="AY1285" s="7"/>
      <c r="AZ1285" s="7"/>
      <c r="BA1285" s="7"/>
      <c r="BB1285" s="7"/>
      <c r="BC1285" s="7"/>
      <c r="BD1285" s="7"/>
      <c r="BE1285" s="7"/>
      <c r="BF1285" s="7"/>
      <c r="BG1285" s="7"/>
      <c r="BH1285" s="7"/>
      <c r="BI1285" s="7"/>
      <c r="BJ1285" s="7"/>
      <c r="BK1285" s="7"/>
      <c r="BL1285" s="7"/>
      <c r="BM1285" s="7"/>
      <c r="BN1285" s="7"/>
      <c r="BO1285" s="7"/>
      <c r="BP1285" s="7"/>
      <c r="BQ1285" s="7"/>
      <c r="BR1285" s="7"/>
      <c r="BS1285" s="7"/>
      <c r="BT1285" s="7"/>
      <c r="BU1285" s="7"/>
      <c r="BV1285" s="7"/>
      <c r="BW1285" s="7"/>
      <c r="BX1285" s="7"/>
      <c r="BY1285" s="7"/>
      <c r="BZ1285" s="7"/>
      <c r="CA1285" s="7"/>
      <c r="CB1285" s="7"/>
      <c r="CC1285" s="7"/>
      <c r="CD1285" s="7"/>
      <c r="CE1285" s="7"/>
      <c r="CF1285" s="7"/>
      <c r="CG1285" s="7"/>
      <c r="CH1285" s="7"/>
      <c r="CI1285" s="7"/>
      <c r="CJ1285" s="7"/>
      <c r="CK1285" s="7"/>
      <c r="CL1285" s="7"/>
      <c r="CM1285" s="7"/>
      <c r="CN1285" s="7"/>
      <c r="CO1285" s="7"/>
      <c r="CP1285" s="7"/>
      <c r="CQ1285" s="7"/>
      <c r="CR1285" s="7"/>
      <c r="CS1285" s="7"/>
      <c r="CT1285" s="7"/>
      <c r="CU1285" s="7"/>
      <c r="CV1285" s="7"/>
      <c r="CW1285" s="7"/>
      <c r="CX1285" s="7"/>
      <c r="CY1285" s="7"/>
      <c r="CZ1285" s="7"/>
      <c r="DA1285" s="7"/>
      <c r="DB1285" s="7"/>
      <c r="DC1285" s="7"/>
      <c r="DD1285" s="7"/>
      <c r="DE1285" s="7"/>
      <c r="DF1285" s="7"/>
      <c r="DG1285" s="7"/>
      <c r="DH1285" s="7"/>
      <c r="DI1285" s="7"/>
      <c r="DJ1285" s="7"/>
      <c r="DK1285" s="7"/>
      <c r="DL1285" s="7"/>
      <c r="DM1285" s="7"/>
      <c r="DN1285" s="7"/>
      <c r="DO1285" s="7"/>
      <c r="DP1285" s="7"/>
      <c r="DQ1285" s="7"/>
      <c r="DR1285" s="7"/>
      <c r="DS1285" s="7"/>
      <c r="DT1285" s="7"/>
      <c r="DU1285" s="7"/>
      <c r="DV1285" s="7"/>
      <c r="DW1285" s="7"/>
      <c r="DX1285" s="7"/>
      <c r="DY1285" s="7"/>
      <c r="DZ1285" s="7"/>
      <c r="EA1285" s="7"/>
      <c r="EB1285" s="7"/>
      <c r="EC1285" s="7"/>
      <c r="ED1285" s="7"/>
      <c r="EE1285" s="7"/>
      <c r="EF1285" s="7"/>
      <c r="EG1285" s="7"/>
      <c r="EH1285" s="7"/>
      <c r="EI1285" s="7"/>
      <c r="EJ1285" s="7"/>
      <c r="EK1285" s="7"/>
      <c r="EL1285" s="7"/>
      <c r="EM1285" s="7"/>
      <c r="EN1285" s="7"/>
      <c r="EO1285" s="7"/>
      <c r="EP1285" s="7"/>
      <c r="EQ1285" s="7"/>
      <c r="ER1285" s="7"/>
      <c r="ES1285" s="7"/>
      <c r="ET1285" s="7"/>
      <c r="EU1285" s="7"/>
      <c r="EV1285" s="7"/>
      <c r="EW1285" s="7"/>
      <c r="EX1285" s="7"/>
      <c r="EY1285" s="7"/>
      <c r="EZ1285" s="7"/>
      <c r="FA1285" s="7"/>
      <c r="FB1285" s="7"/>
      <c r="FC1285" s="7"/>
      <c r="FD1285" s="7"/>
      <c r="FE1285" s="7"/>
      <c r="FF1285" s="7"/>
      <c r="FG1285" s="7"/>
      <c r="FH1285" s="7"/>
      <c r="FI1285" s="7"/>
      <c r="FJ1285" s="7"/>
      <c r="FK1285" s="7"/>
      <c r="FL1285" s="7"/>
      <c r="FM1285" s="7"/>
      <c r="FN1285" s="7"/>
      <c r="FO1285" s="7"/>
      <c r="FP1285" s="7"/>
      <c r="FQ1285" s="7"/>
      <c r="FR1285" s="7"/>
      <c r="FS1285" s="7"/>
      <c r="FT1285" s="7"/>
      <c r="FU1285" s="7"/>
      <c r="FV1285" s="7"/>
      <c r="FW1285" s="7"/>
      <c r="FX1285" s="7"/>
      <c r="FY1285" s="7"/>
      <c r="FZ1285" s="7"/>
      <c r="GA1285" s="7"/>
      <c r="GB1285" s="7"/>
      <c r="GC1285" s="7"/>
      <c r="GD1285" s="7"/>
      <c r="GE1285" s="7"/>
      <c r="GF1285" s="7"/>
      <c r="GG1285" s="7"/>
      <c r="GH1285" s="7"/>
      <c r="GI1285" s="7"/>
      <c r="GJ1285" s="7"/>
    </row>
    <row r="1286" spans="1:192" s="1" customFormat="1" x14ac:dyDescent="0.2">
      <c r="A1286" s="66"/>
      <c r="B1286" s="7"/>
      <c r="C1286" s="67"/>
      <c r="D1286" s="28"/>
      <c r="E1286" s="28"/>
      <c r="F1286" s="28"/>
      <c r="G1286" s="7"/>
      <c r="H1286" s="7"/>
      <c r="I1286" s="7"/>
      <c r="J1286" s="7"/>
      <c r="K1286" s="7"/>
      <c r="L1286" s="7"/>
      <c r="M1286" s="7"/>
      <c r="N1286" s="7"/>
      <c r="O1286" s="7"/>
      <c r="P1286" s="7"/>
      <c r="Q1286" s="7"/>
      <c r="R1286" s="7"/>
      <c r="S1286" s="7"/>
      <c r="T1286" s="7"/>
      <c r="U1286" s="7"/>
      <c r="V1286" s="7"/>
      <c r="W1286" s="7"/>
      <c r="X1286" s="7"/>
      <c r="Y1286" s="7"/>
      <c r="Z1286" s="7"/>
      <c r="AA1286" s="7"/>
      <c r="AB1286" s="7"/>
      <c r="AC1286" s="7"/>
      <c r="AD1286" s="7"/>
      <c r="AE1286" s="7"/>
      <c r="AF1286" s="7"/>
      <c r="AG1286" s="7"/>
      <c r="AH1286" s="7"/>
      <c r="AI1286" s="7"/>
      <c r="AJ1286" s="7"/>
      <c r="AK1286" s="7"/>
      <c r="AL1286" s="7"/>
      <c r="AM1286" s="7"/>
      <c r="AN1286" s="7"/>
      <c r="AO1286" s="7"/>
      <c r="AP1286" s="7"/>
      <c r="AQ1286" s="7"/>
      <c r="AR1286" s="7"/>
      <c r="AS1286" s="7"/>
      <c r="AT1286" s="7"/>
      <c r="AU1286" s="7"/>
      <c r="AV1286" s="7"/>
      <c r="AW1286" s="7"/>
      <c r="AX1286" s="7"/>
      <c r="AY1286" s="7"/>
      <c r="AZ1286" s="7"/>
      <c r="BA1286" s="7"/>
      <c r="BB1286" s="7"/>
      <c r="BC1286" s="7"/>
      <c r="BD1286" s="7"/>
      <c r="BE1286" s="7"/>
      <c r="BF1286" s="7"/>
      <c r="BG1286" s="7"/>
      <c r="BH1286" s="7"/>
      <c r="BI1286" s="7"/>
      <c r="BJ1286" s="7"/>
      <c r="BK1286" s="7"/>
      <c r="BL1286" s="7"/>
      <c r="BM1286" s="7"/>
      <c r="BN1286" s="7"/>
      <c r="BO1286" s="7"/>
      <c r="BP1286" s="7"/>
      <c r="BQ1286" s="7"/>
      <c r="BR1286" s="7"/>
      <c r="BS1286" s="7"/>
      <c r="BT1286" s="7"/>
      <c r="BU1286" s="7"/>
      <c r="BV1286" s="7"/>
      <c r="BW1286" s="7"/>
      <c r="BX1286" s="7"/>
      <c r="BY1286" s="7"/>
      <c r="BZ1286" s="7"/>
      <c r="CA1286" s="7"/>
      <c r="CB1286" s="7"/>
      <c r="CC1286" s="7"/>
      <c r="CD1286" s="7"/>
      <c r="CE1286" s="7"/>
      <c r="CF1286" s="7"/>
      <c r="CG1286" s="7"/>
      <c r="CH1286" s="7"/>
      <c r="CI1286" s="7"/>
      <c r="CJ1286" s="7"/>
      <c r="CK1286" s="7"/>
      <c r="CL1286" s="7"/>
      <c r="CM1286" s="7"/>
      <c r="CN1286" s="7"/>
      <c r="CO1286" s="7"/>
      <c r="CP1286" s="7"/>
      <c r="CQ1286" s="7"/>
      <c r="CR1286" s="7"/>
      <c r="CS1286" s="7"/>
      <c r="CT1286" s="7"/>
      <c r="CU1286" s="7"/>
      <c r="CV1286" s="7"/>
      <c r="CW1286" s="7"/>
      <c r="CX1286" s="7"/>
      <c r="CY1286" s="7"/>
      <c r="CZ1286" s="7"/>
      <c r="DA1286" s="7"/>
      <c r="DB1286" s="7"/>
      <c r="DC1286" s="7"/>
      <c r="DD1286" s="7"/>
      <c r="DE1286" s="7"/>
      <c r="DF1286" s="7"/>
      <c r="DG1286" s="7"/>
      <c r="DH1286" s="7"/>
      <c r="DI1286" s="7"/>
      <c r="DJ1286" s="7"/>
      <c r="DK1286" s="7"/>
      <c r="DL1286" s="7"/>
      <c r="DM1286" s="7"/>
      <c r="DN1286" s="7"/>
      <c r="DO1286" s="7"/>
      <c r="DP1286" s="7"/>
      <c r="DQ1286" s="7"/>
      <c r="DR1286" s="7"/>
      <c r="DS1286" s="7"/>
      <c r="DT1286" s="7"/>
      <c r="DU1286" s="7"/>
      <c r="DV1286" s="7"/>
      <c r="DW1286" s="7"/>
      <c r="DX1286" s="7"/>
      <c r="DY1286" s="7"/>
      <c r="DZ1286" s="7"/>
      <c r="EA1286" s="7"/>
      <c r="EB1286" s="7"/>
      <c r="EC1286" s="7"/>
      <c r="ED1286" s="7"/>
      <c r="EE1286" s="7"/>
      <c r="EF1286" s="7"/>
      <c r="EG1286" s="7"/>
      <c r="EH1286" s="7"/>
      <c r="EI1286" s="7"/>
      <c r="EJ1286" s="7"/>
      <c r="EK1286" s="7"/>
      <c r="EL1286" s="7"/>
      <c r="EM1286" s="7"/>
      <c r="EN1286" s="7"/>
      <c r="EO1286" s="7"/>
      <c r="EP1286" s="7"/>
      <c r="EQ1286" s="7"/>
      <c r="ER1286" s="7"/>
      <c r="ES1286" s="7"/>
      <c r="ET1286" s="7"/>
      <c r="EU1286" s="7"/>
      <c r="EV1286" s="7"/>
      <c r="EW1286" s="7"/>
      <c r="EX1286" s="7"/>
      <c r="EY1286" s="7"/>
      <c r="EZ1286" s="7"/>
      <c r="FA1286" s="7"/>
      <c r="FB1286" s="7"/>
      <c r="FC1286" s="7"/>
      <c r="FD1286" s="7"/>
      <c r="FE1286" s="7"/>
      <c r="FF1286" s="7"/>
      <c r="FG1286" s="7"/>
      <c r="FH1286" s="7"/>
      <c r="FI1286" s="7"/>
      <c r="FJ1286" s="7"/>
      <c r="FK1286" s="7"/>
      <c r="FL1286" s="7"/>
      <c r="FM1286" s="7"/>
      <c r="FN1286" s="7"/>
      <c r="FO1286" s="7"/>
      <c r="FP1286" s="7"/>
      <c r="FQ1286" s="7"/>
      <c r="FR1286" s="7"/>
      <c r="FS1286" s="7"/>
      <c r="FT1286" s="7"/>
      <c r="FU1286" s="7"/>
      <c r="FV1286" s="7"/>
      <c r="FW1286" s="7"/>
      <c r="FX1286" s="7"/>
      <c r="FY1286" s="7"/>
      <c r="FZ1286" s="7"/>
      <c r="GA1286" s="7"/>
      <c r="GB1286" s="7"/>
      <c r="GC1286" s="7"/>
      <c r="GD1286" s="7"/>
      <c r="GE1286" s="7"/>
      <c r="GF1286" s="7"/>
      <c r="GG1286" s="7"/>
      <c r="GH1286" s="7"/>
      <c r="GI1286" s="7"/>
      <c r="GJ1286" s="7"/>
    </row>
    <row r="1287" spans="1:192" s="1" customFormat="1" x14ac:dyDescent="0.2">
      <c r="A1287" s="66"/>
      <c r="B1287" s="7"/>
      <c r="C1287" s="67"/>
      <c r="D1287" s="28"/>
      <c r="E1287" s="28"/>
      <c r="F1287" s="28"/>
      <c r="G1287" s="7"/>
      <c r="H1287" s="7"/>
      <c r="I1287" s="7"/>
      <c r="J1287" s="7"/>
      <c r="K1287" s="7"/>
      <c r="L1287" s="7"/>
      <c r="M1287" s="7"/>
      <c r="N1287" s="7"/>
      <c r="O1287" s="7"/>
      <c r="P1287" s="7"/>
      <c r="Q1287" s="7"/>
      <c r="R1287" s="7"/>
      <c r="S1287" s="7"/>
      <c r="T1287" s="7"/>
      <c r="U1287" s="7"/>
      <c r="V1287" s="7"/>
      <c r="W1287" s="7"/>
      <c r="X1287" s="7"/>
      <c r="Y1287" s="7"/>
      <c r="Z1287" s="7"/>
      <c r="AA1287" s="7"/>
      <c r="AB1287" s="7"/>
      <c r="AC1287" s="7"/>
      <c r="AD1287" s="7"/>
      <c r="AE1287" s="7"/>
      <c r="AF1287" s="7"/>
      <c r="AG1287" s="7"/>
      <c r="AH1287" s="7"/>
      <c r="AI1287" s="7"/>
      <c r="AJ1287" s="7"/>
      <c r="AK1287" s="7"/>
      <c r="AL1287" s="7"/>
      <c r="AM1287" s="7"/>
      <c r="AN1287" s="7"/>
      <c r="AO1287" s="7"/>
      <c r="AP1287" s="7"/>
      <c r="AQ1287" s="7"/>
      <c r="AR1287" s="7"/>
      <c r="AS1287" s="7"/>
      <c r="AT1287" s="7"/>
      <c r="AU1287" s="7"/>
      <c r="AV1287" s="7"/>
      <c r="AW1287" s="7"/>
      <c r="AX1287" s="7"/>
      <c r="AY1287" s="7"/>
      <c r="AZ1287" s="7"/>
      <c r="BA1287" s="7"/>
      <c r="BB1287" s="7"/>
      <c r="BC1287" s="7"/>
      <c r="BD1287" s="7"/>
      <c r="BE1287" s="7"/>
      <c r="BF1287" s="7"/>
      <c r="BG1287" s="7"/>
      <c r="BH1287" s="7"/>
      <c r="BI1287" s="7"/>
      <c r="BJ1287" s="7"/>
      <c r="BK1287" s="7"/>
      <c r="BL1287" s="7"/>
      <c r="BM1287" s="7"/>
      <c r="BN1287" s="7"/>
      <c r="BO1287" s="7"/>
      <c r="BP1287" s="7"/>
      <c r="BQ1287" s="7"/>
      <c r="BR1287" s="7"/>
      <c r="BS1287" s="7"/>
      <c r="BT1287" s="7"/>
      <c r="BU1287" s="7"/>
      <c r="BV1287" s="7"/>
      <c r="BW1287" s="7"/>
      <c r="BX1287" s="7"/>
      <c r="BY1287" s="7"/>
      <c r="BZ1287" s="7"/>
      <c r="CA1287" s="7"/>
      <c r="CB1287" s="7"/>
      <c r="CC1287" s="7"/>
      <c r="CD1287" s="7"/>
      <c r="CE1287" s="7"/>
      <c r="CF1287" s="7"/>
      <c r="CG1287" s="7"/>
      <c r="CH1287" s="7"/>
      <c r="CI1287" s="7"/>
      <c r="CJ1287" s="7"/>
      <c r="CK1287" s="7"/>
      <c r="CL1287" s="7"/>
      <c r="CM1287" s="7"/>
      <c r="CN1287" s="7"/>
      <c r="CO1287" s="7"/>
      <c r="CP1287" s="7"/>
      <c r="CQ1287" s="7"/>
      <c r="CR1287" s="7"/>
      <c r="CS1287" s="7"/>
      <c r="CT1287" s="7"/>
      <c r="CU1287" s="7"/>
      <c r="CV1287" s="7"/>
      <c r="CW1287" s="7"/>
      <c r="CX1287" s="7"/>
      <c r="CY1287" s="7"/>
      <c r="CZ1287" s="7"/>
      <c r="DA1287" s="7"/>
      <c r="DB1287" s="7"/>
      <c r="DC1287" s="7"/>
      <c r="DD1287" s="7"/>
      <c r="DE1287" s="7"/>
      <c r="DF1287" s="7"/>
      <c r="DG1287" s="7"/>
      <c r="DH1287" s="7"/>
      <c r="DI1287" s="7"/>
      <c r="DJ1287" s="7"/>
      <c r="DK1287" s="7"/>
      <c r="DL1287" s="7"/>
      <c r="DM1287" s="7"/>
      <c r="DN1287" s="7"/>
      <c r="DO1287" s="7"/>
      <c r="DP1287" s="7"/>
      <c r="DQ1287" s="7"/>
      <c r="DR1287" s="7"/>
      <c r="DS1287" s="7"/>
      <c r="DT1287" s="7"/>
      <c r="DU1287" s="7"/>
      <c r="DV1287" s="7"/>
      <c r="DW1287" s="7"/>
      <c r="DX1287" s="7"/>
      <c r="DY1287" s="7"/>
      <c r="DZ1287" s="7"/>
      <c r="EA1287" s="7"/>
      <c r="EB1287" s="7"/>
      <c r="EC1287" s="7"/>
      <c r="ED1287" s="7"/>
      <c r="EE1287" s="7"/>
      <c r="EF1287" s="7"/>
      <c r="EG1287" s="7"/>
      <c r="EH1287" s="7"/>
      <c r="EI1287" s="7"/>
      <c r="EJ1287" s="7"/>
      <c r="EK1287" s="7"/>
      <c r="EL1287" s="7"/>
      <c r="EM1287" s="7"/>
      <c r="EN1287" s="7"/>
      <c r="EO1287" s="7"/>
      <c r="EP1287" s="7"/>
      <c r="EQ1287" s="7"/>
      <c r="ER1287" s="7"/>
      <c r="ES1287" s="7"/>
      <c r="ET1287" s="7"/>
      <c r="EU1287" s="7"/>
      <c r="EV1287" s="7"/>
      <c r="EW1287" s="7"/>
      <c r="EX1287" s="7"/>
      <c r="EY1287" s="7"/>
      <c r="EZ1287" s="7"/>
      <c r="FA1287" s="7"/>
      <c r="FB1287" s="7"/>
      <c r="FC1287" s="7"/>
      <c r="FD1287" s="7"/>
      <c r="FE1287" s="7"/>
      <c r="FF1287" s="7"/>
      <c r="FG1287" s="7"/>
      <c r="FH1287" s="7"/>
      <c r="FI1287" s="7"/>
      <c r="FJ1287" s="7"/>
      <c r="FK1287" s="7"/>
      <c r="FL1287" s="7"/>
      <c r="FM1287" s="7"/>
      <c r="FN1287" s="7"/>
      <c r="FO1287" s="7"/>
      <c r="FP1287" s="7"/>
      <c r="FQ1287" s="7"/>
      <c r="FR1287" s="7"/>
      <c r="FS1287" s="7"/>
      <c r="FT1287" s="7"/>
      <c r="FU1287" s="7"/>
      <c r="FV1287" s="7"/>
      <c r="FW1287" s="7"/>
      <c r="FX1287" s="7"/>
      <c r="FY1287" s="7"/>
      <c r="FZ1287" s="7"/>
      <c r="GA1287" s="7"/>
      <c r="GB1287" s="7"/>
      <c r="GC1287" s="7"/>
      <c r="GD1287" s="7"/>
      <c r="GE1287" s="7"/>
      <c r="GF1287" s="7"/>
      <c r="GG1287" s="7"/>
      <c r="GH1287" s="7"/>
      <c r="GI1287" s="7"/>
      <c r="GJ1287" s="7"/>
    </row>
    <row r="1288" spans="1:192" s="1" customFormat="1" x14ac:dyDescent="0.2">
      <c r="A1288" s="66"/>
      <c r="B1288" s="7"/>
      <c r="C1288" s="67"/>
      <c r="D1288" s="28"/>
      <c r="E1288" s="28"/>
      <c r="F1288" s="28"/>
      <c r="G1288" s="7"/>
      <c r="H1288" s="7"/>
      <c r="I1288" s="7"/>
      <c r="J1288" s="7"/>
      <c r="K1288" s="7"/>
      <c r="L1288" s="7"/>
      <c r="M1288" s="7"/>
      <c r="N1288" s="7"/>
      <c r="O1288" s="7"/>
      <c r="P1288" s="7"/>
      <c r="Q1288" s="7"/>
      <c r="R1288" s="7"/>
      <c r="S1288" s="7"/>
      <c r="T1288" s="7"/>
      <c r="U1288" s="7"/>
      <c r="V1288" s="7"/>
      <c r="W1288" s="7"/>
      <c r="X1288" s="7"/>
      <c r="Y1288" s="7"/>
      <c r="Z1288" s="7"/>
      <c r="AA1288" s="7"/>
      <c r="AB1288" s="7"/>
      <c r="AC1288" s="7"/>
      <c r="AD1288" s="7"/>
      <c r="AE1288" s="7"/>
      <c r="AF1288" s="7"/>
      <c r="AG1288" s="7"/>
      <c r="AH1288" s="7"/>
      <c r="AI1288" s="7"/>
      <c r="AJ1288" s="7"/>
      <c r="AK1288" s="7"/>
      <c r="AL1288" s="7"/>
      <c r="AM1288" s="7"/>
      <c r="AN1288" s="7"/>
      <c r="AO1288" s="7"/>
      <c r="AP1288" s="7"/>
      <c r="AQ1288" s="7"/>
      <c r="AR1288" s="7"/>
      <c r="AS1288" s="7"/>
      <c r="AT1288" s="7"/>
      <c r="AU1288" s="7"/>
      <c r="AV1288" s="7"/>
      <c r="AW1288" s="7"/>
      <c r="AX1288" s="7"/>
      <c r="AY1288" s="7"/>
      <c r="AZ1288" s="7"/>
      <c r="BA1288" s="7"/>
      <c r="BB1288" s="7"/>
      <c r="BC1288" s="7"/>
      <c r="BD1288" s="7"/>
      <c r="BE1288" s="7"/>
      <c r="BF1288" s="7"/>
      <c r="BG1288" s="7"/>
      <c r="BH1288" s="7"/>
      <c r="BI1288" s="7"/>
      <c r="BJ1288" s="7"/>
      <c r="BK1288" s="7"/>
      <c r="BL1288" s="7"/>
      <c r="BM1288" s="7"/>
      <c r="BN1288" s="7"/>
      <c r="BO1288" s="7"/>
      <c r="BP1288" s="7"/>
      <c r="BQ1288" s="7"/>
      <c r="BR1288" s="7"/>
      <c r="BS1288" s="7"/>
      <c r="BT1288" s="7"/>
      <c r="BU1288" s="7"/>
      <c r="BV1288" s="7"/>
      <c r="BW1288" s="7"/>
      <c r="BX1288" s="7"/>
      <c r="BY1288" s="7"/>
      <c r="BZ1288" s="7"/>
      <c r="CA1288" s="7"/>
      <c r="CB1288" s="7"/>
      <c r="CC1288" s="7"/>
      <c r="CD1288" s="7"/>
      <c r="CE1288" s="7"/>
      <c r="CF1288" s="7"/>
      <c r="CG1288" s="7"/>
      <c r="CH1288" s="7"/>
      <c r="CI1288" s="7"/>
      <c r="CJ1288" s="7"/>
      <c r="CK1288" s="7"/>
      <c r="CL1288" s="7"/>
      <c r="CM1288" s="7"/>
      <c r="CN1288" s="7"/>
      <c r="CO1288" s="7"/>
      <c r="CP1288" s="7"/>
      <c r="CQ1288" s="7"/>
      <c r="CR1288" s="7"/>
      <c r="CS1288" s="7"/>
      <c r="CT1288" s="7"/>
      <c r="CU1288" s="7"/>
      <c r="CV1288" s="7"/>
      <c r="CW1288" s="7"/>
      <c r="CX1288" s="7"/>
      <c r="CY1288" s="7"/>
      <c r="CZ1288" s="7"/>
      <c r="DA1288" s="7"/>
      <c r="DB1288" s="7"/>
      <c r="DC1288" s="7"/>
      <c r="DD1288" s="7"/>
      <c r="DE1288" s="7"/>
      <c r="DF1288" s="7"/>
      <c r="DG1288" s="7"/>
      <c r="DH1288" s="7"/>
      <c r="DI1288" s="7"/>
      <c r="DJ1288" s="7"/>
      <c r="DK1288" s="7"/>
      <c r="DL1288" s="7"/>
      <c r="DM1288" s="7"/>
      <c r="DN1288" s="7"/>
      <c r="DO1288" s="7"/>
      <c r="DP1288" s="7"/>
      <c r="DQ1288" s="7"/>
      <c r="DR1288" s="7"/>
      <c r="DS1288" s="7"/>
      <c r="DT1288" s="7"/>
      <c r="DU1288" s="7"/>
      <c r="DV1288" s="7"/>
      <c r="DW1288" s="7"/>
      <c r="DX1288" s="7"/>
      <c r="DY1288" s="7"/>
      <c r="DZ1288" s="7"/>
      <c r="EA1288" s="7"/>
      <c r="EB1288" s="7"/>
      <c r="EC1288" s="7"/>
      <c r="ED1288" s="7"/>
      <c r="EE1288" s="7"/>
      <c r="EF1288" s="7"/>
      <c r="EG1288" s="7"/>
      <c r="EH1288" s="7"/>
      <c r="EI1288" s="7"/>
      <c r="EJ1288" s="7"/>
      <c r="EK1288" s="7"/>
      <c r="EL1288" s="7"/>
      <c r="EM1288" s="7"/>
      <c r="EN1288" s="7"/>
      <c r="EO1288" s="7"/>
      <c r="EP1288" s="7"/>
      <c r="EQ1288" s="7"/>
      <c r="ER1288" s="7"/>
      <c r="ES1288" s="7"/>
      <c r="ET1288" s="7"/>
      <c r="EU1288" s="7"/>
      <c r="EV1288" s="7"/>
      <c r="EW1288" s="7"/>
      <c r="EX1288" s="7"/>
      <c r="EY1288" s="7"/>
      <c r="EZ1288" s="7"/>
      <c r="FA1288" s="7"/>
      <c r="FB1288" s="7"/>
      <c r="FC1288" s="7"/>
      <c r="FD1288" s="7"/>
      <c r="FE1288" s="7"/>
      <c r="FF1288" s="7"/>
      <c r="FG1288" s="7"/>
      <c r="FH1288" s="7"/>
      <c r="FI1288" s="7"/>
      <c r="FJ1288" s="7"/>
      <c r="FK1288" s="7"/>
      <c r="FL1288" s="7"/>
      <c r="FM1288" s="7"/>
      <c r="FN1288" s="7"/>
      <c r="FO1288" s="7"/>
      <c r="FP1288" s="7"/>
      <c r="FQ1288" s="7"/>
      <c r="FR1288" s="7"/>
      <c r="FS1288" s="7"/>
      <c r="FT1288" s="7"/>
      <c r="FU1288" s="7"/>
      <c r="FV1288" s="7"/>
      <c r="FW1288" s="7"/>
      <c r="FX1288" s="7"/>
      <c r="FY1288" s="7"/>
      <c r="FZ1288" s="7"/>
      <c r="GA1288" s="7"/>
      <c r="GB1288" s="7"/>
      <c r="GC1288" s="7"/>
      <c r="GD1288" s="7"/>
      <c r="GE1288" s="7"/>
      <c r="GF1288" s="7"/>
      <c r="GG1288" s="7"/>
      <c r="GH1288" s="7"/>
      <c r="GI1288" s="7"/>
      <c r="GJ1288" s="7"/>
    </row>
    <row r="1289" spans="1:192" s="1" customFormat="1" x14ac:dyDescent="0.2">
      <c r="A1289" s="66"/>
      <c r="B1289" s="7"/>
      <c r="C1289" s="67"/>
      <c r="D1289" s="28"/>
      <c r="E1289" s="28"/>
      <c r="F1289" s="28"/>
      <c r="G1289" s="7"/>
      <c r="H1289" s="7"/>
      <c r="I1289" s="7"/>
      <c r="J1289" s="7"/>
      <c r="K1289" s="7"/>
      <c r="L1289" s="7"/>
      <c r="M1289" s="7"/>
      <c r="N1289" s="7"/>
      <c r="O1289" s="7"/>
      <c r="P1289" s="7"/>
      <c r="Q1289" s="7"/>
      <c r="R1289" s="7"/>
      <c r="S1289" s="7"/>
      <c r="T1289" s="7"/>
      <c r="U1289" s="7"/>
      <c r="V1289" s="7"/>
      <c r="W1289" s="7"/>
      <c r="X1289" s="7"/>
      <c r="Y1289" s="7"/>
      <c r="Z1289" s="7"/>
      <c r="AA1289" s="7"/>
      <c r="AB1289" s="7"/>
      <c r="AC1289" s="7"/>
      <c r="AD1289" s="7"/>
      <c r="AE1289" s="7"/>
      <c r="AF1289" s="7"/>
      <c r="AG1289" s="7"/>
      <c r="AH1289" s="7"/>
      <c r="AI1289" s="7"/>
      <c r="AJ1289" s="7"/>
      <c r="AK1289" s="7"/>
      <c r="AL1289" s="7"/>
      <c r="AM1289" s="7"/>
      <c r="AN1289" s="7"/>
      <c r="AO1289" s="7"/>
      <c r="AP1289" s="7"/>
      <c r="AQ1289" s="7"/>
      <c r="AR1289" s="7"/>
      <c r="AS1289" s="7"/>
      <c r="AT1289" s="7"/>
      <c r="AU1289" s="7"/>
      <c r="AV1289" s="7"/>
      <c r="AW1289" s="7"/>
      <c r="AX1289" s="7"/>
      <c r="AY1289" s="7"/>
      <c r="AZ1289" s="7"/>
      <c r="BA1289" s="7"/>
      <c r="BB1289" s="7"/>
      <c r="BC1289" s="7"/>
      <c r="BD1289" s="7"/>
      <c r="BE1289" s="7"/>
      <c r="BF1289" s="7"/>
      <c r="BG1289" s="7"/>
      <c r="BH1289" s="7"/>
      <c r="BI1289" s="7"/>
      <c r="BJ1289" s="7"/>
      <c r="BK1289" s="7"/>
      <c r="BL1289" s="7"/>
      <c r="BM1289" s="7"/>
      <c r="BN1289" s="7"/>
      <c r="BO1289" s="7"/>
      <c r="BP1289" s="7"/>
      <c r="BQ1289" s="7"/>
      <c r="BR1289" s="7"/>
      <c r="BS1289" s="7"/>
      <c r="BT1289" s="7"/>
      <c r="BU1289" s="7"/>
      <c r="BV1289" s="7"/>
      <c r="BW1289" s="7"/>
      <c r="BX1289" s="7"/>
      <c r="BY1289" s="7"/>
      <c r="BZ1289" s="7"/>
      <c r="CA1289" s="7"/>
      <c r="CB1289" s="7"/>
      <c r="CC1289" s="7"/>
      <c r="CD1289" s="7"/>
      <c r="CE1289" s="7"/>
      <c r="CF1289" s="7"/>
      <c r="CG1289" s="7"/>
      <c r="CH1289" s="7"/>
      <c r="CI1289" s="7"/>
      <c r="CJ1289" s="7"/>
      <c r="CK1289" s="7"/>
      <c r="CL1289" s="7"/>
      <c r="CM1289" s="7"/>
      <c r="CN1289" s="7"/>
      <c r="CO1289" s="7"/>
      <c r="CP1289" s="7"/>
      <c r="CQ1289" s="7"/>
      <c r="CR1289" s="7"/>
      <c r="CS1289" s="7"/>
      <c r="CT1289" s="7"/>
      <c r="CU1289" s="7"/>
      <c r="CV1289" s="7"/>
      <c r="CW1289" s="7"/>
      <c r="CX1289" s="7"/>
      <c r="CY1289" s="7"/>
      <c r="CZ1289" s="7"/>
      <c r="DA1289" s="7"/>
      <c r="DB1289" s="7"/>
      <c r="DC1289" s="7"/>
      <c r="DD1289" s="7"/>
      <c r="DE1289" s="7"/>
      <c r="DF1289" s="7"/>
      <c r="DG1289" s="7"/>
      <c r="DH1289" s="7"/>
      <c r="DI1289" s="7"/>
      <c r="DJ1289" s="7"/>
      <c r="DK1289" s="7"/>
      <c r="DL1289" s="7"/>
      <c r="DM1289" s="7"/>
      <c r="DN1289" s="7"/>
      <c r="DO1289" s="7"/>
      <c r="DP1289" s="7"/>
      <c r="DQ1289" s="7"/>
      <c r="DR1289" s="7"/>
      <c r="DS1289" s="7"/>
      <c r="DT1289" s="7"/>
      <c r="DU1289" s="7"/>
      <c r="DV1289" s="7"/>
      <c r="DW1289" s="7"/>
      <c r="DX1289" s="7"/>
      <c r="DY1289" s="7"/>
      <c r="DZ1289" s="7"/>
      <c r="EA1289" s="7"/>
      <c r="EB1289" s="7"/>
      <c r="EC1289" s="7"/>
      <c r="ED1289" s="7"/>
      <c r="EE1289" s="7"/>
      <c r="EF1289" s="7"/>
      <c r="EG1289" s="7"/>
      <c r="EH1289" s="7"/>
      <c r="EI1289" s="7"/>
      <c r="EJ1289" s="7"/>
      <c r="EK1289" s="7"/>
      <c r="EL1289" s="7"/>
      <c r="EM1289" s="7"/>
      <c r="EN1289" s="7"/>
      <c r="EO1289" s="7"/>
      <c r="EP1289" s="7"/>
      <c r="EQ1289" s="7"/>
      <c r="ER1289" s="7"/>
      <c r="ES1289" s="7"/>
      <c r="ET1289" s="7"/>
      <c r="EU1289" s="7"/>
      <c r="EV1289" s="7"/>
      <c r="EW1289" s="7"/>
      <c r="EX1289" s="7"/>
      <c r="EY1289" s="7"/>
      <c r="EZ1289" s="7"/>
      <c r="FA1289" s="7"/>
      <c r="FB1289" s="7"/>
      <c r="FC1289" s="7"/>
      <c r="FD1289" s="7"/>
      <c r="FE1289" s="7"/>
      <c r="FF1289" s="7"/>
      <c r="FG1289" s="7"/>
      <c r="FH1289" s="7"/>
      <c r="FI1289" s="7"/>
      <c r="FJ1289" s="7"/>
      <c r="FK1289" s="7"/>
      <c r="FL1289" s="7"/>
      <c r="FM1289" s="7"/>
      <c r="FN1289" s="7"/>
      <c r="FO1289" s="7"/>
      <c r="FP1289" s="7"/>
      <c r="FQ1289" s="7"/>
      <c r="FR1289" s="7"/>
      <c r="FS1289" s="7"/>
      <c r="FT1289" s="7"/>
      <c r="FU1289" s="7"/>
      <c r="FV1289" s="7"/>
      <c r="FW1289" s="7"/>
      <c r="FX1289" s="7"/>
      <c r="FY1289" s="7"/>
      <c r="FZ1289" s="7"/>
      <c r="GA1289" s="7"/>
      <c r="GB1289" s="7"/>
      <c r="GC1289" s="7"/>
      <c r="GD1289" s="7"/>
      <c r="GE1289" s="7"/>
      <c r="GF1289" s="7"/>
      <c r="GG1289" s="7"/>
      <c r="GH1289" s="7"/>
      <c r="GI1289" s="7"/>
      <c r="GJ1289" s="7"/>
    </row>
    <row r="1290" spans="1:192" s="1" customFormat="1" x14ac:dyDescent="0.2">
      <c r="A1290" s="66"/>
      <c r="B1290" s="7"/>
      <c r="C1290" s="67"/>
      <c r="D1290" s="28"/>
      <c r="E1290" s="28"/>
      <c r="F1290" s="28"/>
      <c r="G1290" s="7"/>
      <c r="H1290" s="7"/>
      <c r="I1290" s="7"/>
      <c r="J1290" s="7"/>
      <c r="K1290" s="7"/>
      <c r="L1290" s="7"/>
      <c r="M1290" s="7"/>
      <c r="N1290" s="7"/>
      <c r="O1290" s="7"/>
      <c r="P1290" s="7"/>
      <c r="Q1290" s="7"/>
      <c r="R1290" s="7"/>
      <c r="S1290" s="7"/>
      <c r="T1290" s="7"/>
      <c r="U1290" s="7"/>
      <c r="V1290" s="7"/>
      <c r="W1290" s="7"/>
      <c r="X1290" s="7"/>
      <c r="Y1290" s="7"/>
      <c r="Z1290" s="7"/>
      <c r="AA1290" s="7"/>
      <c r="AB1290" s="7"/>
      <c r="AC1290" s="7"/>
      <c r="AD1290" s="7"/>
      <c r="AE1290" s="7"/>
      <c r="AF1290" s="7"/>
      <c r="AG1290" s="7"/>
      <c r="AH1290" s="7"/>
      <c r="AI1290" s="7"/>
      <c r="AJ1290" s="7"/>
      <c r="AK1290" s="7"/>
      <c r="AL1290" s="7"/>
      <c r="AM1290" s="7"/>
      <c r="AN1290" s="7"/>
      <c r="AO1290" s="7"/>
      <c r="AP1290" s="7"/>
      <c r="AQ1290" s="7"/>
      <c r="AR1290" s="7"/>
      <c r="AS1290" s="7"/>
      <c r="AT1290" s="7"/>
      <c r="AU1290" s="7"/>
      <c r="AV1290" s="7"/>
      <c r="AW1290" s="7"/>
      <c r="AX1290" s="7"/>
      <c r="AY1290" s="7"/>
      <c r="AZ1290" s="7"/>
      <c r="BA1290" s="7"/>
      <c r="BB1290" s="7"/>
      <c r="BC1290" s="7"/>
      <c r="BD1290" s="7"/>
      <c r="BE1290" s="7"/>
      <c r="BF1290" s="7"/>
      <c r="BG1290" s="7"/>
      <c r="BH1290" s="7"/>
      <c r="BI1290" s="7"/>
      <c r="BJ1290" s="7"/>
      <c r="BK1290" s="7"/>
      <c r="BL1290" s="7"/>
      <c r="BM1290" s="7"/>
      <c r="BN1290" s="7"/>
      <c r="BO1290" s="7"/>
      <c r="BP1290" s="7"/>
      <c r="BQ1290" s="7"/>
      <c r="BR1290" s="7"/>
      <c r="BS1290" s="7"/>
      <c r="BT1290" s="7"/>
      <c r="BU1290" s="7"/>
      <c r="BV1290" s="7"/>
      <c r="BW1290" s="7"/>
      <c r="BX1290" s="7"/>
      <c r="BY1290" s="7"/>
      <c r="BZ1290" s="7"/>
      <c r="CA1290" s="7"/>
      <c r="CB1290" s="7"/>
      <c r="CC1290" s="7"/>
      <c r="CD1290" s="7"/>
      <c r="CE1290" s="7"/>
      <c r="CF1290" s="7"/>
      <c r="CG1290" s="7"/>
      <c r="CH1290" s="7"/>
      <c r="CI1290" s="7"/>
      <c r="CJ1290" s="7"/>
      <c r="CK1290" s="7"/>
      <c r="CL1290" s="7"/>
      <c r="CM1290" s="7"/>
      <c r="CN1290" s="7"/>
      <c r="CO1290" s="7"/>
      <c r="CP1290" s="7"/>
      <c r="CQ1290" s="7"/>
      <c r="CR1290" s="7"/>
      <c r="CS1290" s="7"/>
      <c r="CT1290" s="7"/>
      <c r="CU1290" s="7"/>
      <c r="CV1290" s="7"/>
      <c r="CW1290" s="7"/>
      <c r="CX1290" s="7"/>
      <c r="CY1290" s="7"/>
      <c r="CZ1290" s="7"/>
      <c r="DA1290" s="7"/>
      <c r="DB1290" s="7"/>
      <c r="DC1290" s="7"/>
      <c r="DD1290" s="7"/>
      <c r="DE1290" s="7"/>
      <c r="DF1290" s="7"/>
      <c r="DG1290" s="7"/>
      <c r="DH1290" s="7"/>
      <c r="DI1290" s="7"/>
      <c r="DJ1290" s="7"/>
      <c r="DK1290" s="7"/>
      <c r="DL1290" s="7"/>
      <c r="DM1290" s="7"/>
      <c r="DN1290" s="7"/>
      <c r="DO1290" s="7"/>
      <c r="DP1290" s="7"/>
      <c r="DQ1290" s="7"/>
      <c r="DR1290" s="7"/>
      <c r="DS1290" s="7"/>
      <c r="DT1290" s="7"/>
      <c r="DU1290" s="7"/>
      <c r="DV1290" s="7"/>
      <c r="DW1290" s="7"/>
      <c r="DX1290" s="7"/>
      <c r="DY1290" s="7"/>
      <c r="DZ1290" s="7"/>
      <c r="EA1290" s="7"/>
      <c r="EB1290" s="7"/>
      <c r="EC1290" s="7"/>
      <c r="ED1290" s="7"/>
      <c r="EE1290" s="7"/>
      <c r="EF1290" s="7"/>
      <c r="EG1290" s="7"/>
      <c r="EH1290" s="7"/>
      <c r="EI1290" s="7"/>
      <c r="EJ1290" s="7"/>
      <c r="EK1290" s="7"/>
      <c r="EL1290" s="7"/>
      <c r="EM1290" s="7"/>
      <c r="EN1290" s="7"/>
      <c r="EO1290" s="7"/>
      <c r="EP1290" s="7"/>
      <c r="EQ1290" s="7"/>
      <c r="ER1290" s="7"/>
      <c r="ES1290" s="7"/>
      <c r="ET1290" s="7"/>
      <c r="EU1290" s="7"/>
      <c r="EV1290" s="7"/>
      <c r="EW1290" s="7"/>
      <c r="EX1290" s="7"/>
      <c r="EY1290" s="7"/>
      <c r="EZ1290" s="7"/>
      <c r="FA1290" s="7"/>
      <c r="FB1290" s="7"/>
      <c r="FC1290" s="7"/>
      <c r="FD1290" s="7"/>
      <c r="FE1290" s="7"/>
      <c r="FF1290" s="7"/>
      <c r="FG1290" s="7"/>
      <c r="FH1290" s="7"/>
      <c r="FI1290" s="7"/>
      <c r="FJ1290" s="7"/>
      <c r="FK1290" s="7"/>
      <c r="FL1290" s="7"/>
      <c r="FM1290" s="7"/>
      <c r="FN1290" s="7"/>
      <c r="FO1290" s="7"/>
      <c r="FP1290" s="7"/>
      <c r="FQ1290" s="7"/>
      <c r="FR1290" s="7"/>
      <c r="FS1290" s="7"/>
      <c r="FT1290" s="7"/>
      <c r="FU1290" s="7"/>
      <c r="FV1290" s="7"/>
      <c r="FW1290" s="7"/>
      <c r="FX1290" s="7"/>
      <c r="FY1290" s="7"/>
      <c r="FZ1290" s="7"/>
      <c r="GA1290" s="7"/>
      <c r="GB1290" s="7"/>
      <c r="GC1290" s="7"/>
      <c r="GD1290" s="7"/>
      <c r="GE1290" s="7"/>
      <c r="GF1290" s="7"/>
      <c r="GG1290" s="7"/>
      <c r="GH1290" s="7"/>
      <c r="GI1290" s="7"/>
      <c r="GJ1290" s="7"/>
    </row>
    <row r="1291" spans="1:192" s="1" customFormat="1" x14ac:dyDescent="0.2">
      <c r="A1291" s="66"/>
      <c r="B1291" s="7"/>
      <c r="C1291" s="67"/>
      <c r="D1291" s="28"/>
      <c r="E1291" s="28"/>
      <c r="F1291" s="28"/>
      <c r="G1291" s="7"/>
      <c r="H1291" s="7"/>
      <c r="I1291" s="7"/>
      <c r="J1291" s="7"/>
      <c r="K1291" s="7"/>
      <c r="L1291" s="7"/>
      <c r="M1291" s="7"/>
      <c r="N1291" s="7"/>
      <c r="O1291" s="7"/>
      <c r="P1291" s="7"/>
      <c r="Q1291" s="7"/>
      <c r="R1291" s="7"/>
      <c r="S1291" s="7"/>
      <c r="T1291" s="7"/>
      <c r="U1291" s="7"/>
      <c r="V1291" s="7"/>
      <c r="W1291" s="7"/>
      <c r="X1291" s="7"/>
      <c r="Y1291" s="7"/>
      <c r="Z1291" s="7"/>
      <c r="AA1291" s="7"/>
      <c r="AB1291" s="7"/>
      <c r="AC1291" s="7"/>
      <c r="AD1291" s="7"/>
      <c r="AE1291" s="7"/>
      <c r="AF1291" s="7"/>
      <c r="AG1291" s="7"/>
      <c r="AH1291" s="7"/>
      <c r="AI1291" s="7"/>
      <c r="AJ1291" s="7"/>
      <c r="AK1291" s="7"/>
      <c r="AL1291" s="7"/>
      <c r="AM1291" s="7"/>
      <c r="AN1291" s="7"/>
      <c r="AO1291" s="7"/>
      <c r="AP1291" s="7"/>
      <c r="AQ1291" s="7"/>
      <c r="AR1291" s="7"/>
      <c r="AS1291" s="7"/>
      <c r="AT1291" s="7"/>
      <c r="AU1291" s="7"/>
      <c r="AV1291" s="7"/>
      <c r="AW1291" s="7"/>
      <c r="AX1291" s="7"/>
      <c r="AY1291" s="7"/>
      <c r="AZ1291" s="7"/>
      <c r="BA1291" s="7"/>
      <c r="BB1291" s="7"/>
      <c r="BC1291" s="7"/>
      <c r="BD1291" s="7"/>
      <c r="BE1291" s="7"/>
      <c r="BF1291" s="7"/>
      <c r="BG1291" s="7"/>
      <c r="BH1291" s="7"/>
      <c r="BI1291" s="7"/>
      <c r="BJ1291" s="7"/>
      <c r="BK1291" s="7"/>
      <c r="BL1291" s="7"/>
      <c r="BM1291" s="7"/>
      <c r="BN1291" s="7"/>
      <c r="BO1291" s="7"/>
      <c r="BP1291" s="7"/>
      <c r="BQ1291" s="7"/>
      <c r="BR1291" s="7"/>
      <c r="BS1291" s="7"/>
      <c r="BT1291" s="7"/>
      <c r="BU1291" s="7"/>
      <c r="BV1291" s="7"/>
      <c r="BW1291" s="7"/>
      <c r="BX1291" s="7"/>
      <c r="BY1291" s="7"/>
      <c r="BZ1291" s="7"/>
      <c r="CA1291" s="7"/>
      <c r="CB1291" s="7"/>
      <c r="CC1291" s="7"/>
      <c r="CD1291" s="7"/>
      <c r="CE1291" s="7"/>
      <c r="CF1291" s="7"/>
      <c r="CG1291" s="7"/>
      <c r="CH1291" s="7"/>
      <c r="CI1291" s="7"/>
      <c r="CJ1291" s="7"/>
      <c r="CK1291" s="7"/>
      <c r="CL1291" s="7"/>
      <c r="CM1291" s="7"/>
      <c r="CN1291" s="7"/>
      <c r="CO1291" s="7"/>
      <c r="CP1291" s="7"/>
      <c r="CQ1291" s="7"/>
      <c r="CR1291" s="7"/>
      <c r="CS1291" s="7"/>
      <c r="CT1291" s="7"/>
      <c r="CU1291" s="7"/>
      <c r="CV1291" s="7"/>
      <c r="CW1291" s="7"/>
      <c r="CX1291" s="7"/>
      <c r="CY1291" s="7"/>
      <c r="CZ1291" s="7"/>
      <c r="DA1291" s="7"/>
      <c r="DB1291" s="7"/>
      <c r="DC1291" s="7"/>
      <c r="DD1291" s="7"/>
      <c r="DE1291" s="7"/>
      <c r="DF1291" s="7"/>
      <c r="DG1291" s="7"/>
      <c r="DH1291" s="7"/>
      <c r="DI1291" s="7"/>
      <c r="DJ1291" s="7"/>
      <c r="DK1291" s="7"/>
      <c r="DL1291" s="7"/>
      <c r="DM1291" s="7"/>
      <c r="DN1291" s="7"/>
      <c r="DO1291" s="7"/>
      <c r="DP1291" s="7"/>
      <c r="DQ1291" s="7"/>
      <c r="DR1291" s="7"/>
      <c r="DS1291" s="7"/>
      <c r="DT1291" s="7"/>
      <c r="DU1291" s="7"/>
      <c r="DV1291" s="7"/>
      <c r="DW1291" s="7"/>
      <c r="DX1291" s="7"/>
      <c r="DY1291" s="7"/>
      <c r="DZ1291" s="7"/>
      <c r="EA1291" s="7"/>
      <c r="EB1291" s="7"/>
      <c r="EC1291" s="7"/>
      <c r="ED1291" s="7"/>
      <c r="EE1291" s="7"/>
      <c r="EF1291" s="7"/>
      <c r="EG1291" s="7"/>
      <c r="EH1291" s="7"/>
      <c r="EI1291" s="7"/>
      <c r="EJ1291" s="7"/>
      <c r="EK1291" s="7"/>
      <c r="EL1291" s="7"/>
      <c r="EM1291" s="7"/>
      <c r="EN1291" s="7"/>
      <c r="EO1291" s="7"/>
      <c r="EP1291" s="7"/>
      <c r="EQ1291" s="7"/>
      <c r="ER1291" s="7"/>
      <c r="ES1291" s="7"/>
      <c r="ET1291" s="7"/>
      <c r="EU1291" s="7"/>
      <c r="EV1291" s="7"/>
      <c r="EW1291" s="7"/>
      <c r="EX1291" s="7"/>
      <c r="EY1291" s="7"/>
      <c r="EZ1291" s="7"/>
      <c r="FA1291" s="7"/>
      <c r="FB1291" s="7"/>
      <c r="FC1291" s="7"/>
      <c r="FD1291" s="7"/>
      <c r="FE1291" s="7"/>
      <c r="FF1291" s="7"/>
      <c r="FG1291" s="7"/>
      <c r="FH1291" s="7"/>
      <c r="FI1291" s="7"/>
      <c r="FJ1291" s="7"/>
      <c r="FK1291" s="7"/>
      <c r="FL1291" s="7"/>
      <c r="FM1291" s="7"/>
      <c r="FN1291" s="7"/>
      <c r="FO1291" s="7"/>
      <c r="FP1291" s="7"/>
      <c r="FQ1291" s="7"/>
      <c r="FR1291" s="7"/>
      <c r="FS1291" s="7"/>
      <c r="FT1291" s="7"/>
      <c r="FU1291" s="7"/>
      <c r="FV1291" s="7"/>
      <c r="FW1291" s="7"/>
      <c r="FX1291" s="7"/>
      <c r="FY1291" s="7"/>
      <c r="FZ1291" s="7"/>
      <c r="GA1291" s="7"/>
      <c r="GB1291" s="7"/>
      <c r="GC1291" s="7"/>
      <c r="GD1291" s="7"/>
      <c r="GE1291" s="7"/>
      <c r="GF1291" s="7"/>
      <c r="GG1291" s="7"/>
      <c r="GH1291" s="7"/>
      <c r="GI1291" s="7"/>
      <c r="GJ1291" s="7"/>
    </row>
    <row r="1292" spans="1:192" s="1" customFormat="1" x14ac:dyDescent="0.2">
      <c r="A1292" s="66"/>
      <c r="B1292" s="7"/>
      <c r="C1292" s="67"/>
      <c r="D1292" s="28"/>
      <c r="E1292" s="28"/>
      <c r="F1292" s="28"/>
      <c r="G1292" s="7"/>
      <c r="H1292" s="7"/>
      <c r="I1292" s="7"/>
      <c r="J1292" s="7"/>
      <c r="K1292" s="7"/>
      <c r="L1292" s="7"/>
      <c r="M1292" s="7"/>
      <c r="N1292" s="7"/>
      <c r="O1292" s="7"/>
      <c r="P1292" s="7"/>
      <c r="Q1292" s="7"/>
      <c r="R1292" s="7"/>
      <c r="S1292" s="7"/>
      <c r="T1292" s="7"/>
      <c r="U1292" s="7"/>
      <c r="V1292" s="7"/>
      <c r="W1292" s="7"/>
      <c r="X1292" s="7"/>
      <c r="Y1292" s="7"/>
      <c r="Z1292" s="7"/>
      <c r="AA1292" s="7"/>
      <c r="AB1292" s="7"/>
      <c r="AC1292" s="7"/>
      <c r="AD1292" s="7"/>
      <c r="AE1292" s="7"/>
      <c r="AF1292" s="7"/>
      <c r="AG1292" s="7"/>
      <c r="AH1292" s="7"/>
      <c r="AI1292" s="7"/>
      <c r="AJ1292" s="7"/>
      <c r="AK1292" s="7"/>
      <c r="AL1292" s="7"/>
      <c r="AM1292" s="7"/>
      <c r="AN1292" s="7"/>
      <c r="AO1292" s="7"/>
      <c r="AP1292" s="7"/>
      <c r="AQ1292" s="7"/>
      <c r="AR1292" s="7"/>
      <c r="AS1292" s="7"/>
      <c r="AT1292" s="7"/>
      <c r="AU1292" s="7"/>
      <c r="AV1292" s="7"/>
      <c r="AW1292" s="7"/>
      <c r="AX1292" s="7"/>
      <c r="AY1292" s="7"/>
      <c r="AZ1292" s="7"/>
      <c r="BA1292" s="7"/>
      <c r="BB1292" s="7"/>
      <c r="BC1292" s="7"/>
      <c r="BD1292" s="7"/>
      <c r="BE1292" s="7"/>
      <c r="BF1292" s="7"/>
      <c r="BG1292" s="7"/>
      <c r="BH1292" s="7"/>
      <c r="BI1292" s="7"/>
      <c r="BJ1292" s="7"/>
      <c r="BK1292" s="7"/>
      <c r="BL1292" s="7"/>
      <c r="BM1292" s="7"/>
      <c r="BN1292" s="7"/>
      <c r="BO1292" s="7"/>
      <c r="BP1292" s="7"/>
      <c r="BQ1292" s="7"/>
      <c r="BR1292" s="7"/>
      <c r="BS1292" s="7"/>
      <c r="BT1292" s="7"/>
      <c r="BU1292" s="7"/>
      <c r="BV1292" s="7"/>
      <c r="BW1292" s="7"/>
      <c r="BX1292" s="7"/>
      <c r="BY1292" s="7"/>
      <c r="BZ1292" s="7"/>
      <c r="CA1292" s="7"/>
      <c r="CB1292" s="7"/>
      <c r="CC1292" s="7"/>
      <c r="CD1292" s="7"/>
      <c r="CE1292" s="7"/>
      <c r="CF1292" s="7"/>
      <c r="CG1292" s="7"/>
      <c r="CH1292" s="7"/>
      <c r="CI1292" s="7"/>
      <c r="CJ1292" s="7"/>
      <c r="CK1292" s="7"/>
      <c r="CL1292" s="7"/>
      <c r="CM1292" s="7"/>
      <c r="CN1292" s="7"/>
      <c r="CO1292" s="7"/>
      <c r="CP1292" s="7"/>
      <c r="CQ1292" s="7"/>
      <c r="CR1292" s="7"/>
      <c r="CS1292" s="7"/>
      <c r="CT1292" s="7"/>
      <c r="CU1292" s="7"/>
      <c r="CV1292" s="7"/>
      <c r="CW1292" s="7"/>
      <c r="CX1292" s="7"/>
      <c r="CY1292" s="7"/>
      <c r="CZ1292" s="7"/>
      <c r="DA1292" s="7"/>
      <c r="DB1292" s="7"/>
      <c r="DC1292" s="7"/>
      <c r="DD1292" s="7"/>
      <c r="DE1292" s="7"/>
      <c r="DF1292" s="7"/>
      <c r="DG1292" s="7"/>
      <c r="DH1292" s="7"/>
      <c r="DI1292" s="7"/>
      <c r="DJ1292" s="7"/>
      <c r="DK1292" s="7"/>
      <c r="DL1292" s="7"/>
      <c r="DM1292" s="7"/>
      <c r="DN1292" s="7"/>
      <c r="DO1292" s="7"/>
      <c r="DP1292" s="7"/>
      <c r="DQ1292" s="7"/>
      <c r="DR1292" s="7"/>
      <c r="DS1292" s="7"/>
      <c r="DT1292" s="7"/>
      <c r="DU1292" s="7"/>
      <c r="DV1292" s="7"/>
      <c r="DW1292" s="7"/>
      <c r="DX1292" s="7"/>
      <c r="DY1292" s="7"/>
      <c r="DZ1292" s="7"/>
      <c r="EA1292" s="7"/>
      <c r="EB1292" s="7"/>
      <c r="EC1292" s="7"/>
      <c r="ED1292" s="7"/>
      <c r="EE1292" s="7"/>
      <c r="EF1292" s="7"/>
      <c r="EG1292" s="7"/>
      <c r="EH1292" s="7"/>
      <c r="EI1292" s="7"/>
      <c r="EJ1292" s="7"/>
      <c r="EK1292" s="7"/>
      <c r="EL1292" s="7"/>
      <c r="EM1292" s="7"/>
      <c r="EN1292" s="7"/>
      <c r="EO1292" s="7"/>
      <c r="EP1292" s="7"/>
      <c r="EQ1292" s="7"/>
      <c r="ER1292" s="7"/>
      <c r="ES1292" s="7"/>
      <c r="ET1292" s="7"/>
      <c r="EU1292" s="7"/>
      <c r="EV1292" s="7"/>
      <c r="EW1292" s="7"/>
      <c r="EX1292" s="7"/>
      <c r="EY1292" s="7"/>
      <c r="EZ1292" s="7"/>
      <c r="FA1292" s="7"/>
      <c r="FB1292" s="7"/>
      <c r="FC1292" s="7"/>
      <c r="FD1292" s="7"/>
      <c r="FE1292" s="7"/>
      <c r="FF1292" s="7"/>
      <c r="FG1292" s="7"/>
      <c r="FH1292" s="7"/>
      <c r="FI1292" s="7"/>
      <c r="FJ1292" s="7"/>
      <c r="FK1292" s="7"/>
      <c r="FL1292" s="7"/>
      <c r="FM1292" s="7"/>
      <c r="FN1292" s="7"/>
      <c r="FO1292" s="7"/>
      <c r="FP1292" s="7"/>
      <c r="FQ1292" s="7"/>
      <c r="FR1292" s="7"/>
      <c r="FS1292" s="7"/>
      <c r="FT1292" s="7"/>
      <c r="FU1292" s="7"/>
      <c r="FV1292" s="7"/>
      <c r="FW1292" s="7"/>
      <c r="FX1292" s="7"/>
      <c r="FY1292" s="7"/>
      <c r="FZ1292" s="7"/>
      <c r="GA1292" s="7"/>
      <c r="GB1292" s="7"/>
      <c r="GC1292" s="7"/>
      <c r="GD1292" s="7"/>
      <c r="GE1292" s="7"/>
      <c r="GF1292" s="7"/>
      <c r="GG1292" s="7"/>
      <c r="GH1292" s="7"/>
      <c r="GI1292" s="7"/>
      <c r="GJ1292" s="7"/>
    </row>
    <row r="1293" spans="1:192" s="1" customFormat="1" x14ac:dyDescent="0.2">
      <c r="A1293" s="66"/>
      <c r="B1293" s="7"/>
      <c r="C1293" s="67"/>
      <c r="D1293" s="28"/>
      <c r="E1293" s="28"/>
      <c r="F1293" s="28"/>
      <c r="G1293" s="7"/>
      <c r="H1293" s="7"/>
      <c r="I1293" s="7"/>
      <c r="J1293" s="7"/>
      <c r="K1293" s="7"/>
      <c r="L1293" s="7"/>
      <c r="M1293" s="7"/>
      <c r="N1293" s="7"/>
      <c r="O1293" s="7"/>
      <c r="P1293" s="7"/>
      <c r="Q1293" s="7"/>
      <c r="R1293" s="7"/>
      <c r="S1293" s="7"/>
      <c r="T1293" s="7"/>
      <c r="U1293" s="7"/>
      <c r="V1293" s="7"/>
      <c r="W1293" s="7"/>
      <c r="X1293" s="7"/>
      <c r="Y1293" s="7"/>
      <c r="Z1293" s="7"/>
      <c r="AA1293" s="7"/>
      <c r="AB1293" s="7"/>
      <c r="AC1293" s="7"/>
      <c r="AD1293" s="7"/>
      <c r="AE1293" s="7"/>
      <c r="AF1293" s="7"/>
      <c r="AG1293" s="7"/>
      <c r="AH1293" s="7"/>
      <c r="AI1293" s="7"/>
      <c r="AJ1293" s="7"/>
      <c r="AK1293" s="7"/>
      <c r="AL1293" s="7"/>
      <c r="AM1293" s="7"/>
      <c r="AN1293" s="7"/>
      <c r="AO1293" s="7"/>
      <c r="AP1293" s="7"/>
      <c r="AQ1293" s="7"/>
      <c r="AR1293" s="7"/>
      <c r="AS1293" s="7"/>
      <c r="AT1293" s="7"/>
      <c r="AU1293" s="7"/>
      <c r="AV1293" s="7"/>
      <c r="AW1293" s="7"/>
      <c r="AX1293" s="7"/>
      <c r="AY1293" s="7"/>
      <c r="AZ1293" s="7"/>
      <c r="BA1293" s="7"/>
      <c r="BB1293" s="7"/>
      <c r="BC1293" s="7"/>
      <c r="BD1293" s="7"/>
      <c r="BE1293" s="7"/>
      <c r="BF1293" s="7"/>
      <c r="BG1293" s="7"/>
      <c r="BH1293" s="7"/>
      <c r="BI1293" s="7"/>
      <c r="BJ1293" s="7"/>
      <c r="BK1293" s="7"/>
      <c r="BL1293" s="7"/>
      <c r="BM1293" s="7"/>
      <c r="BN1293" s="7"/>
      <c r="BO1293" s="7"/>
      <c r="BP1293" s="7"/>
      <c r="BQ1293" s="7"/>
      <c r="BR1293" s="7"/>
      <c r="BS1293" s="7"/>
      <c r="BT1293" s="7"/>
      <c r="BU1293" s="7"/>
      <c r="BV1293" s="7"/>
      <c r="BW1293" s="7"/>
      <c r="BX1293" s="7"/>
      <c r="BY1293" s="7"/>
      <c r="BZ1293" s="7"/>
      <c r="CA1293" s="7"/>
      <c r="CB1293" s="7"/>
      <c r="CC1293" s="7"/>
      <c r="CD1293" s="7"/>
      <c r="CE1293" s="7"/>
      <c r="CF1293" s="7"/>
      <c r="CG1293" s="7"/>
      <c r="CH1293" s="7"/>
      <c r="CI1293" s="7"/>
      <c r="CJ1293" s="7"/>
      <c r="CK1293" s="7"/>
      <c r="CL1293" s="7"/>
      <c r="CM1293" s="7"/>
      <c r="CN1293" s="7"/>
      <c r="CO1293" s="7"/>
      <c r="CP1293" s="7"/>
      <c r="CQ1293" s="7"/>
      <c r="CR1293" s="7"/>
      <c r="CS1293" s="7"/>
      <c r="CT1293" s="7"/>
      <c r="CU1293" s="7"/>
      <c r="CV1293" s="7"/>
      <c r="CW1293" s="7"/>
      <c r="CX1293" s="7"/>
      <c r="CY1293" s="7"/>
      <c r="CZ1293" s="7"/>
      <c r="DA1293" s="7"/>
      <c r="DB1293" s="7"/>
      <c r="DC1293" s="7"/>
      <c r="DD1293" s="7"/>
      <c r="DE1293" s="7"/>
      <c r="DF1293" s="7"/>
      <c r="DG1293" s="7"/>
      <c r="DH1293" s="7"/>
      <c r="DI1293" s="7"/>
      <c r="DJ1293" s="7"/>
      <c r="DK1293" s="7"/>
      <c r="DL1293" s="7"/>
      <c r="DM1293" s="7"/>
      <c r="DN1293" s="7"/>
      <c r="DO1293" s="7"/>
      <c r="DP1293" s="7"/>
      <c r="DQ1293" s="7"/>
      <c r="DR1293" s="7"/>
      <c r="DS1293" s="7"/>
      <c r="DT1293" s="7"/>
      <c r="DU1293" s="7"/>
      <c r="DV1293" s="7"/>
      <c r="DW1293" s="7"/>
      <c r="DX1293" s="7"/>
      <c r="DY1293" s="7"/>
      <c r="DZ1293" s="7"/>
      <c r="EA1293" s="7"/>
      <c r="EB1293" s="7"/>
      <c r="EC1293" s="7"/>
      <c r="ED1293" s="7"/>
      <c r="EE1293" s="7"/>
      <c r="EF1293" s="7"/>
      <c r="EG1293" s="7"/>
      <c r="EH1293" s="7"/>
      <c r="EI1293" s="7"/>
      <c r="EJ1293" s="7"/>
      <c r="EK1293" s="7"/>
      <c r="EL1293" s="7"/>
      <c r="EM1293" s="7"/>
      <c r="EN1293" s="7"/>
      <c r="EO1293" s="7"/>
      <c r="EP1293" s="7"/>
      <c r="EQ1293" s="7"/>
      <c r="ER1293" s="7"/>
      <c r="ES1293" s="7"/>
      <c r="ET1293" s="7"/>
      <c r="EU1293" s="7"/>
      <c r="EV1293" s="7"/>
      <c r="EW1293" s="7"/>
      <c r="EX1293" s="7"/>
      <c r="EY1293" s="7"/>
      <c r="EZ1293" s="7"/>
      <c r="FA1293" s="7"/>
      <c r="FB1293" s="7"/>
      <c r="FC1293" s="7"/>
      <c r="FD1293" s="7"/>
      <c r="FE1293" s="7"/>
      <c r="FF1293" s="7"/>
      <c r="FG1293" s="7"/>
      <c r="FH1293" s="7"/>
      <c r="FI1293" s="7"/>
      <c r="FJ1293" s="7"/>
      <c r="FK1293" s="7"/>
      <c r="FL1293" s="7"/>
      <c r="FM1293" s="7"/>
      <c r="FN1293" s="7"/>
      <c r="FO1293" s="7"/>
      <c r="FP1293" s="7"/>
      <c r="FQ1293" s="7"/>
      <c r="FR1293" s="7"/>
      <c r="FS1293" s="7"/>
      <c r="FT1293" s="7"/>
      <c r="FU1293" s="7"/>
      <c r="FV1293" s="7"/>
      <c r="FW1293" s="7"/>
      <c r="FX1293" s="7"/>
      <c r="FY1293" s="7"/>
      <c r="FZ1293" s="7"/>
      <c r="GA1293" s="7"/>
      <c r="GB1293" s="7"/>
      <c r="GC1293" s="7"/>
      <c r="GD1293" s="7"/>
      <c r="GE1293" s="7"/>
      <c r="GF1293" s="7"/>
      <c r="GG1293" s="7"/>
      <c r="GH1293" s="7"/>
      <c r="GI1293" s="7"/>
      <c r="GJ1293" s="7"/>
    </row>
    <row r="1294" spans="1:192" s="1" customFormat="1" x14ac:dyDescent="0.2">
      <c r="A1294" s="66"/>
      <c r="B1294" s="7"/>
      <c r="C1294" s="67"/>
      <c r="D1294" s="28"/>
      <c r="E1294" s="28"/>
      <c r="F1294" s="28"/>
      <c r="G1294" s="7"/>
      <c r="H1294" s="7"/>
      <c r="I1294" s="7"/>
      <c r="J1294" s="7"/>
      <c r="K1294" s="7"/>
      <c r="L1294" s="7"/>
      <c r="M1294" s="7"/>
      <c r="N1294" s="7"/>
      <c r="O1294" s="7"/>
      <c r="P1294" s="7"/>
      <c r="Q1294" s="7"/>
      <c r="R1294" s="7"/>
      <c r="S1294" s="7"/>
      <c r="T1294" s="7"/>
      <c r="U1294" s="7"/>
      <c r="V1294" s="7"/>
      <c r="W1294" s="7"/>
      <c r="X1294" s="7"/>
      <c r="Y1294" s="7"/>
      <c r="Z1294" s="7"/>
      <c r="AA1294" s="7"/>
      <c r="AB1294" s="7"/>
      <c r="AC1294" s="7"/>
      <c r="AD1294" s="7"/>
      <c r="AE1294" s="7"/>
      <c r="AF1294" s="7"/>
      <c r="AG1294" s="7"/>
      <c r="AH1294" s="7"/>
      <c r="AI1294" s="7"/>
      <c r="AJ1294" s="7"/>
      <c r="AK1294" s="7"/>
      <c r="AL1294" s="7"/>
      <c r="AM1294" s="7"/>
      <c r="AN1294" s="7"/>
      <c r="AO1294" s="7"/>
      <c r="AP1294" s="7"/>
      <c r="AQ1294" s="7"/>
      <c r="AR1294" s="7"/>
      <c r="AS1294" s="7"/>
      <c r="AT1294" s="7"/>
      <c r="AU1294" s="7"/>
      <c r="AV1294" s="7"/>
      <c r="AW1294" s="7"/>
      <c r="AX1294" s="7"/>
      <c r="AY1294" s="7"/>
      <c r="AZ1294" s="7"/>
      <c r="BA1294" s="7"/>
      <c r="BB1294" s="7"/>
      <c r="BC1294" s="7"/>
      <c r="BD1294" s="7"/>
      <c r="BE1294" s="7"/>
      <c r="BF1294" s="7"/>
      <c r="BG1294" s="7"/>
      <c r="BH1294" s="7"/>
      <c r="BI1294" s="7"/>
      <c r="BJ1294" s="7"/>
      <c r="BK1294" s="7"/>
      <c r="BL1294" s="7"/>
      <c r="BM1294" s="7"/>
      <c r="BN1294" s="7"/>
      <c r="BO1294" s="7"/>
      <c r="BP1294" s="7"/>
      <c r="BQ1294" s="7"/>
      <c r="BR1294" s="7"/>
      <c r="BS1294" s="7"/>
      <c r="BT1294" s="7"/>
      <c r="BU1294" s="7"/>
      <c r="BV1294" s="7"/>
      <c r="BW1294" s="7"/>
      <c r="BX1294" s="7"/>
      <c r="BY1294" s="7"/>
      <c r="BZ1294" s="7"/>
      <c r="CA1294" s="7"/>
      <c r="CB1294" s="7"/>
      <c r="CC1294" s="7"/>
      <c r="CD1294" s="7"/>
      <c r="CE1294" s="7"/>
      <c r="CF1294" s="7"/>
      <c r="CG1294" s="7"/>
      <c r="CH1294" s="7"/>
      <c r="CI1294" s="7"/>
      <c r="CJ1294" s="7"/>
      <c r="CK1294" s="7"/>
      <c r="CL1294" s="7"/>
      <c r="CM1294" s="7"/>
      <c r="CN1294" s="7"/>
      <c r="CO1294" s="7"/>
      <c r="CP1294" s="7"/>
      <c r="CQ1294" s="7"/>
      <c r="CR1294" s="7"/>
      <c r="CS1294" s="7"/>
      <c r="CT1294" s="7"/>
      <c r="CU1294" s="7"/>
      <c r="CV1294" s="7"/>
      <c r="CW1294" s="7"/>
      <c r="CX1294" s="7"/>
      <c r="CY1294" s="7"/>
      <c r="CZ1294" s="7"/>
      <c r="DA1294" s="7"/>
      <c r="DB1294" s="7"/>
      <c r="DC1294" s="7"/>
      <c r="DD1294" s="7"/>
      <c r="DE1294" s="7"/>
      <c r="DF1294" s="7"/>
      <c r="DG1294" s="7"/>
      <c r="DH1294" s="7"/>
      <c r="DI1294" s="7"/>
      <c r="DJ1294" s="7"/>
      <c r="DK1294" s="7"/>
      <c r="DL1294" s="7"/>
      <c r="DM1294" s="7"/>
      <c r="DN1294" s="7"/>
      <c r="DO1294" s="7"/>
      <c r="DP1294" s="7"/>
      <c r="DQ1294" s="7"/>
      <c r="DR1294" s="7"/>
      <c r="DS1294" s="7"/>
      <c r="DT1294" s="7"/>
      <c r="DU1294" s="7"/>
      <c r="DV1294" s="7"/>
      <c r="DW1294" s="7"/>
      <c r="DX1294" s="7"/>
      <c r="DY1294" s="7"/>
      <c r="DZ1294" s="7"/>
      <c r="EA1294" s="7"/>
      <c r="EB1294" s="7"/>
      <c r="EC1294" s="7"/>
      <c r="ED1294" s="7"/>
      <c r="EE1294" s="7"/>
      <c r="EF1294" s="7"/>
      <c r="EG1294" s="7"/>
      <c r="EH1294" s="7"/>
      <c r="EI1294" s="7"/>
      <c r="EJ1294" s="7"/>
      <c r="EK1294" s="7"/>
      <c r="EL1294" s="7"/>
      <c r="EM1294" s="7"/>
      <c r="EN1294" s="7"/>
      <c r="EO1294" s="7"/>
      <c r="EP1294" s="7"/>
      <c r="EQ1294" s="7"/>
      <c r="ER1294" s="7"/>
      <c r="ES1294" s="7"/>
      <c r="ET1294" s="7"/>
      <c r="EU1294" s="7"/>
      <c r="EV1294" s="7"/>
      <c r="EW1294" s="7"/>
      <c r="EX1294" s="7"/>
      <c r="EY1294" s="7"/>
      <c r="EZ1294" s="7"/>
      <c r="FA1294" s="7"/>
      <c r="FB1294" s="7"/>
      <c r="FC1294" s="7"/>
      <c r="FD1294" s="7"/>
      <c r="FE1294" s="7"/>
      <c r="FF1294" s="7"/>
      <c r="FG1294" s="7"/>
      <c r="FH1294" s="7"/>
      <c r="FI1294" s="7"/>
      <c r="FJ1294" s="7"/>
      <c r="FK1294" s="7"/>
      <c r="FL1294" s="7"/>
      <c r="FM1294" s="7"/>
      <c r="FN1294" s="7"/>
      <c r="FO1294" s="7"/>
      <c r="FP1294" s="7"/>
      <c r="FQ1294" s="7"/>
      <c r="FR1294" s="7"/>
      <c r="FS1294" s="7"/>
      <c r="FT1294" s="7"/>
      <c r="FU1294" s="7"/>
      <c r="FV1294" s="7"/>
      <c r="FW1294" s="7"/>
      <c r="FX1294" s="7"/>
      <c r="FY1294" s="7"/>
      <c r="FZ1294" s="7"/>
      <c r="GA1294" s="7"/>
      <c r="GB1294" s="7"/>
      <c r="GC1294" s="7"/>
      <c r="GD1294" s="7"/>
      <c r="GE1294" s="7"/>
      <c r="GF1294" s="7"/>
      <c r="GG1294" s="7"/>
      <c r="GH1294" s="7"/>
      <c r="GI1294" s="7"/>
      <c r="GJ1294" s="7"/>
    </row>
    <row r="1295" spans="1:192" s="1" customFormat="1" x14ac:dyDescent="0.2">
      <c r="A1295" s="66"/>
      <c r="B1295" s="7"/>
      <c r="C1295" s="67"/>
      <c r="D1295" s="28"/>
      <c r="E1295" s="28"/>
      <c r="F1295" s="28"/>
      <c r="G1295" s="7"/>
      <c r="H1295" s="7"/>
      <c r="I1295" s="7"/>
      <c r="J1295" s="7"/>
      <c r="K1295" s="7"/>
      <c r="L1295" s="7"/>
      <c r="M1295" s="7"/>
      <c r="N1295" s="7"/>
      <c r="O1295" s="7"/>
      <c r="P1295" s="7"/>
      <c r="Q1295" s="7"/>
      <c r="R1295" s="7"/>
      <c r="S1295" s="7"/>
      <c r="T1295" s="7"/>
      <c r="U1295" s="7"/>
      <c r="V1295" s="7"/>
      <c r="W1295" s="7"/>
      <c r="X1295" s="7"/>
      <c r="Y1295" s="7"/>
      <c r="Z1295" s="7"/>
      <c r="AA1295" s="7"/>
      <c r="AB1295" s="7"/>
      <c r="AC1295" s="7"/>
      <c r="AD1295" s="7"/>
      <c r="AE1295" s="7"/>
      <c r="AF1295" s="7"/>
      <c r="AG1295" s="7"/>
      <c r="AH1295" s="7"/>
      <c r="AI1295" s="7"/>
      <c r="AJ1295" s="7"/>
      <c r="AK1295" s="7"/>
      <c r="AL1295" s="7"/>
      <c r="AM1295" s="7"/>
      <c r="AN1295" s="7"/>
      <c r="AO1295" s="7"/>
      <c r="AP1295" s="7"/>
      <c r="AQ1295" s="7"/>
      <c r="AR1295" s="7"/>
      <c r="AS1295" s="7"/>
      <c r="AT1295" s="7"/>
      <c r="AU1295" s="7"/>
      <c r="AV1295" s="7"/>
      <c r="AW1295" s="7"/>
      <c r="AX1295" s="7"/>
      <c r="AY1295" s="7"/>
      <c r="AZ1295" s="7"/>
      <c r="BA1295" s="7"/>
      <c r="BB1295" s="7"/>
      <c r="BC1295" s="7"/>
      <c r="BD1295" s="7"/>
      <c r="BE1295" s="7"/>
      <c r="BF1295" s="7"/>
      <c r="BG1295" s="7"/>
      <c r="BH1295" s="7"/>
      <c r="BI1295" s="7"/>
      <c r="BJ1295" s="7"/>
      <c r="BK1295" s="7"/>
      <c r="BL1295" s="7"/>
      <c r="BM1295" s="7"/>
      <c r="BN1295" s="7"/>
      <c r="BO1295" s="7"/>
      <c r="BP1295" s="7"/>
      <c r="BQ1295" s="7"/>
      <c r="BR1295" s="7"/>
      <c r="BS1295" s="7"/>
      <c r="BT1295" s="7"/>
      <c r="BU1295" s="7"/>
      <c r="BV1295" s="7"/>
      <c r="BW1295" s="7"/>
      <c r="BX1295" s="7"/>
      <c r="BY1295" s="7"/>
      <c r="BZ1295" s="7"/>
      <c r="CA1295" s="7"/>
      <c r="CB1295" s="7"/>
      <c r="CC1295" s="7"/>
      <c r="CD1295" s="7"/>
      <c r="CE1295" s="7"/>
      <c r="CF1295" s="7"/>
      <c r="CG1295" s="7"/>
      <c r="CH1295" s="7"/>
      <c r="CI1295" s="7"/>
      <c r="CJ1295" s="7"/>
      <c r="CK1295" s="7"/>
      <c r="CL1295" s="7"/>
      <c r="CM1295" s="7"/>
      <c r="CN1295" s="7"/>
      <c r="CO1295" s="7"/>
      <c r="CP1295" s="7"/>
      <c r="CQ1295" s="7"/>
      <c r="CR1295" s="7"/>
      <c r="CS1295" s="7"/>
      <c r="CT1295" s="7"/>
      <c r="CU1295" s="7"/>
      <c r="CV1295" s="7"/>
      <c r="CW1295" s="7"/>
      <c r="CX1295" s="7"/>
      <c r="CY1295" s="7"/>
      <c r="CZ1295" s="7"/>
      <c r="DA1295" s="7"/>
      <c r="DB1295" s="7"/>
      <c r="DC1295" s="7"/>
      <c r="DD1295" s="7"/>
      <c r="DE1295" s="7"/>
      <c r="DF1295" s="7"/>
      <c r="DG1295" s="7"/>
      <c r="DH1295" s="7"/>
      <c r="DI1295" s="7"/>
      <c r="DJ1295" s="7"/>
      <c r="DK1295" s="7"/>
      <c r="DL1295" s="7"/>
      <c r="DM1295" s="7"/>
      <c r="DN1295" s="7"/>
      <c r="DO1295" s="7"/>
      <c r="DP1295" s="7"/>
      <c r="DQ1295" s="7"/>
      <c r="DR1295" s="7"/>
      <c r="DS1295" s="7"/>
      <c r="DT1295" s="7"/>
      <c r="DU1295" s="7"/>
      <c r="DV1295" s="7"/>
      <c r="DW1295" s="7"/>
      <c r="DX1295" s="7"/>
      <c r="DY1295" s="7"/>
      <c r="DZ1295" s="7"/>
      <c r="EA1295" s="7"/>
      <c r="EB1295" s="7"/>
      <c r="EC1295" s="7"/>
      <c r="ED1295" s="7"/>
      <c r="EE1295" s="7"/>
      <c r="EF1295" s="7"/>
      <c r="EG1295" s="7"/>
      <c r="EH1295" s="7"/>
      <c r="EI1295" s="7"/>
      <c r="EJ1295" s="7"/>
      <c r="EK1295" s="7"/>
      <c r="EL1295" s="7"/>
      <c r="EM1295" s="7"/>
      <c r="EN1295" s="7"/>
      <c r="EO1295" s="7"/>
      <c r="EP1295" s="7"/>
      <c r="EQ1295" s="7"/>
      <c r="ER1295" s="7"/>
      <c r="ES1295" s="7"/>
      <c r="ET1295" s="7"/>
      <c r="EU1295" s="7"/>
      <c r="EV1295" s="7"/>
      <c r="EW1295" s="7"/>
      <c r="EX1295" s="7"/>
      <c r="EY1295" s="7"/>
      <c r="EZ1295" s="7"/>
      <c r="FA1295" s="7"/>
      <c r="FB1295" s="7"/>
      <c r="FC1295" s="7"/>
      <c r="FD1295" s="7"/>
      <c r="FE1295" s="7"/>
      <c r="FF1295" s="7"/>
      <c r="FG1295" s="7"/>
      <c r="FH1295" s="7"/>
      <c r="FI1295" s="7"/>
      <c r="FJ1295" s="7"/>
      <c r="FK1295" s="7"/>
      <c r="FL1295" s="7"/>
      <c r="FM1295" s="7"/>
      <c r="FN1295" s="7"/>
      <c r="FO1295" s="7"/>
      <c r="FP1295" s="7"/>
      <c r="FQ1295" s="7"/>
      <c r="FR1295" s="7"/>
      <c r="FS1295" s="7"/>
      <c r="FT1295" s="7"/>
      <c r="FU1295" s="7"/>
      <c r="FV1295" s="7"/>
      <c r="FW1295" s="7"/>
      <c r="FX1295" s="7"/>
      <c r="FY1295" s="7"/>
      <c r="FZ1295" s="7"/>
      <c r="GA1295" s="7"/>
      <c r="GB1295" s="7"/>
      <c r="GC1295" s="7"/>
      <c r="GD1295" s="7"/>
      <c r="GE1295" s="7"/>
      <c r="GF1295" s="7"/>
      <c r="GG1295" s="7"/>
      <c r="GH1295" s="7"/>
      <c r="GI1295" s="7"/>
      <c r="GJ1295" s="7"/>
    </row>
    <row r="1296" spans="1:192" s="1" customFormat="1" x14ac:dyDescent="0.2">
      <c r="A1296" s="66"/>
      <c r="B1296" s="7"/>
      <c r="C1296" s="67"/>
      <c r="D1296" s="28"/>
      <c r="E1296" s="28"/>
      <c r="F1296" s="28"/>
      <c r="G1296" s="7"/>
      <c r="H1296" s="7"/>
      <c r="I1296" s="7"/>
      <c r="J1296" s="7"/>
      <c r="K1296" s="7"/>
      <c r="L1296" s="7"/>
      <c r="M1296" s="7"/>
      <c r="N1296" s="7"/>
      <c r="O1296" s="7"/>
      <c r="P1296" s="7"/>
      <c r="Q1296" s="7"/>
      <c r="R1296" s="7"/>
      <c r="S1296" s="7"/>
      <c r="T1296" s="7"/>
      <c r="U1296" s="7"/>
      <c r="V1296" s="7"/>
      <c r="W1296" s="7"/>
      <c r="X1296" s="7"/>
      <c r="Y1296" s="7"/>
      <c r="Z1296" s="7"/>
      <c r="AA1296" s="7"/>
      <c r="AB1296" s="7"/>
      <c r="AC1296" s="7"/>
      <c r="AD1296" s="7"/>
      <c r="AE1296" s="7"/>
      <c r="AF1296" s="7"/>
      <c r="AG1296" s="7"/>
      <c r="AH1296" s="7"/>
      <c r="AI1296" s="7"/>
      <c r="AJ1296" s="7"/>
      <c r="AK1296" s="7"/>
      <c r="AL1296" s="7"/>
      <c r="AM1296" s="7"/>
      <c r="AN1296" s="7"/>
      <c r="AO1296" s="7"/>
      <c r="AP1296" s="7"/>
      <c r="AQ1296" s="7"/>
      <c r="AR1296" s="7"/>
      <c r="AS1296" s="7"/>
      <c r="AT1296" s="7"/>
      <c r="AU1296" s="7"/>
      <c r="AV1296" s="7"/>
      <c r="AW1296" s="7"/>
      <c r="AX1296" s="7"/>
      <c r="AY1296" s="7"/>
      <c r="AZ1296" s="7"/>
      <c r="BA1296" s="7"/>
      <c r="BB1296" s="7"/>
      <c r="BC1296" s="7"/>
      <c r="BD1296" s="7"/>
      <c r="BE1296" s="7"/>
      <c r="BF1296" s="7"/>
      <c r="BG1296" s="7"/>
      <c r="BH1296" s="7"/>
      <c r="BI1296" s="7"/>
      <c r="BJ1296" s="7"/>
      <c r="BK1296" s="7"/>
      <c r="BL1296" s="7"/>
      <c r="BM1296" s="7"/>
      <c r="BN1296" s="7"/>
      <c r="BO1296" s="7"/>
      <c r="BP1296" s="7"/>
      <c r="BQ1296" s="7"/>
      <c r="BR1296" s="7"/>
      <c r="BS1296" s="7"/>
      <c r="BT1296" s="7"/>
      <c r="BU1296" s="7"/>
      <c r="BV1296" s="7"/>
      <c r="BW1296" s="7"/>
      <c r="BX1296" s="7"/>
      <c r="BY1296" s="7"/>
      <c r="BZ1296" s="7"/>
      <c r="CA1296" s="7"/>
      <c r="CB1296" s="7"/>
      <c r="CC1296" s="7"/>
      <c r="CD1296" s="7"/>
      <c r="CE1296" s="7"/>
      <c r="CF1296" s="7"/>
      <c r="CG1296" s="7"/>
      <c r="CH1296" s="7"/>
      <c r="CI1296" s="7"/>
      <c r="CJ1296" s="7"/>
      <c r="CK1296" s="7"/>
      <c r="CL1296" s="7"/>
      <c r="CM1296" s="7"/>
      <c r="CN1296" s="7"/>
      <c r="CO1296" s="7"/>
      <c r="CP1296" s="7"/>
      <c r="CQ1296" s="7"/>
      <c r="CR1296" s="7"/>
      <c r="CS1296" s="7"/>
      <c r="CT1296" s="7"/>
      <c r="CU1296" s="7"/>
      <c r="CV1296" s="7"/>
      <c r="CW1296" s="7"/>
      <c r="CX1296" s="7"/>
      <c r="CY1296" s="7"/>
      <c r="CZ1296" s="7"/>
      <c r="DA1296" s="7"/>
      <c r="DB1296" s="7"/>
      <c r="DC1296" s="7"/>
      <c r="DD1296" s="7"/>
      <c r="DE1296" s="7"/>
      <c r="DF1296" s="7"/>
      <c r="DG1296" s="7"/>
      <c r="DH1296" s="7"/>
      <c r="DI1296" s="7"/>
      <c r="DJ1296" s="7"/>
      <c r="DK1296" s="7"/>
      <c r="DL1296" s="7"/>
      <c r="DM1296" s="7"/>
      <c r="DN1296" s="7"/>
      <c r="DO1296" s="7"/>
      <c r="DP1296" s="7"/>
      <c r="DQ1296" s="7"/>
      <c r="DR1296" s="7"/>
      <c r="DS1296" s="7"/>
      <c r="DT1296" s="7"/>
      <c r="DU1296" s="7"/>
      <c r="DV1296" s="7"/>
      <c r="DW1296" s="7"/>
      <c r="DX1296" s="7"/>
      <c r="DY1296" s="7"/>
      <c r="DZ1296" s="7"/>
      <c r="EA1296" s="7"/>
      <c r="EB1296" s="7"/>
      <c r="EC1296" s="7"/>
      <c r="ED1296" s="7"/>
      <c r="EE1296" s="7"/>
      <c r="EF1296" s="7"/>
      <c r="EG1296" s="7"/>
      <c r="EH1296" s="7"/>
      <c r="EI1296" s="7"/>
      <c r="EJ1296" s="7"/>
      <c r="EK1296" s="7"/>
      <c r="EL1296" s="7"/>
      <c r="EM1296" s="7"/>
      <c r="EN1296" s="7"/>
      <c r="EO1296" s="7"/>
      <c r="EP1296" s="7"/>
      <c r="EQ1296" s="7"/>
      <c r="ER1296" s="7"/>
      <c r="ES1296" s="7"/>
      <c r="ET1296" s="7"/>
      <c r="EU1296" s="7"/>
      <c r="EV1296" s="7"/>
      <c r="EW1296" s="7"/>
      <c r="EX1296" s="7"/>
      <c r="EY1296" s="7"/>
      <c r="EZ1296" s="7"/>
      <c r="FA1296" s="7"/>
      <c r="FB1296" s="7"/>
      <c r="FC1296" s="7"/>
      <c r="FD1296" s="7"/>
      <c r="FE1296" s="7"/>
      <c r="FF1296" s="7"/>
      <c r="FG1296" s="7"/>
      <c r="FH1296" s="7"/>
      <c r="FI1296" s="7"/>
      <c r="FJ1296" s="7"/>
      <c r="FK1296" s="7"/>
      <c r="FL1296" s="7"/>
      <c r="FM1296" s="7"/>
      <c r="FN1296" s="7"/>
      <c r="FO1296" s="7"/>
      <c r="FP1296" s="7"/>
      <c r="FQ1296" s="7"/>
      <c r="FR1296" s="7"/>
      <c r="FS1296" s="7"/>
      <c r="FT1296" s="7"/>
      <c r="FU1296" s="7"/>
      <c r="FV1296" s="7"/>
      <c r="FW1296" s="7"/>
      <c r="FX1296" s="7"/>
      <c r="FY1296" s="7"/>
      <c r="FZ1296" s="7"/>
      <c r="GA1296" s="7"/>
      <c r="GB1296" s="7"/>
      <c r="GC1296" s="7"/>
      <c r="GD1296" s="7"/>
      <c r="GE1296" s="7"/>
      <c r="GF1296" s="7"/>
      <c r="GG1296" s="7"/>
      <c r="GH1296" s="7"/>
      <c r="GI1296" s="7"/>
      <c r="GJ1296" s="7"/>
    </row>
    <row r="1297" spans="1:192" s="1" customFormat="1" x14ac:dyDescent="0.2">
      <c r="A1297" s="66"/>
      <c r="B1297" s="7"/>
      <c r="C1297" s="67"/>
      <c r="D1297" s="28"/>
      <c r="E1297" s="28"/>
      <c r="F1297" s="28"/>
      <c r="G1297" s="7"/>
      <c r="H1297" s="7"/>
      <c r="I1297" s="7"/>
      <c r="J1297" s="7"/>
      <c r="K1297" s="7"/>
      <c r="L1297" s="7"/>
      <c r="M1297" s="7"/>
      <c r="N1297" s="7"/>
      <c r="O1297" s="7"/>
      <c r="P1297" s="7"/>
      <c r="Q1297" s="7"/>
      <c r="R1297" s="7"/>
      <c r="S1297" s="7"/>
      <c r="T1297" s="7"/>
      <c r="U1297" s="7"/>
      <c r="V1297" s="7"/>
      <c r="W1297" s="7"/>
      <c r="X1297" s="7"/>
      <c r="Y1297" s="7"/>
      <c r="Z1297" s="7"/>
      <c r="AA1297" s="7"/>
      <c r="AB1297" s="7"/>
      <c r="AC1297" s="7"/>
      <c r="AD1297" s="7"/>
      <c r="AE1297" s="7"/>
      <c r="AF1297" s="7"/>
      <c r="AG1297" s="7"/>
      <c r="AH1297" s="7"/>
      <c r="AI1297" s="7"/>
      <c r="AJ1297" s="7"/>
      <c r="AK1297" s="7"/>
      <c r="AL1297" s="7"/>
      <c r="AM1297" s="7"/>
      <c r="AN1297" s="7"/>
      <c r="AO1297" s="7"/>
      <c r="AP1297" s="7"/>
      <c r="AQ1297" s="7"/>
      <c r="AR1297" s="7"/>
      <c r="AS1297" s="7"/>
      <c r="AT1297" s="7"/>
      <c r="AU1297" s="7"/>
      <c r="AV1297" s="7"/>
      <c r="AW1297" s="7"/>
      <c r="AX1297" s="7"/>
      <c r="AY1297" s="7"/>
      <c r="AZ1297" s="7"/>
      <c r="BA1297" s="7"/>
      <c r="BB1297" s="7"/>
      <c r="BC1297" s="7"/>
      <c r="BD1297" s="7"/>
      <c r="BE1297" s="7"/>
      <c r="BF1297" s="7"/>
      <c r="BG1297" s="7"/>
      <c r="BH1297" s="7"/>
      <c r="BI1297" s="7"/>
      <c r="BJ1297" s="7"/>
      <c r="BK1297" s="7"/>
      <c r="BL1297" s="7"/>
      <c r="BM1297" s="7"/>
      <c r="BN1297" s="7"/>
      <c r="BO1297" s="7"/>
      <c r="BP1297" s="7"/>
      <c r="BQ1297" s="7"/>
      <c r="BR1297" s="7"/>
      <c r="BS1297" s="7"/>
      <c r="BT1297" s="7"/>
      <c r="BU1297" s="7"/>
      <c r="BV1297" s="7"/>
      <c r="BW1297" s="7"/>
      <c r="BX1297" s="7"/>
      <c r="BY1297" s="7"/>
      <c r="BZ1297" s="7"/>
      <c r="CA1297" s="7"/>
      <c r="CB1297" s="7"/>
      <c r="CC1297" s="7"/>
      <c r="CD1297" s="7"/>
      <c r="CE1297" s="7"/>
      <c r="CF1297" s="7"/>
      <c r="CG1297" s="7"/>
      <c r="CH1297" s="7"/>
      <c r="CI1297" s="7"/>
      <c r="CJ1297" s="7"/>
      <c r="CK1297" s="7"/>
      <c r="CL1297" s="7"/>
      <c r="CM1297" s="7"/>
      <c r="CN1297" s="7"/>
      <c r="CO1297" s="7"/>
      <c r="CP1297" s="7"/>
      <c r="CQ1297" s="7"/>
      <c r="CR1297" s="7"/>
      <c r="CS1297" s="7"/>
      <c r="CT1297" s="7"/>
      <c r="CU1297" s="7"/>
      <c r="CV1297" s="7"/>
      <c r="CW1297" s="7"/>
      <c r="CX1297" s="7"/>
      <c r="CY1297" s="7"/>
      <c r="CZ1297" s="7"/>
      <c r="DA1297" s="7"/>
      <c r="DB1297" s="7"/>
      <c r="DC1297" s="7"/>
      <c r="DD1297" s="7"/>
      <c r="DE1297" s="7"/>
      <c r="DF1297" s="7"/>
      <c r="DG1297" s="7"/>
      <c r="DH1297" s="7"/>
      <c r="DI1297" s="7"/>
      <c r="DJ1297" s="7"/>
      <c r="DK1297" s="7"/>
      <c r="DL1297" s="7"/>
      <c r="DM1297" s="7"/>
      <c r="DN1297" s="7"/>
      <c r="DO1297" s="7"/>
      <c r="DP1297" s="7"/>
      <c r="DQ1297" s="7"/>
      <c r="DR1297" s="7"/>
      <c r="DS1297" s="7"/>
      <c r="DT1297" s="7"/>
      <c r="DU1297" s="7"/>
      <c r="DV1297" s="7"/>
      <c r="DW1297" s="7"/>
      <c r="DX1297" s="7"/>
      <c r="DY1297" s="7"/>
      <c r="DZ1297" s="7"/>
      <c r="EA1297" s="7"/>
      <c r="EB1297" s="7"/>
      <c r="EC1297" s="7"/>
      <c r="ED1297" s="7"/>
      <c r="EE1297" s="7"/>
      <c r="EF1297" s="7"/>
      <c r="EG1297" s="7"/>
      <c r="EH1297" s="7"/>
      <c r="EI1297" s="7"/>
      <c r="EJ1297" s="7"/>
      <c r="EK1297" s="7"/>
      <c r="EL1297" s="7"/>
      <c r="EM1297" s="7"/>
      <c r="EN1297" s="7"/>
      <c r="EO1297" s="7"/>
      <c r="EP1297" s="7"/>
      <c r="EQ1297" s="7"/>
      <c r="ER1297" s="7"/>
      <c r="ES1297" s="7"/>
      <c r="ET1297" s="7"/>
      <c r="EU1297" s="7"/>
      <c r="EV1297" s="7"/>
      <c r="EW1297" s="7"/>
      <c r="EX1297" s="7"/>
      <c r="EY1297" s="7"/>
      <c r="EZ1297" s="7"/>
      <c r="FA1297" s="7"/>
      <c r="FB1297" s="7"/>
      <c r="FC1297" s="7"/>
      <c r="FD1297" s="7"/>
      <c r="FE1297" s="7"/>
      <c r="FF1297" s="7"/>
      <c r="FG1297" s="7"/>
      <c r="FH1297" s="7"/>
      <c r="FI1297" s="7"/>
      <c r="FJ1297" s="7"/>
      <c r="FK1297" s="7"/>
      <c r="FL1297" s="7"/>
      <c r="FM1297" s="7"/>
      <c r="FN1297" s="7"/>
      <c r="FO1297" s="7"/>
      <c r="FP1297" s="7"/>
      <c r="FQ1297" s="7"/>
      <c r="FR1297" s="7"/>
      <c r="FS1297" s="7"/>
      <c r="FT1297" s="7"/>
      <c r="FU1297" s="7"/>
      <c r="FV1297" s="7"/>
      <c r="FW1297" s="7"/>
      <c r="FX1297" s="7"/>
      <c r="FY1297" s="7"/>
      <c r="FZ1297" s="7"/>
      <c r="GA1297" s="7"/>
      <c r="GB1297" s="7"/>
      <c r="GC1297" s="7"/>
      <c r="GD1297" s="7"/>
      <c r="GE1297" s="7"/>
      <c r="GF1297" s="7"/>
      <c r="GG1297" s="7"/>
      <c r="GH1297" s="7"/>
      <c r="GI1297" s="7"/>
      <c r="GJ1297" s="7"/>
    </row>
    <row r="1298" spans="1:192" s="1" customFormat="1" x14ac:dyDescent="0.2">
      <c r="A1298" s="66"/>
      <c r="B1298" s="7"/>
      <c r="C1298" s="67"/>
      <c r="D1298" s="28"/>
      <c r="E1298" s="28"/>
      <c r="F1298" s="28"/>
      <c r="G1298" s="7"/>
      <c r="H1298" s="7"/>
      <c r="I1298" s="7"/>
      <c r="J1298" s="7"/>
      <c r="K1298" s="7"/>
      <c r="L1298" s="7"/>
      <c r="M1298" s="7"/>
      <c r="N1298" s="7"/>
      <c r="O1298" s="7"/>
      <c r="P1298" s="7"/>
      <c r="Q1298" s="7"/>
      <c r="R1298" s="7"/>
      <c r="S1298" s="7"/>
      <c r="T1298" s="7"/>
      <c r="U1298" s="7"/>
      <c r="V1298" s="7"/>
      <c r="W1298" s="7"/>
      <c r="X1298" s="7"/>
      <c r="Y1298" s="7"/>
      <c r="Z1298" s="7"/>
      <c r="AA1298" s="7"/>
      <c r="AB1298" s="7"/>
      <c r="AC1298" s="7"/>
      <c r="AD1298" s="7"/>
      <c r="AE1298" s="7"/>
      <c r="AF1298" s="7"/>
      <c r="AG1298" s="7"/>
      <c r="AH1298" s="7"/>
      <c r="AI1298" s="7"/>
      <c r="AJ1298" s="7"/>
      <c r="AK1298" s="7"/>
      <c r="AL1298" s="7"/>
      <c r="AM1298" s="7"/>
      <c r="AN1298" s="7"/>
      <c r="AO1298" s="7"/>
      <c r="AP1298" s="7"/>
      <c r="AQ1298" s="7"/>
      <c r="AR1298" s="7"/>
      <c r="AS1298" s="7"/>
      <c r="AT1298" s="7"/>
      <c r="AU1298" s="7"/>
      <c r="AV1298" s="7"/>
      <c r="AW1298" s="7"/>
      <c r="AX1298" s="7"/>
      <c r="AY1298" s="7"/>
      <c r="AZ1298" s="7"/>
      <c r="BA1298" s="7"/>
      <c r="BB1298" s="7"/>
      <c r="BC1298" s="7"/>
      <c r="BD1298" s="7"/>
      <c r="BE1298" s="7"/>
      <c r="BF1298" s="7"/>
      <c r="BG1298" s="7"/>
      <c r="BH1298" s="7"/>
      <c r="BI1298" s="7"/>
      <c r="BJ1298" s="7"/>
      <c r="BK1298" s="7"/>
      <c r="BL1298" s="7"/>
      <c r="BM1298" s="7"/>
      <c r="BN1298" s="7"/>
      <c r="BO1298" s="7"/>
      <c r="BP1298" s="7"/>
      <c r="BQ1298" s="7"/>
      <c r="BR1298" s="7"/>
      <c r="BS1298" s="7"/>
      <c r="BT1298" s="7"/>
      <c r="BU1298" s="7"/>
      <c r="BV1298" s="7"/>
      <c r="BW1298" s="7"/>
      <c r="BX1298" s="7"/>
      <c r="BY1298" s="7"/>
      <c r="BZ1298" s="7"/>
      <c r="CA1298" s="7"/>
      <c r="CB1298" s="7"/>
      <c r="CC1298" s="7"/>
      <c r="CD1298" s="7"/>
      <c r="CE1298" s="7"/>
      <c r="CF1298" s="7"/>
      <c r="CG1298" s="7"/>
      <c r="CH1298" s="7"/>
      <c r="CI1298" s="7"/>
      <c r="CJ1298" s="7"/>
      <c r="CK1298" s="7"/>
      <c r="CL1298" s="7"/>
      <c r="CM1298" s="7"/>
      <c r="CN1298" s="7"/>
      <c r="CO1298" s="7"/>
      <c r="CP1298" s="7"/>
      <c r="CQ1298" s="7"/>
      <c r="CR1298" s="7"/>
      <c r="CS1298" s="7"/>
      <c r="CT1298" s="7"/>
      <c r="CU1298" s="7"/>
      <c r="CV1298" s="7"/>
      <c r="CW1298" s="7"/>
      <c r="CX1298" s="7"/>
      <c r="CY1298" s="7"/>
      <c r="CZ1298" s="7"/>
      <c r="DA1298" s="7"/>
      <c r="DB1298" s="7"/>
      <c r="DC1298" s="7"/>
      <c r="DD1298" s="7"/>
      <c r="DE1298" s="7"/>
      <c r="DF1298" s="7"/>
      <c r="DG1298" s="7"/>
      <c r="DH1298" s="7"/>
      <c r="DI1298" s="7"/>
      <c r="DJ1298" s="7"/>
      <c r="DK1298" s="7"/>
      <c r="DL1298" s="7"/>
      <c r="DM1298" s="7"/>
      <c r="DN1298" s="7"/>
      <c r="DO1298" s="7"/>
      <c r="DP1298" s="7"/>
      <c r="DQ1298" s="7"/>
      <c r="DR1298" s="7"/>
      <c r="DS1298" s="7"/>
      <c r="DT1298" s="7"/>
      <c r="DU1298" s="7"/>
      <c r="DV1298" s="7"/>
      <c r="DW1298" s="7"/>
      <c r="DX1298" s="7"/>
      <c r="DY1298" s="7"/>
      <c r="DZ1298" s="7"/>
      <c r="EA1298" s="7"/>
      <c r="EB1298" s="7"/>
      <c r="EC1298" s="7"/>
      <c r="ED1298" s="7"/>
      <c r="EE1298" s="7"/>
      <c r="EF1298" s="7"/>
      <c r="EG1298" s="7"/>
      <c r="EH1298" s="7"/>
      <c r="EI1298" s="7"/>
      <c r="EJ1298" s="7"/>
      <c r="EK1298" s="7"/>
      <c r="EL1298" s="7"/>
      <c r="EM1298" s="7"/>
      <c r="EN1298" s="7"/>
      <c r="EO1298" s="7"/>
      <c r="EP1298" s="7"/>
      <c r="EQ1298" s="7"/>
      <c r="ER1298" s="7"/>
      <c r="ES1298" s="7"/>
      <c r="ET1298" s="7"/>
      <c r="EU1298" s="7"/>
      <c r="EV1298" s="7"/>
      <c r="EW1298" s="7"/>
      <c r="EX1298" s="7"/>
      <c r="EY1298" s="7"/>
      <c r="EZ1298" s="7"/>
      <c r="FA1298" s="7"/>
      <c r="FB1298" s="7"/>
      <c r="FC1298" s="7"/>
      <c r="FD1298" s="7"/>
      <c r="FE1298" s="7"/>
      <c r="FF1298" s="7"/>
      <c r="FG1298" s="7"/>
      <c r="FH1298" s="7"/>
      <c r="FI1298" s="7"/>
      <c r="FJ1298" s="7"/>
      <c r="FK1298" s="7"/>
      <c r="FL1298" s="7"/>
      <c r="FM1298" s="7"/>
      <c r="FN1298" s="7"/>
      <c r="FO1298" s="7"/>
      <c r="FP1298" s="7"/>
      <c r="FQ1298" s="7"/>
      <c r="FR1298" s="7"/>
      <c r="FS1298" s="7"/>
      <c r="FT1298" s="7"/>
      <c r="FU1298" s="7"/>
      <c r="FV1298" s="7"/>
      <c r="FW1298" s="7"/>
      <c r="FX1298" s="7"/>
      <c r="FY1298" s="7"/>
      <c r="FZ1298" s="7"/>
      <c r="GA1298" s="7"/>
      <c r="GB1298" s="7"/>
      <c r="GC1298" s="7"/>
      <c r="GD1298" s="7"/>
      <c r="GE1298" s="7"/>
      <c r="GF1298" s="7"/>
      <c r="GG1298" s="7"/>
      <c r="GH1298" s="7"/>
      <c r="GI1298" s="7"/>
      <c r="GJ1298" s="7"/>
    </row>
    <row r="1299" spans="1:192" s="1" customFormat="1" x14ac:dyDescent="0.2">
      <c r="A1299" s="66"/>
      <c r="B1299" s="7"/>
      <c r="C1299" s="67"/>
      <c r="D1299" s="28"/>
      <c r="E1299" s="28"/>
      <c r="F1299" s="28"/>
      <c r="G1299" s="7"/>
      <c r="H1299" s="7"/>
      <c r="I1299" s="7"/>
      <c r="J1299" s="7"/>
      <c r="K1299" s="7"/>
      <c r="L1299" s="7"/>
      <c r="M1299" s="7"/>
      <c r="N1299" s="7"/>
      <c r="O1299" s="7"/>
      <c r="P1299" s="7"/>
      <c r="Q1299" s="7"/>
      <c r="R1299" s="7"/>
      <c r="S1299" s="7"/>
      <c r="T1299" s="7"/>
      <c r="U1299" s="7"/>
      <c r="V1299" s="7"/>
      <c r="W1299" s="7"/>
      <c r="X1299" s="7"/>
      <c r="Y1299" s="7"/>
      <c r="Z1299" s="7"/>
      <c r="AA1299" s="7"/>
      <c r="AB1299" s="7"/>
      <c r="AC1299" s="7"/>
      <c r="AD1299" s="7"/>
      <c r="AE1299" s="7"/>
      <c r="AF1299" s="7"/>
      <c r="AG1299" s="7"/>
      <c r="AH1299" s="7"/>
      <c r="AI1299" s="7"/>
      <c r="AJ1299" s="7"/>
      <c r="AK1299" s="7"/>
      <c r="AL1299" s="7"/>
      <c r="AM1299" s="7"/>
      <c r="AN1299" s="7"/>
      <c r="AO1299" s="7"/>
      <c r="AP1299" s="7"/>
      <c r="AQ1299" s="7"/>
      <c r="AR1299" s="7"/>
      <c r="AS1299" s="7"/>
      <c r="AT1299" s="7"/>
      <c r="AU1299" s="7"/>
      <c r="AV1299" s="7"/>
      <c r="AW1299" s="7"/>
      <c r="AX1299" s="7"/>
      <c r="AY1299" s="7"/>
      <c r="AZ1299" s="7"/>
      <c r="BA1299" s="7"/>
      <c r="BB1299" s="7"/>
      <c r="BC1299" s="7"/>
      <c r="BD1299" s="7"/>
      <c r="BE1299" s="7"/>
      <c r="BF1299" s="7"/>
      <c r="BG1299" s="7"/>
      <c r="BH1299" s="7"/>
      <c r="BI1299" s="7"/>
      <c r="BJ1299" s="7"/>
      <c r="BK1299" s="7"/>
      <c r="BL1299" s="7"/>
      <c r="BM1299" s="7"/>
      <c r="BN1299" s="7"/>
      <c r="BO1299" s="7"/>
      <c r="BP1299" s="7"/>
      <c r="BQ1299" s="7"/>
      <c r="BR1299" s="7"/>
      <c r="BS1299" s="7"/>
      <c r="BT1299" s="7"/>
      <c r="BU1299" s="7"/>
      <c r="BV1299" s="7"/>
      <c r="BW1299" s="7"/>
      <c r="BX1299" s="7"/>
      <c r="BY1299" s="7"/>
      <c r="BZ1299" s="7"/>
      <c r="CA1299" s="7"/>
      <c r="CB1299" s="7"/>
      <c r="CC1299" s="7"/>
      <c r="CD1299" s="7"/>
      <c r="CE1299" s="7"/>
      <c r="CF1299" s="7"/>
      <c r="CG1299" s="7"/>
      <c r="CH1299" s="7"/>
      <c r="CI1299" s="7"/>
      <c r="CJ1299" s="7"/>
      <c r="CK1299" s="7"/>
      <c r="CL1299" s="7"/>
      <c r="CM1299" s="7"/>
      <c r="CN1299" s="7"/>
      <c r="CO1299" s="7"/>
      <c r="CP1299" s="7"/>
      <c r="CQ1299" s="7"/>
      <c r="CR1299" s="7"/>
      <c r="CS1299" s="7"/>
      <c r="CT1299" s="7"/>
      <c r="CU1299" s="7"/>
      <c r="CV1299" s="7"/>
      <c r="CW1299" s="7"/>
      <c r="CX1299" s="7"/>
      <c r="CY1299" s="7"/>
      <c r="CZ1299" s="7"/>
      <c r="DA1299" s="7"/>
      <c r="DB1299" s="7"/>
      <c r="DC1299" s="7"/>
      <c r="DD1299" s="7"/>
      <c r="DE1299" s="7"/>
      <c r="DF1299" s="7"/>
      <c r="DG1299" s="7"/>
      <c r="DH1299" s="7"/>
      <c r="DI1299" s="7"/>
      <c r="DJ1299" s="7"/>
      <c r="DK1299" s="7"/>
      <c r="DL1299" s="7"/>
      <c r="DM1299" s="7"/>
      <c r="DN1299" s="7"/>
      <c r="DO1299" s="7"/>
      <c r="DP1299" s="7"/>
      <c r="DQ1299" s="7"/>
      <c r="DR1299" s="7"/>
      <c r="DS1299" s="7"/>
      <c r="DT1299" s="7"/>
      <c r="DU1299" s="7"/>
      <c r="DV1299" s="7"/>
      <c r="DW1299" s="7"/>
      <c r="DX1299" s="7"/>
      <c r="DY1299" s="7"/>
      <c r="DZ1299" s="7"/>
      <c r="EA1299" s="7"/>
      <c r="EB1299" s="7"/>
      <c r="EC1299" s="7"/>
      <c r="ED1299" s="7"/>
      <c r="EE1299" s="7"/>
      <c r="EF1299" s="7"/>
      <c r="EG1299" s="7"/>
      <c r="EH1299" s="7"/>
      <c r="EI1299" s="7"/>
      <c r="EJ1299" s="7"/>
      <c r="EK1299" s="7"/>
      <c r="EL1299" s="7"/>
      <c r="EM1299" s="7"/>
      <c r="EN1299" s="7"/>
      <c r="EO1299" s="7"/>
      <c r="EP1299" s="7"/>
      <c r="EQ1299" s="7"/>
      <c r="ER1299" s="7"/>
      <c r="ES1299" s="7"/>
      <c r="ET1299" s="7"/>
      <c r="EU1299" s="7"/>
      <c r="EV1299" s="7"/>
      <c r="EW1299" s="7"/>
      <c r="EX1299" s="7"/>
      <c r="EY1299" s="7"/>
      <c r="EZ1299" s="7"/>
      <c r="FA1299" s="7"/>
      <c r="FB1299" s="7"/>
      <c r="FC1299" s="7"/>
      <c r="FD1299" s="7"/>
      <c r="FE1299" s="7"/>
      <c r="FF1299" s="7"/>
      <c r="FG1299" s="7"/>
      <c r="FH1299" s="7"/>
      <c r="FI1299" s="7"/>
      <c r="FJ1299" s="7"/>
      <c r="FK1299" s="7"/>
      <c r="FL1299" s="7"/>
      <c r="FM1299" s="7"/>
      <c r="FN1299" s="7"/>
      <c r="FO1299" s="7"/>
      <c r="FP1299" s="7"/>
      <c r="FQ1299" s="7"/>
      <c r="FR1299" s="7"/>
      <c r="FS1299" s="7"/>
      <c r="FT1299" s="7"/>
      <c r="FU1299" s="7"/>
      <c r="FV1299" s="7"/>
      <c r="FW1299" s="7"/>
      <c r="FX1299" s="7"/>
      <c r="FY1299" s="7"/>
      <c r="FZ1299" s="7"/>
      <c r="GA1299" s="7"/>
      <c r="GB1299" s="7"/>
      <c r="GC1299" s="7"/>
      <c r="GD1299" s="7"/>
      <c r="GE1299" s="7"/>
      <c r="GF1299" s="7"/>
      <c r="GG1299" s="7"/>
      <c r="GH1299" s="7"/>
      <c r="GI1299" s="7"/>
      <c r="GJ1299" s="7"/>
    </row>
    <row r="1300" spans="1:192" s="1" customFormat="1" x14ac:dyDescent="0.2">
      <c r="A1300" s="66"/>
      <c r="B1300" s="7"/>
      <c r="C1300" s="67"/>
      <c r="D1300" s="28"/>
      <c r="E1300" s="28"/>
      <c r="F1300" s="28"/>
      <c r="G1300" s="7"/>
      <c r="H1300" s="7"/>
      <c r="I1300" s="7"/>
      <c r="J1300" s="7"/>
      <c r="K1300" s="7"/>
      <c r="L1300" s="7"/>
      <c r="M1300" s="7"/>
      <c r="N1300" s="7"/>
      <c r="O1300" s="7"/>
      <c r="P1300" s="7"/>
      <c r="Q1300" s="7"/>
      <c r="R1300" s="7"/>
      <c r="S1300" s="7"/>
      <c r="T1300" s="7"/>
      <c r="U1300" s="7"/>
      <c r="V1300" s="7"/>
      <c r="W1300" s="7"/>
      <c r="X1300" s="7"/>
      <c r="Y1300" s="7"/>
      <c r="Z1300" s="7"/>
      <c r="AA1300" s="7"/>
      <c r="AB1300" s="7"/>
      <c r="AC1300" s="7"/>
      <c r="AD1300" s="7"/>
      <c r="AE1300" s="7"/>
      <c r="AF1300" s="7"/>
      <c r="AG1300" s="7"/>
      <c r="AH1300" s="7"/>
      <c r="AI1300" s="7"/>
      <c r="AJ1300" s="7"/>
      <c r="AK1300" s="7"/>
      <c r="AL1300" s="7"/>
      <c r="AM1300" s="7"/>
      <c r="AN1300" s="7"/>
      <c r="AO1300" s="7"/>
      <c r="AP1300" s="7"/>
      <c r="AQ1300" s="7"/>
      <c r="AR1300" s="7"/>
      <c r="AS1300" s="7"/>
      <c r="AT1300" s="7"/>
      <c r="AU1300" s="7"/>
      <c r="AV1300" s="7"/>
      <c r="AW1300" s="7"/>
      <c r="AX1300" s="7"/>
      <c r="AY1300" s="7"/>
      <c r="AZ1300" s="7"/>
      <c r="BA1300" s="7"/>
      <c r="BB1300" s="7"/>
      <c r="BC1300" s="7"/>
      <c r="BD1300" s="7"/>
      <c r="BE1300" s="7"/>
      <c r="BF1300" s="7"/>
      <c r="BG1300" s="7"/>
      <c r="BH1300" s="7"/>
      <c r="BI1300" s="7"/>
      <c r="BJ1300" s="7"/>
      <c r="BK1300" s="7"/>
      <c r="BL1300" s="7"/>
      <c r="BM1300" s="7"/>
      <c r="BN1300" s="7"/>
      <c r="BO1300" s="7"/>
      <c r="BP1300" s="7"/>
      <c r="BQ1300" s="7"/>
      <c r="BR1300" s="7"/>
      <c r="BS1300" s="7"/>
      <c r="BT1300" s="7"/>
      <c r="BU1300" s="7"/>
      <c r="BV1300" s="7"/>
      <c r="BW1300" s="7"/>
      <c r="BX1300" s="7"/>
      <c r="BY1300" s="7"/>
      <c r="BZ1300" s="7"/>
      <c r="CA1300" s="7"/>
      <c r="CB1300" s="7"/>
      <c r="CC1300" s="7"/>
      <c r="CD1300" s="7"/>
      <c r="CE1300" s="7"/>
      <c r="CF1300" s="7"/>
      <c r="CG1300" s="7"/>
      <c r="CH1300" s="7"/>
      <c r="CI1300" s="7"/>
      <c r="CJ1300" s="7"/>
      <c r="CK1300" s="7"/>
      <c r="CL1300" s="7"/>
      <c r="CM1300" s="7"/>
      <c r="CN1300" s="7"/>
      <c r="CO1300" s="7"/>
      <c r="CP1300" s="7"/>
      <c r="CQ1300" s="7"/>
      <c r="CR1300" s="7"/>
      <c r="CS1300" s="7"/>
      <c r="CT1300" s="7"/>
      <c r="CU1300" s="7"/>
      <c r="CV1300" s="7"/>
      <c r="CW1300" s="7"/>
      <c r="CX1300" s="7"/>
      <c r="CY1300" s="7"/>
      <c r="CZ1300" s="7"/>
      <c r="DA1300" s="7"/>
      <c r="DB1300" s="7"/>
      <c r="DC1300" s="7"/>
      <c r="DD1300" s="7"/>
      <c r="DE1300" s="7"/>
      <c r="DF1300" s="7"/>
      <c r="DG1300" s="7"/>
      <c r="DH1300" s="7"/>
      <c r="DI1300" s="7"/>
      <c r="DJ1300" s="7"/>
      <c r="DK1300" s="7"/>
      <c r="DL1300" s="7"/>
      <c r="DM1300" s="7"/>
      <c r="DN1300" s="7"/>
      <c r="DO1300" s="7"/>
      <c r="DP1300" s="7"/>
      <c r="DQ1300" s="7"/>
      <c r="DR1300" s="7"/>
      <c r="DS1300" s="7"/>
      <c r="DT1300" s="7"/>
      <c r="DU1300" s="7"/>
      <c r="DV1300" s="7"/>
      <c r="DW1300" s="7"/>
      <c r="DX1300" s="7"/>
      <c r="DY1300" s="7"/>
      <c r="DZ1300" s="7"/>
      <c r="EA1300" s="7"/>
      <c r="EB1300" s="7"/>
      <c r="EC1300" s="7"/>
      <c r="ED1300" s="7"/>
      <c r="EE1300" s="7"/>
      <c r="EF1300" s="7"/>
      <c r="EG1300" s="7"/>
      <c r="EH1300" s="7"/>
      <c r="EI1300" s="7"/>
      <c r="EJ1300" s="7"/>
      <c r="EK1300" s="7"/>
      <c r="EL1300" s="7"/>
      <c r="EM1300" s="7"/>
      <c r="EN1300" s="7"/>
      <c r="EO1300" s="7"/>
      <c r="EP1300" s="7"/>
      <c r="EQ1300" s="7"/>
      <c r="ER1300" s="7"/>
      <c r="ES1300" s="7"/>
      <c r="ET1300" s="7"/>
      <c r="EU1300" s="7"/>
      <c r="EV1300" s="7"/>
      <c r="EW1300" s="7"/>
      <c r="EX1300" s="7"/>
      <c r="EY1300" s="7"/>
      <c r="EZ1300" s="7"/>
      <c r="FA1300" s="7"/>
      <c r="FB1300" s="7"/>
      <c r="FC1300" s="7"/>
      <c r="FD1300" s="7"/>
      <c r="FE1300" s="7"/>
      <c r="FF1300" s="7"/>
      <c r="FG1300" s="7"/>
      <c r="FH1300" s="7"/>
      <c r="FI1300" s="7"/>
      <c r="FJ1300" s="7"/>
      <c r="FK1300" s="7"/>
      <c r="FL1300" s="7"/>
      <c r="FM1300" s="7"/>
      <c r="FN1300" s="7"/>
      <c r="FO1300" s="7"/>
      <c r="FP1300" s="7"/>
      <c r="FQ1300" s="7"/>
      <c r="FR1300" s="7"/>
      <c r="FS1300" s="7"/>
      <c r="FT1300" s="7"/>
      <c r="FU1300" s="7"/>
      <c r="FV1300" s="7"/>
      <c r="FW1300" s="7"/>
      <c r="FX1300" s="7"/>
      <c r="FY1300" s="7"/>
      <c r="FZ1300" s="7"/>
      <c r="GA1300" s="7"/>
      <c r="GB1300" s="7"/>
      <c r="GC1300" s="7"/>
      <c r="GD1300" s="7"/>
      <c r="GE1300" s="7"/>
      <c r="GF1300" s="7"/>
      <c r="GG1300" s="7"/>
      <c r="GH1300" s="7"/>
      <c r="GI1300" s="7"/>
      <c r="GJ1300" s="7"/>
    </row>
    <row r="1301" spans="1:192" s="1" customFormat="1" x14ac:dyDescent="0.2">
      <c r="A1301" s="66"/>
      <c r="B1301" s="7"/>
      <c r="C1301" s="67"/>
      <c r="D1301" s="28"/>
      <c r="E1301" s="28"/>
      <c r="F1301" s="28"/>
      <c r="G1301" s="7"/>
      <c r="H1301" s="7"/>
      <c r="I1301" s="7"/>
      <c r="J1301" s="7"/>
      <c r="K1301" s="7"/>
      <c r="L1301" s="7"/>
      <c r="M1301" s="7"/>
      <c r="N1301" s="7"/>
      <c r="O1301" s="7"/>
      <c r="P1301" s="7"/>
      <c r="Q1301" s="7"/>
      <c r="R1301" s="7"/>
      <c r="S1301" s="7"/>
      <c r="T1301" s="7"/>
      <c r="U1301" s="7"/>
      <c r="V1301" s="7"/>
      <c r="W1301" s="7"/>
      <c r="X1301" s="7"/>
      <c r="Y1301" s="7"/>
      <c r="Z1301" s="7"/>
      <c r="AA1301" s="7"/>
      <c r="AB1301" s="7"/>
      <c r="AC1301" s="7"/>
      <c r="AD1301" s="7"/>
      <c r="AE1301" s="7"/>
      <c r="AF1301" s="7"/>
      <c r="AG1301" s="7"/>
      <c r="AH1301" s="7"/>
      <c r="AI1301" s="7"/>
      <c r="AJ1301" s="7"/>
      <c r="AK1301" s="7"/>
      <c r="AL1301" s="7"/>
      <c r="AM1301" s="7"/>
      <c r="AN1301" s="7"/>
      <c r="AO1301" s="7"/>
      <c r="AP1301" s="7"/>
      <c r="AQ1301" s="7"/>
      <c r="AR1301" s="7"/>
      <c r="AS1301" s="7"/>
      <c r="AT1301" s="7"/>
      <c r="AU1301" s="7"/>
      <c r="AV1301" s="7"/>
      <c r="AW1301" s="7"/>
      <c r="AX1301" s="7"/>
      <c r="AY1301" s="7"/>
      <c r="AZ1301" s="7"/>
      <c r="BA1301" s="7"/>
      <c r="BB1301" s="7"/>
      <c r="BC1301" s="7"/>
      <c r="BD1301" s="7"/>
      <c r="BE1301" s="7"/>
      <c r="BF1301" s="7"/>
      <c r="BG1301" s="7"/>
      <c r="BH1301" s="7"/>
      <c r="BI1301" s="7"/>
      <c r="BJ1301" s="7"/>
      <c r="BK1301" s="7"/>
      <c r="BL1301" s="7"/>
      <c r="BM1301" s="7"/>
      <c r="BN1301" s="7"/>
      <c r="BO1301" s="7"/>
      <c r="BP1301" s="7"/>
      <c r="BQ1301" s="7"/>
      <c r="BR1301" s="7"/>
      <c r="BS1301" s="7"/>
      <c r="BT1301" s="7"/>
      <c r="BU1301" s="7"/>
      <c r="BV1301" s="7"/>
      <c r="BW1301" s="7"/>
      <c r="BX1301" s="7"/>
      <c r="BY1301" s="7"/>
      <c r="BZ1301" s="7"/>
      <c r="CA1301" s="7"/>
      <c r="CB1301" s="7"/>
      <c r="CC1301" s="7"/>
      <c r="CD1301" s="7"/>
      <c r="CE1301" s="7"/>
      <c r="CF1301" s="7"/>
      <c r="CG1301" s="7"/>
      <c r="CH1301" s="7"/>
      <c r="CI1301" s="7"/>
      <c r="CJ1301" s="7"/>
      <c r="CK1301" s="7"/>
      <c r="CL1301" s="7"/>
      <c r="CM1301" s="7"/>
      <c r="CN1301" s="7"/>
      <c r="CO1301" s="7"/>
      <c r="CP1301" s="7"/>
      <c r="CQ1301" s="7"/>
      <c r="CR1301" s="7"/>
      <c r="CS1301" s="7"/>
      <c r="CT1301" s="7"/>
      <c r="CU1301" s="7"/>
      <c r="CV1301" s="7"/>
      <c r="CW1301" s="7"/>
      <c r="CX1301" s="7"/>
      <c r="CY1301" s="7"/>
      <c r="CZ1301" s="7"/>
      <c r="DA1301" s="7"/>
      <c r="DB1301" s="7"/>
      <c r="DC1301" s="7"/>
      <c r="DD1301" s="7"/>
      <c r="DE1301" s="7"/>
      <c r="DF1301" s="7"/>
      <c r="DG1301" s="7"/>
      <c r="DH1301" s="7"/>
      <c r="DI1301" s="7"/>
      <c r="DJ1301" s="7"/>
      <c r="DK1301" s="7"/>
      <c r="DL1301" s="7"/>
      <c r="DM1301" s="7"/>
      <c r="DN1301" s="7"/>
      <c r="DO1301" s="7"/>
      <c r="DP1301" s="7"/>
      <c r="DQ1301" s="7"/>
      <c r="DR1301" s="7"/>
      <c r="DS1301" s="7"/>
      <c r="DT1301" s="7"/>
      <c r="DU1301" s="7"/>
      <c r="DV1301" s="7"/>
      <c r="DW1301" s="7"/>
      <c r="DX1301" s="7"/>
      <c r="DY1301" s="7"/>
      <c r="DZ1301" s="7"/>
      <c r="EA1301" s="7"/>
      <c r="EB1301" s="7"/>
      <c r="EC1301" s="7"/>
      <c r="ED1301" s="7"/>
      <c r="EE1301" s="7"/>
      <c r="EF1301" s="7"/>
      <c r="EG1301" s="7"/>
      <c r="EH1301" s="7"/>
      <c r="EI1301" s="7"/>
      <c r="EJ1301" s="7"/>
      <c r="EK1301" s="7"/>
      <c r="EL1301" s="7"/>
      <c r="EM1301" s="7"/>
      <c r="EN1301" s="7"/>
      <c r="EO1301" s="7"/>
      <c r="EP1301" s="7"/>
      <c r="EQ1301" s="7"/>
      <c r="ER1301" s="7"/>
      <c r="ES1301" s="7"/>
      <c r="ET1301" s="7"/>
      <c r="EU1301" s="7"/>
      <c r="EV1301" s="7"/>
      <c r="EW1301" s="7"/>
      <c r="EX1301" s="7"/>
      <c r="EY1301" s="7"/>
      <c r="EZ1301" s="7"/>
      <c r="FA1301" s="7"/>
      <c r="FB1301" s="7"/>
      <c r="FC1301" s="7"/>
      <c r="FD1301" s="7"/>
      <c r="FE1301" s="7"/>
      <c r="FF1301" s="7"/>
      <c r="FG1301" s="7"/>
      <c r="FH1301" s="7"/>
      <c r="FI1301" s="7"/>
      <c r="FJ1301" s="7"/>
      <c r="FK1301" s="7"/>
      <c r="FL1301" s="7"/>
      <c r="FM1301" s="7"/>
      <c r="FN1301" s="7"/>
      <c r="FO1301" s="7"/>
      <c r="FP1301" s="7"/>
      <c r="FQ1301" s="7"/>
      <c r="FR1301" s="7"/>
      <c r="FS1301" s="7"/>
      <c r="FT1301" s="7"/>
      <c r="FU1301" s="7"/>
      <c r="FV1301" s="7"/>
      <c r="FW1301" s="7"/>
      <c r="FX1301" s="7"/>
      <c r="FY1301" s="7"/>
      <c r="FZ1301" s="7"/>
      <c r="GA1301" s="7"/>
      <c r="GB1301" s="7"/>
      <c r="GC1301" s="7"/>
      <c r="GD1301" s="7"/>
      <c r="GE1301" s="7"/>
      <c r="GF1301" s="7"/>
      <c r="GG1301" s="7"/>
      <c r="GH1301" s="7"/>
      <c r="GI1301" s="7"/>
      <c r="GJ1301" s="7"/>
    </row>
    <row r="1302" spans="1:192" s="1" customFormat="1" x14ac:dyDescent="0.2">
      <c r="A1302" s="66"/>
      <c r="B1302" s="7"/>
      <c r="C1302" s="67"/>
      <c r="D1302" s="28"/>
      <c r="E1302" s="28"/>
      <c r="F1302" s="28"/>
      <c r="G1302" s="7"/>
      <c r="H1302" s="7"/>
      <c r="I1302" s="7"/>
      <c r="J1302" s="7"/>
      <c r="K1302" s="7"/>
      <c r="L1302" s="7"/>
      <c r="M1302" s="7"/>
      <c r="N1302" s="7"/>
      <c r="O1302" s="7"/>
      <c r="P1302" s="7"/>
      <c r="Q1302" s="7"/>
      <c r="R1302" s="7"/>
      <c r="S1302" s="7"/>
      <c r="T1302" s="7"/>
      <c r="U1302" s="7"/>
      <c r="V1302" s="7"/>
      <c r="W1302" s="7"/>
      <c r="X1302" s="7"/>
      <c r="Y1302" s="7"/>
      <c r="Z1302" s="7"/>
      <c r="AA1302" s="7"/>
      <c r="AB1302" s="7"/>
      <c r="AC1302" s="7"/>
      <c r="AD1302" s="7"/>
      <c r="AE1302" s="7"/>
      <c r="AF1302" s="7"/>
      <c r="AG1302" s="7"/>
      <c r="AH1302" s="7"/>
      <c r="AI1302" s="7"/>
      <c r="AJ1302" s="7"/>
      <c r="AK1302" s="7"/>
      <c r="AL1302" s="7"/>
      <c r="AM1302" s="7"/>
      <c r="AN1302" s="7"/>
      <c r="AO1302" s="7"/>
      <c r="AP1302" s="7"/>
      <c r="AQ1302" s="7"/>
      <c r="AR1302" s="7"/>
      <c r="AS1302" s="7"/>
      <c r="AT1302" s="7"/>
      <c r="AU1302" s="7"/>
      <c r="AV1302" s="7"/>
      <c r="AW1302" s="7"/>
      <c r="AX1302" s="7"/>
      <c r="AY1302" s="7"/>
      <c r="AZ1302" s="7"/>
      <c r="BA1302" s="7"/>
      <c r="BB1302" s="7"/>
      <c r="BC1302" s="7"/>
      <c r="BD1302" s="7"/>
      <c r="BE1302" s="7"/>
      <c r="BF1302" s="7"/>
      <c r="BG1302" s="7"/>
      <c r="BH1302" s="7"/>
      <c r="BI1302" s="7"/>
      <c r="BJ1302" s="7"/>
      <c r="BK1302" s="7"/>
      <c r="BL1302" s="7"/>
      <c r="BM1302" s="7"/>
      <c r="BN1302" s="7"/>
      <c r="BO1302" s="7"/>
      <c r="BP1302" s="7"/>
      <c r="BQ1302" s="7"/>
      <c r="BR1302" s="7"/>
      <c r="BS1302" s="7"/>
      <c r="BT1302" s="7"/>
      <c r="BU1302" s="7"/>
      <c r="BV1302" s="7"/>
      <c r="BW1302" s="7"/>
      <c r="BX1302" s="7"/>
      <c r="BY1302" s="7"/>
      <c r="BZ1302" s="7"/>
      <c r="CA1302" s="7"/>
      <c r="CB1302" s="7"/>
      <c r="CC1302" s="7"/>
      <c r="CD1302" s="7"/>
      <c r="CE1302" s="7"/>
      <c r="CF1302" s="7"/>
      <c r="CG1302" s="7"/>
      <c r="CH1302" s="7"/>
      <c r="CI1302" s="7"/>
      <c r="CJ1302" s="7"/>
      <c r="CK1302" s="7"/>
      <c r="CL1302" s="7"/>
      <c r="CM1302" s="7"/>
      <c r="CN1302" s="7"/>
      <c r="CO1302" s="7"/>
      <c r="CP1302" s="7"/>
      <c r="CQ1302" s="7"/>
      <c r="CR1302" s="7"/>
      <c r="CS1302" s="7"/>
      <c r="CT1302" s="7"/>
      <c r="CU1302" s="7"/>
      <c r="CV1302" s="7"/>
      <c r="CW1302" s="7"/>
      <c r="CX1302" s="7"/>
      <c r="CY1302" s="7"/>
      <c r="CZ1302" s="7"/>
      <c r="DA1302" s="7"/>
      <c r="DB1302" s="7"/>
      <c r="DC1302" s="7"/>
      <c r="DD1302" s="7"/>
      <c r="DE1302" s="7"/>
      <c r="DF1302" s="7"/>
      <c r="DG1302" s="7"/>
      <c r="DH1302" s="7"/>
      <c r="DI1302" s="7"/>
      <c r="DJ1302" s="7"/>
      <c r="DK1302" s="7"/>
      <c r="DL1302" s="7"/>
      <c r="DM1302" s="7"/>
      <c r="DN1302" s="7"/>
      <c r="DO1302" s="7"/>
      <c r="DP1302" s="7"/>
      <c r="DQ1302" s="7"/>
      <c r="DR1302" s="7"/>
      <c r="DS1302" s="7"/>
      <c r="DT1302" s="7"/>
      <c r="DU1302" s="7"/>
      <c r="DV1302" s="7"/>
      <c r="DW1302" s="7"/>
      <c r="DX1302" s="7"/>
      <c r="DY1302" s="7"/>
      <c r="DZ1302" s="7"/>
      <c r="EA1302" s="7"/>
      <c r="EB1302" s="7"/>
      <c r="EC1302" s="7"/>
      <c r="ED1302" s="7"/>
      <c r="EE1302" s="7"/>
      <c r="EF1302" s="7"/>
      <c r="EG1302" s="7"/>
      <c r="EH1302" s="7"/>
      <c r="EI1302" s="7"/>
      <c r="EJ1302" s="7"/>
      <c r="EK1302" s="7"/>
      <c r="EL1302" s="7"/>
      <c r="EM1302" s="7"/>
      <c r="EN1302" s="7"/>
      <c r="EO1302" s="7"/>
      <c r="EP1302" s="7"/>
      <c r="EQ1302" s="7"/>
      <c r="ER1302" s="7"/>
      <c r="ES1302" s="7"/>
      <c r="ET1302" s="7"/>
      <c r="EU1302" s="7"/>
      <c r="EV1302" s="7"/>
      <c r="EW1302" s="7"/>
      <c r="EX1302" s="7"/>
      <c r="EY1302" s="7"/>
      <c r="EZ1302" s="7"/>
      <c r="FA1302" s="7"/>
      <c r="FB1302" s="7"/>
      <c r="FC1302" s="7"/>
      <c r="FD1302" s="7"/>
      <c r="FE1302" s="7"/>
      <c r="FF1302" s="7"/>
      <c r="FG1302" s="7"/>
      <c r="FH1302" s="7"/>
      <c r="FI1302" s="7"/>
      <c r="FJ1302" s="7"/>
      <c r="FK1302" s="7"/>
      <c r="FL1302" s="7"/>
      <c r="FM1302" s="7"/>
      <c r="FN1302" s="7"/>
      <c r="FO1302" s="7"/>
      <c r="FP1302" s="7"/>
      <c r="FQ1302" s="7"/>
      <c r="FR1302" s="7"/>
      <c r="FS1302" s="7"/>
      <c r="FT1302" s="7"/>
      <c r="FU1302" s="7"/>
      <c r="FV1302" s="7"/>
      <c r="FW1302" s="7"/>
      <c r="FX1302" s="7"/>
      <c r="FY1302" s="7"/>
      <c r="FZ1302" s="7"/>
      <c r="GA1302" s="7"/>
      <c r="GB1302" s="7"/>
      <c r="GC1302" s="7"/>
      <c r="GD1302" s="7"/>
      <c r="GE1302" s="7"/>
      <c r="GF1302" s="7"/>
      <c r="GG1302" s="7"/>
      <c r="GH1302" s="7"/>
      <c r="GI1302" s="7"/>
      <c r="GJ1302" s="7"/>
    </row>
    <row r="1303" spans="1:192" s="1" customFormat="1" x14ac:dyDescent="0.2">
      <c r="A1303" s="66"/>
      <c r="B1303" s="7"/>
      <c r="C1303" s="67"/>
      <c r="D1303" s="28"/>
      <c r="E1303" s="28"/>
      <c r="F1303" s="28"/>
      <c r="G1303" s="7"/>
      <c r="H1303" s="7"/>
      <c r="I1303" s="7"/>
      <c r="J1303" s="7"/>
      <c r="K1303" s="7"/>
      <c r="L1303" s="7"/>
      <c r="M1303" s="7"/>
      <c r="N1303" s="7"/>
      <c r="O1303" s="7"/>
      <c r="P1303" s="7"/>
      <c r="Q1303" s="7"/>
      <c r="R1303" s="7"/>
      <c r="S1303" s="7"/>
      <c r="T1303" s="7"/>
      <c r="U1303" s="7"/>
      <c r="V1303" s="7"/>
      <c r="W1303" s="7"/>
      <c r="X1303" s="7"/>
      <c r="Y1303" s="7"/>
      <c r="Z1303" s="7"/>
      <c r="AA1303" s="7"/>
      <c r="AB1303" s="7"/>
      <c r="AC1303" s="7"/>
      <c r="AD1303" s="7"/>
      <c r="AE1303" s="7"/>
      <c r="AF1303" s="7"/>
      <c r="AG1303" s="7"/>
      <c r="AH1303" s="7"/>
      <c r="AI1303" s="7"/>
      <c r="AJ1303" s="7"/>
      <c r="AK1303" s="7"/>
      <c r="AL1303" s="7"/>
      <c r="AM1303" s="7"/>
      <c r="AN1303" s="7"/>
      <c r="AO1303" s="7"/>
      <c r="AP1303" s="7"/>
      <c r="AQ1303" s="7"/>
      <c r="AR1303" s="7"/>
      <c r="AS1303" s="7"/>
      <c r="AT1303" s="7"/>
      <c r="AU1303" s="7"/>
      <c r="AV1303" s="7"/>
      <c r="AW1303" s="7"/>
      <c r="AX1303" s="7"/>
      <c r="AY1303" s="7"/>
      <c r="AZ1303" s="7"/>
      <c r="BA1303" s="7"/>
      <c r="BB1303" s="7"/>
      <c r="BC1303" s="7"/>
      <c r="BD1303" s="7"/>
      <c r="BE1303" s="7"/>
      <c r="BF1303" s="7"/>
      <c r="BG1303" s="7"/>
      <c r="BH1303" s="7"/>
      <c r="BI1303" s="7"/>
      <c r="BJ1303" s="7"/>
      <c r="BK1303" s="7"/>
      <c r="BL1303" s="7"/>
      <c r="BM1303" s="7"/>
      <c r="BN1303" s="7"/>
      <c r="BO1303" s="7"/>
      <c r="BP1303" s="7"/>
      <c r="BQ1303" s="7"/>
      <c r="BR1303" s="7"/>
      <c r="BS1303" s="7"/>
      <c r="BT1303" s="7"/>
      <c r="BU1303" s="7"/>
      <c r="BV1303" s="7"/>
      <c r="BW1303" s="7"/>
      <c r="BX1303" s="7"/>
      <c r="BY1303" s="7"/>
      <c r="BZ1303" s="7"/>
      <c r="CA1303" s="7"/>
      <c r="CB1303" s="7"/>
      <c r="CC1303" s="7"/>
      <c r="CD1303" s="7"/>
      <c r="CE1303" s="7"/>
      <c r="CF1303" s="7"/>
      <c r="CG1303" s="7"/>
      <c r="CH1303" s="7"/>
      <c r="CI1303" s="7"/>
      <c r="CJ1303" s="7"/>
      <c r="CK1303" s="7"/>
      <c r="CL1303" s="7"/>
      <c r="CM1303" s="7"/>
      <c r="CN1303" s="7"/>
      <c r="CO1303" s="7"/>
      <c r="CP1303" s="7"/>
      <c r="CQ1303" s="7"/>
      <c r="CR1303" s="7"/>
      <c r="CS1303" s="7"/>
      <c r="CT1303" s="7"/>
      <c r="CU1303" s="7"/>
      <c r="CV1303" s="7"/>
      <c r="CW1303" s="7"/>
      <c r="CX1303" s="7"/>
      <c r="CY1303" s="7"/>
      <c r="CZ1303" s="7"/>
      <c r="DA1303" s="7"/>
      <c r="DB1303" s="7"/>
      <c r="DC1303" s="7"/>
      <c r="DD1303" s="7"/>
      <c r="DE1303" s="7"/>
      <c r="DF1303" s="7"/>
      <c r="DG1303" s="7"/>
      <c r="DH1303" s="7"/>
      <c r="DI1303" s="7"/>
      <c r="DJ1303" s="7"/>
      <c r="DK1303" s="7"/>
      <c r="DL1303" s="7"/>
      <c r="DM1303" s="7"/>
      <c r="DN1303" s="7"/>
      <c r="DO1303" s="7"/>
      <c r="DP1303" s="7"/>
      <c r="DQ1303" s="7"/>
      <c r="DR1303" s="7"/>
      <c r="DS1303" s="7"/>
      <c r="DT1303" s="7"/>
      <c r="DU1303" s="7"/>
      <c r="DV1303" s="7"/>
      <c r="DW1303" s="7"/>
      <c r="DX1303" s="7"/>
      <c r="DY1303" s="7"/>
      <c r="DZ1303" s="7"/>
      <c r="EA1303" s="7"/>
      <c r="EB1303" s="7"/>
      <c r="EC1303" s="7"/>
      <c r="ED1303" s="7"/>
      <c r="EE1303" s="7"/>
      <c r="EF1303" s="7"/>
      <c r="EG1303" s="7"/>
      <c r="EH1303" s="7"/>
      <c r="EI1303" s="7"/>
      <c r="EJ1303" s="7"/>
      <c r="EK1303" s="7"/>
      <c r="EL1303" s="7"/>
      <c r="EM1303" s="7"/>
      <c r="EN1303" s="7"/>
      <c r="EO1303" s="7"/>
      <c r="EP1303" s="7"/>
      <c r="EQ1303" s="7"/>
      <c r="ER1303" s="7"/>
      <c r="ES1303" s="7"/>
      <c r="ET1303" s="7"/>
      <c r="EU1303" s="7"/>
      <c r="EV1303" s="7"/>
      <c r="EW1303" s="7"/>
      <c r="EX1303" s="7"/>
      <c r="EY1303" s="7"/>
      <c r="EZ1303" s="7"/>
      <c r="FA1303" s="7"/>
      <c r="FB1303" s="7"/>
      <c r="FC1303" s="7"/>
      <c r="FD1303" s="7"/>
      <c r="FE1303" s="7"/>
      <c r="FF1303" s="7"/>
      <c r="FG1303" s="7"/>
      <c r="FH1303" s="7"/>
      <c r="FI1303" s="7"/>
      <c r="FJ1303" s="7"/>
      <c r="FK1303" s="7"/>
      <c r="FL1303" s="7"/>
      <c r="FM1303" s="7"/>
      <c r="FN1303" s="7"/>
      <c r="FO1303" s="7"/>
      <c r="FP1303" s="7"/>
      <c r="FQ1303" s="7"/>
      <c r="FR1303" s="7"/>
      <c r="FS1303" s="7"/>
      <c r="FT1303" s="7"/>
      <c r="FU1303" s="7"/>
      <c r="FV1303" s="7"/>
      <c r="FW1303" s="7"/>
      <c r="FX1303" s="7"/>
      <c r="FY1303" s="7"/>
      <c r="FZ1303" s="7"/>
      <c r="GA1303" s="7"/>
      <c r="GB1303" s="7"/>
      <c r="GC1303" s="7"/>
      <c r="GD1303" s="7"/>
      <c r="GE1303" s="7"/>
      <c r="GF1303" s="7"/>
      <c r="GG1303" s="7"/>
      <c r="GH1303" s="7"/>
      <c r="GI1303" s="7"/>
      <c r="GJ1303" s="7"/>
    </row>
    <row r="1304" spans="1:192" s="1" customFormat="1" x14ac:dyDescent="0.2">
      <c r="A1304" s="66"/>
      <c r="B1304" s="7"/>
      <c r="C1304" s="67"/>
      <c r="D1304" s="28"/>
      <c r="E1304" s="28"/>
      <c r="F1304" s="28"/>
      <c r="G1304" s="7"/>
      <c r="H1304" s="7"/>
      <c r="I1304" s="7"/>
      <c r="J1304" s="7"/>
      <c r="K1304" s="7"/>
      <c r="L1304" s="7"/>
      <c r="M1304" s="7"/>
      <c r="N1304" s="7"/>
      <c r="O1304" s="7"/>
      <c r="P1304" s="7"/>
      <c r="Q1304" s="7"/>
      <c r="R1304" s="7"/>
      <c r="S1304" s="7"/>
      <c r="T1304" s="7"/>
      <c r="U1304" s="7"/>
      <c r="V1304" s="7"/>
      <c r="W1304" s="7"/>
      <c r="X1304" s="7"/>
      <c r="Y1304" s="7"/>
      <c r="Z1304" s="7"/>
      <c r="AA1304" s="7"/>
      <c r="AB1304" s="7"/>
      <c r="AC1304" s="7"/>
      <c r="AD1304" s="7"/>
      <c r="AE1304" s="7"/>
      <c r="AF1304" s="7"/>
      <c r="AG1304" s="7"/>
      <c r="AH1304" s="7"/>
      <c r="AI1304" s="7"/>
      <c r="AJ1304" s="7"/>
      <c r="AK1304" s="7"/>
      <c r="AL1304" s="7"/>
      <c r="AM1304" s="7"/>
      <c r="AN1304" s="7"/>
      <c r="AO1304" s="7"/>
      <c r="AP1304" s="7"/>
      <c r="AQ1304" s="7"/>
      <c r="AR1304" s="7"/>
      <c r="AS1304" s="7"/>
      <c r="AT1304" s="7"/>
      <c r="AU1304" s="7"/>
      <c r="AV1304" s="7"/>
      <c r="AW1304" s="7"/>
      <c r="AX1304" s="7"/>
      <c r="AY1304" s="7"/>
      <c r="AZ1304" s="7"/>
      <c r="BA1304" s="7"/>
      <c r="BB1304" s="7"/>
      <c r="BC1304" s="7"/>
      <c r="BD1304" s="7"/>
      <c r="BE1304" s="7"/>
      <c r="BF1304" s="7"/>
      <c r="BG1304" s="7"/>
      <c r="BH1304" s="7"/>
      <c r="BI1304" s="7"/>
      <c r="BJ1304" s="7"/>
      <c r="BK1304" s="7"/>
      <c r="BL1304" s="7"/>
      <c r="BM1304" s="7"/>
      <c r="BN1304" s="7"/>
      <c r="BO1304" s="7"/>
      <c r="BP1304" s="7"/>
      <c r="BQ1304" s="7"/>
      <c r="BR1304" s="7"/>
      <c r="BS1304" s="7"/>
      <c r="BT1304" s="7"/>
      <c r="BU1304" s="7"/>
      <c r="BV1304" s="7"/>
      <c r="BW1304" s="7"/>
      <c r="BX1304" s="7"/>
      <c r="BY1304" s="7"/>
      <c r="BZ1304" s="7"/>
      <c r="CA1304" s="7"/>
      <c r="CB1304" s="7"/>
      <c r="CC1304" s="7"/>
      <c r="CD1304" s="7"/>
      <c r="CE1304" s="7"/>
      <c r="CF1304" s="7"/>
      <c r="CG1304" s="7"/>
      <c r="CH1304" s="7"/>
      <c r="CI1304" s="7"/>
      <c r="CJ1304" s="7"/>
      <c r="CK1304" s="7"/>
      <c r="CL1304" s="7"/>
      <c r="CM1304" s="7"/>
      <c r="CN1304" s="7"/>
      <c r="CO1304" s="7"/>
      <c r="CP1304" s="7"/>
      <c r="CQ1304" s="7"/>
      <c r="CR1304" s="7"/>
      <c r="CS1304" s="7"/>
      <c r="CT1304" s="7"/>
      <c r="CU1304" s="7"/>
      <c r="CV1304" s="7"/>
      <c r="CW1304" s="7"/>
      <c r="CX1304" s="7"/>
      <c r="CY1304" s="7"/>
      <c r="CZ1304" s="7"/>
      <c r="DA1304" s="7"/>
      <c r="DB1304" s="7"/>
      <c r="DC1304" s="7"/>
      <c r="DD1304" s="7"/>
      <c r="DE1304" s="7"/>
      <c r="DF1304" s="7"/>
      <c r="DG1304" s="7"/>
      <c r="DH1304" s="7"/>
      <c r="DI1304" s="7"/>
      <c r="DJ1304" s="7"/>
      <c r="DK1304" s="7"/>
      <c r="DL1304" s="7"/>
      <c r="DM1304" s="7"/>
      <c r="DN1304" s="7"/>
      <c r="DO1304" s="7"/>
      <c r="DP1304" s="7"/>
      <c r="DQ1304" s="7"/>
      <c r="DR1304" s="7"/>
      <c r="DS1304" s="7"/>
      <c r="DT1304" s="7"/>
      <c r="DU1304" s="7"/>
      <c r="DV1304" s="7"/>
      <c r="DW1304" s="7"/>
      <c r="DX1304" s="7"/>
      <c r="DY1304" s="7"/>
      <c r="DZ1304" s="7"/>
      <c r="EA1304" s="7"/>
      <c r="EB1304" s="7"/>
      <c r="EC1304" s="7"/>
      <c r="ED1304" s="7"/>
      <c r="EE1304" s="7"/>
      <c r="EF1304" s="7"/>
      <c r="EG1304" s="7"/>
      <c r="EH1304" s="7"/>
      <c r="EI1304" s="7"/>
      <c r="EJ1304" s="7"/>
      <c r="EK1304" s="7"/>
      <c r="EL1304" s="7"/>
      <c r="EM1304" s="7"/>
      <c r="EN1304" s="7"/>
      <c r="EO1304" s="7"/>
      <c r="EP1304" s="7"/>
      <c r="EQ1304" s="7"/>
      <c r="ER1304" s="7"/>
      <c r="ES1304" s="7"/>
      <c r="ET1304" s="7"/>
      <c r="EU1304" s="7"/>
      <c r="EV1304" s="7"/>
      <c r="EW1304" s="7"/>
      <c r="EX1304" s="7"/>
      <c r="EY1304" s="7"/>
      <c r="EZ1304" s="7"/>
      <c r="FA1304" s="7"/>
      <c r="FB1304" s="7"/>
      <c r="FC1304" s="7"/>
      <c r="FD1304" s="7"/>
      <c r="FE1304" s="7"/>
      <c r="FF1304" s="7"/>
      <c r="FG1304" s="7"/>
      <c r="FH1304" s="7"/>
      <c r="FI1304" s="7"/>
      <c r="FJ1304" s="7"/>
      <c r="FK1304" s="7"/>
      <c r="FL1304" s="7"/>
      <c r="FM1304" s="7"/>
      <c r="FN1304" s="7"/>
      <c r="FO1304" s="7"/>
      <c r="FP1304" s="7"/>
      <c r="FQ1304" s="7"/>
      <c r="FR1304" s="7"/>
      <c r="FS1304" s="7"/>
      <c r="FT1304" s="7"/>
      <c r="FU1304" s="7"/>
      <c r="FV1304" s="7"/>
      <c r="FW1304" s="7"/>
      <c r="FX1304" s="7"/>
      <c r="FY1304" s="7"/>
      <c r="FZ1304" s="7"/>
      <c r="GA1304" s="7"/>
      <c r="GB1304" s="7"/>
      <c r="GC1304" s="7"/>
      <c r="GD1304" s="7"/>
      <c r="GE1304" s="7"/>
      <c r="GF1304" s="7"/>
      <c r="GG1304" s="7"/>
      <c r="GH1304" s="7"/>
      <c r="GI1304" s="7"/>
      <c r="GJ1304" s="7"/>
    </row>
    <row r="1305" spans="1:192" s="1" customFormat="1" x14ac:dyDescent="0.2">
      <c r="A1305" s="66"/>
      <c r="B1305" s="7"/>
      <c r="C1305" s="67"/>
      <c r="D1305" s="28"/>
      <c r="E1305" s="28"/>
      <c r="F1305" s="28"/>
      <c r="G1305" s="7"/>
      <c r="H1305" s="7"/>
      <c r="I1305" s="7"/>
      <c r="J1305" s="7"/>
      <c r="K1305" s="7"/>
      <c r="L1305" s="7"/>
      <c r="M1305" s="7"/>
      <c r="N1305" s="7"/>
      <c r="O1305" s="7"/>
      <c r="P1305" s="7"/>
      <c r="Q1305" s="7"/>
      <c r="R1305" s="7"/>
      <c r="S1305" s="7"/>
      <c r="T1305" s="7"/>
      <c r="U1305" s="7"/>
      <c r="V1305" s="7"/>
      <c r="W1305" s="7"/>
      <c r="X1305" s="7"/>
      <c r="Y1305" s="7"/>
      <c r="Z1305" s="7"/>
      <c r="AA1305" s="7"/>
      <c r="AB1305" s="7"/>
      <c r="AC1305" s="7"/>
      <c r="AD1305" s="7"/>
      <c r="AE1305" s="7"/>
      <c r="AF1305" s="7"/>
      <c r="AG1305" s="7"/>
      <c r="AH1305" s="7"/>
      <c r="AI1305" s="7"/>
      <c r="AJ1305" s="7"/>
      <c r="AK1305" s="7"/>
      <c r="AL1305" s="7"/>
      <c r="AM1305" s="7"/>
      <c r="AN1305" s="7"/>
      <c r="AO1305" s="7"/>
      <c r="AP1305" s="7"/>
      <c r="AQ1305" s="7"/>
      <c r="AR1305" s="7"/>
      <c r="AS1305" s="7"/>
      <c r="AT1305" s="7"/>
      <c r="AU1305" s="7"/>
      <c r="AV1305" s="7"/>
      <c r="AW1305" s="7"/>
      <c r="AX1305" s="7"/>
      <c r="AY1305" s="7"/>
      <c r="AZ1305" s="7"/>
      <c r="BA1305" s="7"/>
      <c r="BB1305" s="7"/>
      <c r="BC1305" s="7"/>
      <c r="BD1305" s="7"/>
      <c r="BE1305" s="7"/>
      <c r="BF1305" s="7"/>
      <c r="BG1305" s="7"/>
      <c r="BH1305" s="7"/>
      <c r="BI1305" s="7"/>
      <c r="BJ1305" s="7"/>
      <c r="BK1305" s="7"/>
      <c r="BL1305" s="7"/>
      <c r="BM1305" s="7"/>
      <c r="BN1305" s="7"/>
      <c r="BO1305" s="7"/>
      <c r="BP1305" s="7"/>
      <c r="BQ1305" s="7"/>
      <c r="BR1305" s="7"/>
      <c r="BS1305" s="7"/>
      <c r="BT1305" s="7"/>
      <c r="BU1305" s="7"/>
      <c r="BV1305" s="7"/>
      <c r="BW1305" s="7"/>
      <c r="BX1305" s="7"/>
      <c r="BY1305" s="7"/>
      <c r="BZ1305" s="7"/>
      <c r="CA1305" s="7"/>
      <c r="CB1305" s="7"/>
      <c r="CC1305" s="7"/>
      <c r="CD1305" s="7"/>
      <c r="CE1305" s="7"/>
      <c r="CF1305" s="7"/>
      <c r="CG1305" s="7"/>
      <c r="CH1305" s="7"/>
      <c r="CI1305" s="7"/>
      <c r="CJ1305" s="7"/>
      <c r="CK1305" s="7"/>
      <c r="CL1305" s="7"/>
      <c r="CM1305" s="7"/>
      <c r="CN1305" s="7"/>
      <c r="CO1305" s="7"/>
      <c r="CP1305" s="7"/>
      <c r="CQ1305" s="7"/>
      <c r="CR1305" s="7"/>
      <c r="CS1305" s="7"/>
      <c r="CT1305" s="7"/>
      <c r="CU1305" s="7"/>
      <c r="CV1305" s="7"/>
      <c r="CW1305" s="7"/>
      <c r="CX1305" s="7"/>
      <c r="CY1305" s="7"/>
      <c r="CZ1305" s="7"/>
      <c r="DA1305" s="7"/>
      <c r="DB1305" s="7"/>
      <c r="DC1305" s="7"/>
      <c r="DD1305" s="7"/>
      <c r="DE1305" s="7"/>
      <c r="DF1305" s="7"/>
      <c r="DG1305" s="7"/>
      <c r="DH1305" s="7"/>
      <c r="DI1305" s="7"/>
      <c r="DJ1305" s="7"/>
      <c r="DK1305" s="7"/>
      <c r="DL1305" s="7"/>
      <c r="DM1305" s="7"/>
      <c r="DN1305" s="7"/>
      <c r="DO1305" s="7"/>
      <c r="DP1305" s="7"/>
      <c r="DQ1305" s="7"/>
      <c r="DR1305" s="7"/>
      <c r="DS1305" s="7"/>
      <c r="DT1305" s="7"/>
      <c r="DU1305" s="7"/>
      <c r="DV1305" s="7"/>
      <c r="DW1305" s="7"/>
      <c r="DX1305" s="7"/>
      <c r="DY1305" s="7"/>
      <c r="DZ1305" s="7"/>
      <c r="EA1305" s="7"/>
      <c r="EB1305" s="7"/>
      <c r="EC1305" s="7"/>
      <c r="ED1305" s="7"/>
      <c r="EE1305" s="7"/>
      <c r="EF1305" s="7"/>
      <c r="EG1305" s="7"/>
      <c r="EH1305" s="7"/>
      <c r="EI1305" s="7"/>
      <c r="EJ1305" s="7"/>
      <c r="EK1305" s="7"/>
      <c r="EL1305" s="7"/>
      <c r="EM1305" s="7"/>
      <c r="EN1305" s="7"/>
      <c r="EO1305" s="7"/>
      <c r="EP1305" s="7"/>
      <c r="EQ1305" s="7"/>
      <c r="ER1305" s="7"/>
      <c r="ES1305" s="7"/>
      <c r="ET1305" s="7"/>
      <c r="EU1305" s="7"/>
      <c r="EV1305" s="7"/>
      <c r="EW1305" s="7"/>
      <c r="EX1305" s="7"/>
      <c r="EY1305" s="7"/>
      <c r="EZ1305" s="7"/>
      <c r="FA1305" s="7"/>
      <c r="FB1305" s="7"/>
      <c r="FC1305" s="7"/>
      <c r="FD1305" s="7"/>
      <c r="FE1305" s="7"/>
      <c r="FF1305" s="7"/>
      <c r="FG1305" s="7"/>
      <c r="FH1305" s="7"/>
      <c r="FI1305" s="7"/>
      <c r="FJ1305" s="7"/>
      <c r="FK1305" s="7"/>
      <c r="FL1305" s="7"/>
      <c r="FM1305" s="7"/>
      <c r="FN1305" s="7"/>
      <c r="FO1305" s="7"/>
      <c r="FP1305" s="7"/>
      <c r="FQ1305" s="7"/>
      <c r="FR1305" s="7"/>
      <c r="FS1305" s="7"/>
      <c r="FT1305" s="7"/>
      <c r="FU1305" s="7"/>
      <c r="FV1305" s="7"/>
      <c r="FW1305" s="7"/>
      <c r="FX1305" s="7"/>
      <c r="FY1305" s="7"/>
      <c r="FZ1305" s="7"/>
      <c r="GA1305" s="7"/>
      <c r="GB1305" s="7"/>
      <c r="GC1305" s="7"/>
      <c r="GD1305" s="7"/>
      <c r="GE1305" s="7"/>
      <c r="GF1305" s="7"/>
      <c r="GG1305" s="7"/>
      <c r="GH1305" s="7"/>
      <c r="GI1305" s="7"/>
      <c r="GJ1305" s="7"/>
    </row>
    <row r="1306" spans="1:192" s="1" customFormat="1" x14ac:dyDescent="0.2">
      <c r="A1306" s="66"/>
      <c r="B1306" s="7"/>
      <c r="C1306" s="67"/>
      <c r="D1306" s="28"/>
      <c r="E1306" s="28"/>
      <c r="F1306" s="28"/>
      <c r="G1306" s="7"/>
      <c r="H1306" s="7"/>
      <c r="I1306" s="7"/>
      <c r="J1306" s="7"/>
      <c r="K1306" s="7"/>
      <c r="L1306" s="7"/>
      <c r="M1306" s="7"/>
      <c r="N1306" s="7"/>
      <c r="O1306" s="7"/>
      <c r="P1306" s="7"/>
      <c r="Q1306" s="7"/>
      <c r="R1306" s="7"/>
      <c r="S1306" s="7"/>
      <c r="T1306" s="7"/>
      <c r="U1306" s="7"/>
      <c r="V1306" s="7"/>
      <c r="W1306" s="7"/>
      <c r="X1306" s="7"/>
      <c r="Y1306" s="7"/>
      <c r="Z1306" s="7"/>
      <c r="AA1306" s="7"/>
      <c r="AB1306" s="7"/>
      <c r="AC1306" s="7"/>
      <c r="AD1306" s="7"/>
      <c r="AE1306" s="7"/>
      <c r="AF1306" s="7"/>
      <c r="AG1306" s="7"/>
      <c r="AH1306" s="7"/>
      <c r="AI1306" s="7"/>
      <c r="AJ1306" s="7"/>
      <c r="AK1306" s="7"/>
      <c r="AL1306" s="7"/>
      <c r="AM1306" s="7"/>
      <c r="AN1306" s="7"/>
      <c r="AO1306" s="7"/>
      <c r="AP1306" s="7"/>
      <c r="AQ1306" s="7"/>
      <c r="AR1306" s="7"/>
      <c r="AS1306" s="7"/>
      <c r="AT1306" s="7"/>
      <c r="AU1306" s="7"/>
      <c r="AV1306" s="7"/>
      <c r="AW1306" s="7"/>
      <c r="AX1306" s="7"/>
      <c r="AY1306" s="7"/>
      <c r="AZ1306" s="7"/>
      <c r="BA1306" s="7"/>
      <c r="BB1306" s="7"/>
      <c r="BC1306" s="7"/>
      <c r="BD1306" s="7"/>
      <c r="BE1306" s="7"/>
      <c r="BF1306" s="7"/>
      <c r="BG1306" s="7"/>
      <c r="BH1306" s="7"/>
      <c r="BI1306" s="7"/>
      <c r="BJ1306" s="7"/>
      <c r="BK1306" s="7"/>
      <c r="BL1306" s="7"/>
      <c r="BM1306" s="7"/>
      <c r="BN1306" s="7"/>
      <c r="BO1306" s="7"/>
      <c r="BP1306" s="7"/>
      <c r="BQ1306" s="7"/>
      <c r="BR1306" s="7"/>
      <c r="BS1306" s="7"/>
      <c r="BT1306" s="7"/>
      <c r="BU1306" s="7"/>
      <c r="BV1306" s="7"/>
      <c r="BW1306" s="7"/>
      <c r="BX1306" s="7"/>
      <c r="BY1306" s="7"/>
      <c r="BZ1306" s="7"/>
      <c r="CA1306" s="7"/>
      <c r="CB1306" s="7"/>
      <c r="CC1306" s="7"/>
      <c r="CD1306" s="7"/>
      <c r="CE1306" s="7"/>
      <c r="CF1306" s="7"/>
      <c r="CG1306" s="7"/>
      <c r="CH1306" s="7"/>
      <c r="CI1306" s="7"/>
      <c r="CJ1306" s="7"/>
      <c r="CK1306" s="7"/>
      <c r="CL1306" s="7"/>
      <c r="CM1306" s="7"/>
      <c r="CN1306" s="7"/>
      <c r="CO1306" s="7"/>
      <c r="CP1306" s="7"/>
      <c r="CQ1306" s="7"/>
      <c r="CR1306" s="7"/>
      <c r="CS1306" s="7"/>
      <c r="CT1306" s="7"/>
      <c r="CU1306" s="7"/>
      <c r="CV1306" s="7"/>
      <c r="CW1306" s="7"/>
      <c r="CX1306" s="7"/>
      <c r="CY1306" s="7"/>
      <c r="CZ1306" s="7"/>
      <c r="DA1306" s="7"/>
      <c r="DB1306" s="7"/>
      <c r="DC1306" s="7"/>
      <c r="DD1306" s="7"/>
      <c r="DE1306" s="7"/>
      <c r="DF1306" s="7"/>
      <c r="DG1306" s="7"/>
      <c r="DH1306" s="7"/>
      <c r="DI1306" s="7"/>
      <c r="DJ1306" s="7"/>
      <c r="DK1306" s="7"/>
      <c r="DL1306" s="7"/>
      <c r="DM1306" s="7"/>
      <c r="DN1306" s="7"/>
      <c r="DO1306" s="7"/>
      <c r="DP1306" s="7"/>
      <c r="DQ1306" s="7"/>
      <c r="DR1306" s="7"/>
      <c r="DS1306" s="7"/>
      <c r="DT1306" s="7"/>
      <c r="DU1306" s="7"/>
      <c r="DV1306" s="7"/>
      <c r="DW1306" s="7"/>
      <c r="DX1306" s="7"/>
      <c r="DY1306" s="7"/>
      <c r="DZ1306" s="7"/>
      <c r="EA1306" s="7"/>
      <c r="EB1306" s="7"/>
      <c r="EC1306" s="7"/>
      <c r="ED1306" s="7"/>
      <c r="EE1306" s="7"/>
      <c r="EF1306" s="7"/>
      <c r="EG1306" s="7"/>
      <c r="EH1306" s="7"/>
      <c r="EI1306" s="7"/>
      <c r="EJ1306" s="7"/>
      <c r="EK1306" s="7"/>
      <c r="EL1306" s="7"/>
      <c r="EM1306" s="7"/>
      <c r="EN1306" s="7"/>
      <c r="EO1306" s="7"/>
      <c r="EP1306" s="7"/>
      <c r="EQ1306" s="7"/>
      <c r="ER1306" s="7"/>
      <c r="ES1306" s="7"/>
      <c r="ET1306" s="7"/>
      <c r="EU1306" s="7"/>
      <c r="EV1306" s="7"/>
      <c r="EW1306" s="7"/>
      <c r="EX1306" s="7"/>
      <c r="EY1306" s="7"/>
      <c r="EZ1306" s="7"/>
      <c r="FA1306" s="7"/>
      <c r="FB1306" s="7"/>
      <c r="FC1306" s="7"/>
      <c r="FD1306" s="7"/>
      <c r="FE1306" s="7"/>
      <c r="FF1306" s="7"/>
      <c r="FG1306" s="7"/>
      <c r="FH1306" s="7"/>
      <c r="FI1306" s="7"/>
      <c r="FJ1306" s="7"/>
      <c r="FK1306" s="7"/>
      <c r="FL1306" s="7"/>
      <c r="FM1306" s="7"/>
      <c r="FN1306" s="7"/>
      <c r="FO1306" s="7"/>
      <c r="FP1306" s="7"/>
      <c r="FQ1306" s="7"/>
      <c r="FR1306" s="7"/>
      <c r="FS1306" s="7"/>
      <c r="FT1306" s="7"/>
      <c r="FU1306" s="7"/>
      <c r="FV1306" s="7"/>
      <c r="FW1306" s="7"/>
      <c r="FX1306" s="7"/>
      <c r="FY1306" s="7"/>
      <c r="FZ1306" s="7"/>
      <c r="GA1306" s="7"/>
      <c r="GB1306" s="7"/>
      <c r="GC1306" s="7"/>
      <c r="GD1306" s="7"/>
      <c r="GE1306" s="7"/>
      <c r="GF1306" s="7"/>
      <c r="GG1306" s="7"/>
      <c r="GH1306" s="7"/>
      <c r="GI1306" s="7"/>
      <c r="GJ1306" s="7"/>
    </row>
    <row r="1307" spans="1:192" s="1" customFormat="1" x14ac:dyDescent="0.2">
      <c r="A1307" s="66"/>
      <c r="B1307" s="7"/>
      <c r="C1307" s="67"/>
      <c r="D1307" s="28"/>
      <c r="E1307" s="28"/>
      <c r="F1307" s="28"/>
      <c r="G1307" s="7"/>
      <c r="H1307" s="7"/>
      <c r="I1307" s="7"/>
      <c r="J1307" s="7"/>
      <c r="K1307" s="7"/>
      <c r="L1307" s="7"/>
      <c r="M1307" s="7"/>
      <c r="N1307" s="7"/>
      <c r="O1307" s="7"/>
      <c r="P1307" s="7"/>
      <c r="Q1307" s="7"/>
      <c r="R1307" s="7"/>
      <c r="S1307" s="7"/>
      <c r="T1307" s="7"/>
      <c r="U1307" s="7"/>
      <c r="V1307" s="7"/>
      <c r="W1307" s="7"/>
      <c r="X1307" s="7"/>
      <c r="Y1307" s="7"/>
      <c r="Z1307" s="7"/>
      <c r="AA1307" s="7"/>
      <c r="AB1307" s="7"/>
      <c r="AC1307" s="7"/>
      <c r="AD1307" s="7"/>
      <c r="AE1307" s="7"/>
      <c r="AF1307" s="7"/>
      <c r="AG1307" s="7"/>
      <c r="AH1307" s="7"/>
      <c r="AI1307" s="7"/>
      <c r="AJ1307" s="7"/>
      <c r="AK1307" s="7"/>
      <c r="AL1307" s="7"/>
      <c r="AM1307" s="7"/>
      <c r="AN1307" s="7"/>
      <c r="AO1307" s="7"/>
      <c r="AP1307" s="7"/>
      <c r="AQ1307" s="7"/>
      <c r="AR1307" s="7"/>
      <c r="AS1307" s="7"/>
      <c r="AT1307" s="7"/>
      <c r="AU1307" s="7"/>
      <c r="AV1307" s="7"/>
      <c r="AW1307" s="7"/>
      <c r="AX1307" s="7"/>
      <c r="AY1307" s="7"/>
      <c r="AZ1307" s="7"/>
      <c r="BA1307" s="7"/>
      <c r="BB1307" s="7"/>
      <c r="BC1307" s="7"/>
      <c r="BD1307" s="7"/>
      <c r="BE1307" s="7"/>
      <c r="BF1307" s="7"/>
      <c r="BG1307" s="7"/>
      <c r="BH1307" s="7"/>
      <c r="BI1307" s="7"/>
      <c r="BJ1307" s="7"/>
      <c r="BK1307" s="7"/>
      <c r="BL1307" s="7"/>
      <c r="BM1307" s="7"/>
      <c r="BN1307" s="7"/>
      <c r="BO1307" s="7"/>
      <c r="BP1307" s="7"/>
      <c r="BQ1307" s="7"/>
      <c r="BR1307" s="7"/>
      <c r="BS1307" s="7"/>
      <c r="BT1307" s="7"/>
      <c r="BU1307" s="7"/>
      <c r="BV1307" s="7"/>
      <c r="BW1307" s="7"/>
      <c r="BX1307" s="7"/>
      <c r="BY1307" s="7"/>
      <c r="BZ1307" s="7"/>
      <c r="CA1307" s="7"/>
      <c r="CB1307" s="7"/>
      <c r="CC1307" s="7"/>
      <c r="CD1307" s="7"/>
      <c r="CE1307" s="7"/>
      <c r="CF1307" s="7"/>
      <c r="CG1307" s="7"/>
      <c r="CH1307" s="7"/>
      <c r="CI1307" s="7"/>
      <c r="CJ1307" s="7"/>
      <c r="CK1307" s="7"/>
      <c r="CL1307" s="7"/>
      <c r="CM1307" s="7"/>
      <c r="CN1307" s="7"/>
      <c r="CO1307" s="7"/>
      <c r="CP1307" s="7"/>
      <c r="CQ1307" s="7"/>
      <c r="CR1307" s="7"/>
      <c r="CS1307" s="7"/>
      <c r="CT1307" s="7"/>
      <c r="CU1307" s="7"/>
      <c r="CV1307" s="7"/>
      <c r="CW1307" s="7"/>
      <c r="CX1307" s="7"/>
      <c r="CY1307" s="7"/>
      <c r="CZ1307" s="7"/>
      <c r="DA1307" s="7"/>
      <c r="DB1307" s="7"/>
      <c r="DC1307" s="7"/>
      <c r="DD1307" s="7"/>
      <c r="DE1307" s="7"/>
      <c r="DF1307" s="7"/>
      <c r="DG1307" s="7"/>
      <c r="DH1307" s="7"/>
      <c r="DI1307" s="7"/>
      <c r="DJ1307" s="7"/>
      <c r="DK1307" s="7"/>
      <c r="DL1307" s="7"/>
      <c r="DM1307" s="7"/>
      <c r="DN1307" s="7"/>
      <c r="DO1307" s="7"/>
      <c r="DP1307" s="7"/>
      <c r="DQ1307" s="7"/>
      <c r="DR1307" s="7"/>
      <c r="DS1307" s="7"/>
      <c r="DT1307" s="7"/>
      <c r="DU1307" s="7"/>
      <c r="DV1307" s="7"/>
      <c r="DW1307" s="7"/>
      <c r="DX1307" s="7"/>
      <c r="DY1307" s="7"/>
      <c r="DZ1307" s="7"/>
      <c r="EA1307" s="7"/>
      <c r="EB1307" s="7"/>
      <c r="EC1307" s="7"/>
      <c r="ED1307" s="7"/>
      <c r="EE1307" s="7"/>
      <c r="EF1307" s="7"/>
      <c r="EG1307" s="7"/>
      <c r="EH1307" s="7"/>
      <c r="EI1307" s="7"/>
      <c r="EJ1307" s="7"/>
      <c r="EK1307" s="7"/>
      <c r="EL1307" s="7"/>
      <c r="EM1307" s="7"/>
      <c r="EN1307" s="7"/>
      <c r="EO1307" s="7"/>
      <c r="EP1307" s="7"/>
      <c r="EQ1307" s="7"/>
      <c r="ER1307" s="7"/>
      <c r="ES1307" s="7"/>
      <c r="ET1307" s="7"/>
      <c r="EU1307" s="7"/>
      <c r="EV1307" s="7"/>
      <c r="EW1307" s="7"/>
      <c r="EX1307" s="7"/>
      <c r="EY1307" s="7"/>
      <c r="EZ1307" s="7"/>
      <c r="FA1307" s="7"/>
      <c r="FB1307" s="7"/>
      <c r="FC1307" s="7"/>
      <c r="FD1307" s="7"/>
      <c r="FE1307" s="7"/>
      <c r="FF1307" s="7"/>
      <c r="FG1307" s="7"/>
      <c r="FH1307" s="7"/>
      <c r="FI1307" s="7"/>
      <c r="FJ1307" s="7"/>
      <c r="FK1307" s="7"/>
      <c r="FL1307" s="7"/>
      <c r="FM1307" s="7"/>
      <c r="FN1307" s="7"/>
      <c r="FO1307" s="7"/>
      <c r="FP1307" s="7"/>
      <c r="FQ1307" s="7"/>
      <c r="FR1307" s="7"/>
      <c r="FS1307" s="7"/>
      <c r="FT1307" s="7"/>
      <c r="FU1307" s="7"/>
      <c r="FV1307" s="7"/>
      <c r="FW1307" s="7"/>
      <c r="FX1307" s="7"/>
      <c r="FY1307" s="7"/>
      <c r="FZ1307" s="7"/>
      <c r="GA1307" s="7"/>
      <c r="GB1307" s="7"/>
      <c r="GC1307" s="7"/>
      <c r="GD1307" s="7"/>
      <c r="GE1307" s="7"/>
      <c r="GF1307" s="7"/>
      <c r="GG1307" s="7"/>
      <c r="GH1307" s="7"/>
      <c r="GI1307" s="7"/>
      <c r="GJ1307" s="7"/>
    </row>
    <row r="1308" spans="1:192" s="1" customFormat="1" x14ac:dyDescent="0.2">
      <c r="A1308" s="66"/>
      <c r="B1308" s="7"/>
      <c r="C1308" s="67"/>
      <c r="D1308" s="28"/>
      <c r="E1308" s="28"/>
      <c r="F1308" s="28"/>
      <c r="G1308" s="7"/>
      <c r="H1308" s="7"/>
      <c r="I1308" s="7"/>
      <c r="J1308" s="7"/>
      <c r="K1308" s="7"/>
      <c r="L1308" s="7"/>
      <c r="M1308" s="7"/>
      <c r="N1308" s="7"/>
      <c r="O1308" s="7"/>
      <c r="P1308" s="7"/>
      <c r="Q1308" s="7"/>
      <c r="R1308" s="7"/>
      <c r="S1308" s="7"/>
      <c r="T1308" s="7"/>
      <c r="U1308" s="7"/>
      <c r="V1308" s="7"/>
      <c r="W1308" s="7"/>
      <c r="X1308" s="7"/>
      <c r="Y1308" s="7"/>
      <c r="Z1308" s="7"/>
      <c r="AA1308" s="7"/>
      <c r="AB1308" s="7"/>
      <c r="AC1308" s="7"/>
      <c r="AD1308" s="7"/>
      <c r="AE1308" s="7"/>
      <c r="AF1308" s="7"/>
      <c r="AG1308" s="7"/>
      <c r="AH1308" s="7"/>
      <c r="AI1308" s="7"/>
      <c r="AJ1308" s="7"/>
      <c r="AK1308" s="7"/>
      <c r="AL1308" s="7"/>
      <c r="AM1308" s="7"/>
      <c r="AN1308" s="7"/>
      <c r="AO1308" s="7"/>
      <c r="AP1308" s="7"/>
      <c r="AQ1308" s="7"/>
      <c r="AR1308" s="7"/>
      <c r="AS1308" s="7"/>
      <c r="AT1308" s="7"/>
      <c r="AU1308" s="7"/>
      <c r="AV1308" s="7"/>
      <c r="AW1308" s="7"/>
      <c r="AX1308" s="7"/>
      <c r="AY1308" s="7"/>
      <c r="AZ1308" s="7"/>
      <c r="BA1308" s="7"/>
      <c r="BB1308" s="7"/>
      <c r="BC1308" s="7"/>
      <c r="BD1308" s="7"/>
      <c r="BE1308" s="7"/>
      <c r="BF1308" s="7"/>
      <c r="BG1308" s="7"/>
      <c r="BH1308" s="7"/>
      <c r="BI1308" s="7"/>
      <c r="BJ1308" s="7"/>
      <c r="BK1308" s="7"/>
      <c r="BL1308" s="7"/>
      <c r="BM1308" s="7"/>
      <c r="BN1308" s="7"/>
      <c r="BO1308" s="7"/>
      <c r="BP1308" s="7"/>
      <c r="BQ1308" s="7"/>
      <c r="BR1308" s="7"/>
      <c r="BS1308" s="7"/>
      <c r="BT1308" s="7"/>
      <c r="BU1308" s="7"/>
      <c r="BV1308" s="7"/>
      <c r="BW1308" s="7"/>
      <c r="BX1308" s="7"/>
      <c r="BY1308" s="7"/>
      <c r="BZ1308" s="7"/>
      <c r="CA1308" s="7"/>
      <c r="CB1308" s="7"/>
      <c r="CC1308" s="7"/>
      <c r="CD1308" s="7"/>
      <c r="CE1308" s="7"/>
      <c r="CF1308" s="7"/>
      <c r="CG1308" s="7"/>
      <c r="CH1308" s="7"/>
      <c r="CI1308" s="7"/>
      <c r="CJ1308" s="7"/>
      <c r="CK1308" s="7"/>
      <c r="CL1308" s="7"/>
      <c r="CM1308" s="7"/>
      <c r="CN1308" s="7"/>
      <c r="CO1308" s="7"/>
      <c r="CP1308" s="7"/>
      <c r="CQ1308" s="7"/>
      <c r="CR1308" s="7"/>
      <c r="CS1308" s="7"/>
      <c r="CT1308" s="7"/>
      <c r="CU1308" s="7"/>
      <c r="CV1308" s="7"/>
      <c r="CW1308" s="7"/>
      <c r="CX1308" s="7"/>
      <c r="CY1308" s="7"/>
      <c r="CZ1308" s="7"/>
      <c r="DA1308" s="7"/>
      <c r="DB1308" s="7"/>
      <c r="DC1308" s="7"/>
      <c r="DD1308" s="7"/>
      <c r="DE1308" s="7"/>
      <c r="DF1308" s="7"/>
      <c r="DG1308" s="7"/>
      <c r="DH1308" s="7"/>
      <c r="DI1308" s="7"/>
      <c r="DJ1308" s="7"/>
      <c r="DK1308" s="7"/>
      <c r="DL1308" s="7"/>
      <c r="DM1308" s="7"/>
      <c r="DN1308" s="7"/>
      <c r="DO1308" s="7"/>
      <c r="DP1308" s="7"/>
      <c r="DQ1308" s="7"/>
      <c r="DR1308" s="7"/>
      <c r="DS1308" s="7"/>
      <c r="DT1308" s="7"/>
      <c r="DU1308" s="7"/>
      <c r="DV1308" s="7"/>
      <c r="DW1308" s="7"/>
      <c r="DX1308" s="7"/>
      <c r="DY1308" s="7"/>
      <c r="DZ1308" s="7"/>
      <c r="EA1308" s="7"/>
      <c r="EB1308" s="7"/>
      <c r="EC1308" s="7"/>
      <c r="ED1308" s="7"/>
      <c r="EE1308" s="7"/>
      <c r="EF1308" s="7"/>
      <c r="EG1308" s="7"/>
      <c r="EH1308" s="7"/>
      <c r="EI1308" s="7"/>
      <c r="EJ1308" s="7"/>
      <c r="EK1308" s="7"/>
      <c r="EL1308" s="7"/>
      <c r="EM1308" s="7"/>
      <c r="EN1308" s="7"/>
      <c r="EO1308" s="7"/>
      <c r="EP1308" s="7"/>
      <c r="EQ1308" s="7"/>
      <c r="ER1308" s="7"/>
      <c r="ES1308" s="7"/>
      <c r="ET1308" s="7"/>
      <c r="EU1308" s="7"/>
      <c r="EV1308" s="7"/>
      <c r="EW1308" s="7"/>
      <c r="EX1308" s="7"/>
      <c r="EY1308" s="7"/>
      <c r="EZ1308" s="7"/>
      <c r="FA1308" s="7"/>
      <c r="FB1308" s="7"/>
      <c r="FC1308" s="7"/>
      <c r="FD1308" s="7"/>
      <c r="FE1308" s="7"/>
      <c r="FF1308" s="7"/>
      <c r="FG1308" s="7"/>
      <c r="FH1308" s="7"/>
      <c r="FI1308" s="7"/>
      <c r="FJ1308" s="7"/>
      <c r="FK1308" s="7"/>
      <c r="FL1308" s="7"/>
      <c r="FM1308" s="7"/>
      <c r="FN1308" s="7"/>
      <c r="FO1308" s="7"/>
      <c r="FP1308" s="7"/>
      <c r="FQ1308" s="7"/>
      <c r="FR1308" s="7"/>
      <c r="FS1308" s="7"/>
      <c r="FT1308" s="7"/>
      <c r="FU1308" s="7"/>
      <c r="FV1308" s="7"/>
      <c r="FW1308" s="7"/>
      <c r="FX1308" s="7"/>
      <c r="FY1308" s="7"/>
      <c r="FZ1308" s="7"/>
      <c r="GA1308" s="7"/>
      <c r="GB1308" s="7"/>
      <c r="GC1308" s="7"/>
      <c r="GD1308" s="7"/>
      <c r="GE1308" s="7"/>
      <c r="GF1308" s="7"/>
      <c r="GG1308" s="7"/>
      <c r="GH1308" s="7"/>
      <c r="GI1308" s="7"/>
      <c r="GJ1308" s="7"/>
    </row>
    <row r="1309" spans="1:192" s="1" customFormat="1" x14ac:dyDescent="0.2">
      <c r="A1309" s="66"/>
      <c r="B1309" s="7"/>
      <c r="C1309" s="67"/>
      <c r="D1309" s="28"/>
      <c r="E1309" s="28"/>
      <c r="F1309" s="28"/>
      <c r="G1309" s="7"/>
      <c r="H1309" s="7"/>
      <c r="I1309" s="7"/>
      <c r="J1309" s="7"/>
      <c r="K1309" s="7"/>
      <c r="L1309" s="7"/>
      <c r="M1309" s="7"/>
      <c r="N1309" s="7"/>
      <c r="O1309" s="7"/>
      <c r="P1309" s="7"/>
      <c r="Q1309" s="7"/>
      <c r="R1309" s="7"/>
      <c r="S1309" s="7"/>
      <c r="T1309" s="7"/>
      <c r="U1309" s="7"/>
      <c r="V1309" s="7"/>
      <c r="W1309" s="7"/>
      <c r="X1309" s="7"/>
      <c r="Y1309" s="7"/>
      <c r="Z1309" s="7"/>
      <c r="AA1309" s="7"/>
      <c r="AB1309" s="7"/>
      <c r="AC1309" s="7"/>
      <c r="AD1309" s="7"/>
      <c r="AE1309" s="7"/>
      <c r="AF1309" s="7"/>
      <c r="AG1309" s="7"/>
      <c r="AH1309" s="7"/>
      <c r="AI1309" s="7"/>
      <c r="AJ1309" s="7"/>
      <c r="AK1309" s="7"/>
      <c r="AL1309" s="7"/>
      <c r="AM1309" s="7"/>
      <c r="AN1309" s="7"/>
      <c r="AO1309" s="7"/>
      <c r="AP1309" s="7"/>
      <c r="AQ1309" s="7"/>
      <c r="AR1309" s="7"/>
      <c r="AS1309" s="7"/>
      <c r="AT1309" s="7"/>
      <c r="AU1309" s="7"/>
      <c r="AV1309" s="7"/>
      <c r="AW1309" s="7"/>
      <c r="AX1309" s="7"/>
      <c r="AY1309" s="7"/>
      <c r="AZ1309" s="7"/>
      <c r="BA1309" s="7"/>
      <c r="BB1309" s="7"/>
      <c r="BC1309" s="7"/>
      <c r="BD1309" s="7"/>
      <c r="BE1309" s="7"/>
      <c r="BF1309" s="7"/>
      <c r="BG1309" s="7"/>
      <c r="BH1309" s="7"/>
      <c r="BI1309" s="7"/>
      <c r="BJ1309" s="7"/>
      <c r="BK1309" s="7"/>
      <c r="BL1309" s="7"/>
      <c r="BM1309" s="7"/>
      <c r="BN1309" s="7"/>
      <c r="BO1309" s="7"/>
      <c r="BP1309" s="7"/>
      <c r="BQ1309" s="7"/>
      <c r="BR1309" s="7"/>
      <c r="BS1309" s="7"/>
      <c r="BT1309" s="7"/>
      <c r="BU1309" s="7"/>
      <c r="BV1309" s="7"/>
      <c r="BW1309" s="7"/>
      <c r="BX1309" s="7"/>
      <c r="BY1309" s="7"/>
      <c r="BZ1309" s="7"/>
      <c r="CA1309" s="7"/>
      <c r="CB1309" s="7"/>
      <c r="CC1309" s="7"/>
      <c r="CD1309" s="7"/>
      <c r="CE1309" s="7"/>
      <c r="CF1309" s="7"/>
      <c r="CG1309" s="7"/>
      <c r="CH1309" s="7"/>
      <c r="CI1309" s="7"/>
      <c r="CJ1309" s="7"/>
      <c r="CK1309" s="7"/>
      <c r="CL1309" s="7"/>
      <c r="CM1309" s="7"/>
      <c r="CN1309" s="7"/>
      <c r="CO1309" s="7"/>
      <c r="CP1309" s="7"/>
      <c r="CQ1309" s="7"/>
      <c r="CR1309" s="7"/>
      <c r="CS1309" s="7"/>
      <c r="CT1309" s="7"/>
      <c r="CU1309" s="7"/>
      <c r="CV1309" s="7"/>
      <c r="CW1309" s="7"/>
      <c r="CX1309" s="7"/>
      <c r="CY1309" s="7"/>
      <c r="CZ1309" s="7"/>
      <c r="DA1309" s="7"/>
      <c r="DB1309" s="7"/>
      <c r="DC1309" s="7"/>
      <c r="DD1309" s="7"/>
      <c r="DE1309" s="7"/>
      <c r="DF1309" s="7"/>
      <c r="DG1309" s="7"/>
      <c r="DH1309" s="7"/>
      <c r="DI1309" s="7"/>
      <c r="DJ1309" s="7"/>
      <c r="DK1309" s="7"/>
      <c r="DL1309" s="7"/>
      <c r="DM1309" s="7"/>
      <c r="DN1309" s="7"/>
      <c r="DO1309" s="7"/>
      <c r="DP1309" s="7"/>
      <c r="DQ1309" s="7"/>
      <c r="DR1309" s="7"/>
      <c r="DS1309" s="7"/>
      <c r="DT1309" s="7"/>
      <c r="DU1309" s="7"/>
      <c r="DV1309" s="7"/>
      <c r="DW1309" s="7"/>
      <c r="DX1309" s="7"/>
      <c r="DY1309" s="7"/>
      <c r="DZ1309" s="7"/>
      <c r="EA1309" s="7"/>
      <c r="EB1309" s="7"/>
      <c r="EC1309" s="7"/>
      <c r="ED1309" s="7"/>
      <c r="EE1309" s="7"/>
      <c r="EF1309" s="7"/>
      <c r="EG1309" s="7"/>
      <c r="EH1309" s="7"/>
      <c r="EI1309" s="7"/>
      <c r="EJ1309" s="7"/>
      <c r="EK1309" s="7"/>
      <c r="EL1309" s="7"/>
      <c r="EM1309" s="7"/>
      <c r="EN1309" s="7"/>
      <c r="EO1309" s="7"/>
      <c r="EP1309" s="7"/>
      <c r="EQ1309" s="7"/>
      <c r="ER1309" s="7"/>
      <c r="ES1309" s="7"/>
      <c r="ET1309" s="7"/>
      <c r="EU1309" s="7"/>
      <c r="EV1309" s="7"/>
      <c r="EW1309" s="7"/>
      <c r="EX1309" s="7"/>
      <c r="EY1309" s="7"/>
      <c r="EZ1309" s="7"/>
      <c r="FA1309" s="7"/>
      <c r="FB1309" s="7"/>
      <c r="FC1309" s="7"/>
      <c r="FD1309" s="7"/>
      <c r="FE1309" s="7"/>
      <c r="FF1309" s="7"/>
      <c r="FG1309" s="7"/>
      <c r="FH1309" s="7"/>
      <c r="FI1309" s="7"/>
      <c r="FJ1309" s="7"/>
      <c r="FK1309" s="7"/>
      <c r="FL1309" s="7"/>
      <c r="FM1309" s="7"/>
      <c r="FN1309" s="7"/>
      <c r="FO1309" s="7"/>
      <c r="FP1309" s="7"/>
      <c r="FQ1309" s="7"/>
      <c r="FR1309" s="7"/>
      <c r="FS1309" s="7"/>
      <c r="FT1309" s="7"/>
      <c r="FU1309" s="7"/>
      <c r="FV1309" s="7"/>
      <c r="FW1309" s="7"/>
      <c r="FX1309" s="7"/>
      <c r="FY1309" s="7"/>
      <c r="FZ1309" s="7"/>
      <c r="GA1309" s="7"/>
      <c r="GB1309" s="7"/>
      <c r="GC1309" s="7"/>
      <c r="GD1309" s="7"/>
      <c r="GE1309" s="7"/>
      <c r="GF1309" s="7"/>
      <c r="GG1309" s="7"/>
      <c r="GH1309" s="7"/>
      <c r="GI1309" s="7"/>
      <c r="GJ1309" s="7"/>
    </row>
    <row r="1310" spans="1:192" s="1" customFormat="1" x14ac:dyDescent="0.2">
      <c r="A1310" s="66"/>
      <c r="B1310" s="7"/>
      <c r="C1310" s="67"/>
      <c r="D1310" s="28"/>
      <c r="E1310" s="28"/>
      <c r="F1310" s="28"/>
      <c r="G1310" s="7"/>
      <c r="H1310" s="7"/>
      <c r="I1310" s="7"/>
      <c r="J1310" s="7"/>
      <c r="K1310" s="7"/>
      <c r="L1310" s="7"/>
      <c r="M1310" s="7"/>
      <c r="N1310" s="7"/>
      <c r="O1310" s="7"/>
      <c r="P1310" s="7"/>
      <c r="Q1310" s="7"/>
      <c r="R1310" s="7"/>
      <c r="S1310" s="7"/>
      <c r="T1310" s="7"/>
      <c r="U1310" s="7"/>
      <c r="V1310" s="7"/>
      <c r="W1310" s="7"/>
      <c r="X1310" s="7"/>
      <c r="Y1310" s="7"/>
      <c r="Z1310" s="7"/>
      <c r="AA1310" s="7"/>
      <c r="AB1310" s="7"/>
      <c r="AC1310" s="7"/>
      <c r="AD1310" s="7"/>
      <c r="AE1310" s="7"/>
      <c r="AF1310" s="7"/>
      <c r="AG1310" s="7"/>
      <c r="AH1310" s="7"/>
      <c r="AI1310" s="7"/>
      <c r="AJ1310" s="7"/>
      <c r="AK1310" s="7"/>
      <c r="AL1310" s="7"/>
      <c r="AM1310" s="7"/>
      <c r="AN1310" s="7"/>
      <c r="AO1310" s="7"/>
      <c r="AP1310" s="7"/>
      <c r="AQ1310" s="7"/>
      <c r="AR1310" s="7"/>
      <c r="AS1310" s="7"/>
      <c r="AT1310" s="7"/>
      <c r="AU1310" s="7"/>
      <c r="AV1310" s="7"/>
      <c r="AW1310" s="7"/>
      <c r="AX1310" s="7"/>
      <c r="AY1310" s="7"/>
      <c r="AZ1310" s="7"/>
      <c r="BA1310" s="7"/>
      <c r="BB1310" s="7"/>
      <c r="BC1310" s="7"/>
      <c r="BD1310" s="7"/>
      <c r="BE1310" s="7"/>
      <c r="BF1310" s="7"/>
      <c r="BG1310" s="7"/>
      <c r="BH1310" s="7"/>
      <c r="BI1310" s="7"/>
      <c r="BJ1310" s="7"/>
      <c r="BK1310" s="7"/>
      <c r="BL1310" s="7"/>
      <c r="BM1310" s="7"/>
      <c r="BN1310" s="7"/>
      <c r="BO1310" s="7"/>
      <c r="BP1310" s="7"/>
      <c r="BQ1310" s="7"/>
      <c r="BR1310" s="7"/>
      <c r="BS1310" s="7"/>
      <c r="BT1310" s="7"/>
      <c r="BU1310" s="7"/>
      <c r="BV1310" s="7"/>
      <c r="BW1310" s="7"/>
      <c r="BX1310" s="7"/>
      <c r="BY1310" s="7"/>
      <c r="BZ1310" s="7"/>
      <c r="CA1310" s="7"/>
      <c r="CB1310" s="7"/>
      <c r="CC1310" s="7"/>
      <c r="CD1310" s="7"/>
      <c r="CE1310" s="7"/>
      <c r="CF1310" s="7"/>
      <c r="CG1310" s="7"/>
      <c r="CH1310" s="7"/>
      <c r="CI1310" s="7"/>
      <c r="CJ1310" s="7"/>
      <c r="CK1310" s="7"/>
      <c r="CL1310" s="7"/>
      <c r="CM1310" s="7"/>
      <c r="CN1310" s="7"/>
      <c r="CO1310" s="7"/>
      <c r="CP1310" s="7"/>
      <c r="CQ1310" s="7"/>
      <c r="CR1310" s="7"/>
      <c r="CS1310" s="7"/>
      <c r="CT1310" s="7"/>
      <c r="CU1310" s="7"/>
      <c r="CV1310" s="7"/>
      <c r="CW1310" s="7"/>
      <c r="CX1310" s="7"/>
      <c r="CY1310" s="7"/>
      <c r="CZ1310" s="7"/>
      <c r="DA1310" s="7"/>
      <c r="DB1310" s="7"/>
      <c r="DC1310" s="7"/>
      <c r="DD1310" s="7"/>
      <c r="DE1310" s="7"/>
      <c r="DF1310" s="7"/>
      <c r="DG1310" s="7"/>
      <c r="DH1310" s="7"/>
      <c r="DI1310" s="7"/>
      <c r="DJ1310" s="7"/>
      <c r="DK1310" s="7"/>
      <c r="DL1310" s="7"/>
      <c r="DM1310" s="7"/>
      <c r="DN1310" s="7"/>
      <c r="DO1310" s="7"/>
      <c r="DP1310" s="7"/>
      <c r="DQ1310" s="7"/>
      <c r="DR1310" s="7"/>
      <c r="DS1310" s="7"/>
      <c r="DT1310" s="7"/>
      <c r="DU1310" s="7"/>
      <c r="DV1310" s="7"/>
      <c r="DW1310" s="7"/>
      <c r="DX1310" s="7"/>
      <c r="DY1310" s="7"/>
      <c r="DZ1310" s="7"/>
      <c r="EA1310" s="7"/>
      <c r="EB1310" s="7"/>
      <c r="EC1310" s="7"/>
      <c r="ED1310" s="7"/>
      <c r="EE1310" s="7"/>
      <c r="EF1310" s="7"/>
      <c r="EG1310" s="7"/>
      <c r="EH1310" s="7"/>
      <c r="EI1310" s="7"/>
      <c r="EJ1310" s="7"/>
      <c r="EK1310" s="7"/>
      <c r="EL1310" s="7"/>
      <c r="EM1310" s="7"/>
      <c r="EN1310" s="7"/>
      <c r="EO1310" s="7"/>
      <c r="EP1310" s="7"/>
      <c r="EQ1310" s="7"/>
      <c r="ER1310" s="7"/>
      <c r="ES1310" s="7"/>
      <c r="ET1310" s="7"/>
      <c r="EU1310" s="7"/>
      <c r="EV1310" s="7"/>
      <c r="EW1310" s="7"/>
      <c r="EX1310" s="7"/>
      <c r="EY1310" s="7"/>
      <c r="EZ1310" s="7"/>
      <c r="FA1310" s="7"/>
      <c r="FB1310" s="7"/>
      <c r="FC1310" s="7"/>
      <c r="FD1310" s="7"/>
      <c r="FE1310" s="7"/>
      <c r="FF1310" s="7"/>
      <c r="FG1310" s="7"/>
      <c r="FH1310" s="7"/>
      <c r="FI1310" s="7"/>
      <c r="FJ1310" s="7"/>
      <c r="FK1310" s="7"/>
      <c r="FL1310" s="7"/>
      <c r="FM1310" s="7"/>
      <c r="FN1310" s="7"/>
      <c r="FO1310" s="7"/>
      <c r="FP1310" s="7"/>
      <c r="FQ1310" s="7"/>
      <c r="FR1310" s="7"/>
      <c r="FS1310" s="7"/>
      <c r="FT1310" s="7"/>
      <c r="FU1310" s="7"/>
      <c r="FV1310" s="7"/>
      <c r="FW1310" s="7"/>
      <c r="FX1310" s="7"/>
      <c r="FY1310" s="7"/>
      <c r="FZ1310" s="7"/>
      <c r="GA1310" s="7"/>
      <c r="GB1310" s="7"/>
      <c r="GC1310" s="7"/>
      <c r="GD1310" s="7"/>
      <c r="GE1310" s="7"/>
      <c r="GF1310" s="7"/>
      <c r="GG1310" s="7"/>
      <c r="GH1310" s="7"/>
      <c r="GI1310" s="7"/>
      <c r="GJ1310" s="7"/>
    </row>
    <row r="1311" spans="1:192" s="1" customFormat="1" x14ac:dyDescent="0.2">
      <c r="A1311" s="66"/>
      <c r="B1311" s="7"/>
      <c r="C1311" s="67"/>
      <c r="D1311" s="28"/>
      <c r="E1311" s="28"/>
      <c r="F1311" s="28"/>
      <c r="G1311" s="7"/>
      <c r="H1311" s="7"/>
      <c r="I1311" s="7"/>
      <c r="J1311" s="7"/>
      <c r="K1311" s="7"/>
      <c r="L1311" s="7"/>
      <c r="M1311" s="7"/>
      <c r="N1311" s="7"/>
      <c r="O1311" s="7"/>
      <c r="P1311" s="7"/>
      <c r="Q1311" s="7"/>
      <c r="R1311" s="7"/>
      <c r="S1311" s="7"/>
      <c r="T1311" s="7"/>
      <c r="U1311" s="7"/>
      <c r="V1311" s="7"/>
      <c r="W1311" s="7"/>
      <c r="X1311" s="7"/>
      <c r="Y1311" s="7"/>
      <c r="Z1311" s="7"/>
      <c r="AA1311" s="7"/>
      <c r="AB1311" s="7"/>
      <c r="AC1311" s="7"/>
      <c r="AD1311" s="7"/>
      <c r="AE1311" s="7"/>
      <c r="AF1311" s="7"/>
      <c r="AG1311" s="7"/>
      <c r="AH1311" s="7"/>
      <c r="AI1311" s="7"/>
      <c r="AJ1311" s="7"/>
      <c r="AK1311" s="7"/>
      <c r="AL1311" s="7"/>
      <c r="AM1311" s="7"/>
      <c r="AN1311" s="7"/>
      <c r="AO1311" s="7"/>
      <c r="AP1311" s="7"/>
      <c r="AQ1311" s="7"/>
      <c r="AR1311" s="7"/>
      <c r="AS1311" s="7"/>
      <c r="AT1311" s="7"/>
      <c r="AU1311" s="7"/>
      <c r="AV1311" s="7"/>
      <c r="AW1311" s="7"/>
      <c r="AX1311" s="7"/>
      <c r="AY1311" s="7"/>
      <c r="AZ1311" s="7"/>
      <c r="BA1311" s="7"/>
      <c r="BB1311" s="7"/>
      <c r="BC1311" s="7"/>
      <c r="BD1311" s="7"/>
      <c r="BE1311" s="7"/>
      <c r="BF1311" s="7"/>
      <c r="BG1311" s="7"/>
      <c r="BH1311" s="7"/>
      <c r="BI1311" s="7"/>
      <c r="BJ1311" s="7"/>
      <c r="BK1311" s="7"/>
      <c r="BL1311" s="7"/>
      <c r="BM1311" s="7"/>
      <c r="BN1311" s="7"/>
      <c r="BO1311" s="7"/>
      <c r="BP1311" s="7"/>
      <c r="BQ1311" s="7"/>
      <c r="BR1311" s="7"/>
      <c r="BS1311" s="7"/>
      <c r="BT1311" s="7"/>
      <c r="BU1311" s="7"/>
      <c r="BV1311" s="7"/>
      <c r="BW1311" s="7"/>
      <c r="BX1311" s="7"/>
      <c r="BY1311" s="7"/>
      <c r="BZ1311" s="7"/>
      <c r="CA1311" s="7"/>
      <c r="CB1311" s="7"/>
      <c r="CC1311" s="7"/>
      <c r="CD1311" s="7"/>
      <c r="CE1311" s="7"/>
      <c r="CF1311" s="7"/>
      <c r="CG1311" s="7"/>
      <c r="CH1311" s="7"/>
      <c r="CI1311" s="7"/>
      <c r="CJ1311" s="7"/>
      <c r="CK1311" s="7"/>
      <c r="CL1311" s="7"/>
      <c r="CM1311" s="7"/>
      <c r="CN1311" s="7"/>
      <c r="CO1311" s="7"/>
      <c r="CP1311" s="7"/>
      <c r="CQ1311" s="7"/>
      <c r="CR1311" s="7"/>
      <c r="CS1311" s="7"/>
      <c r="CT1311" s="7"/>
      <c r="CU1311" s="7"/>
      <c r="CV1311" s="7"/>
      <c r="CW1311" s="7"/>
      <c r="CX1311" s="7"/>
      <c r="CY1311" s="7"/>
      <c r="CZ1311" s="7"/>
      <c r="DA1311" s="7"/>
      <c r="DB1311" s="7"/>
      <c r="DC1311" s="7"/>
      <c r="DD1311" s="7"/>
      <c r="DE1311" s="7"/>
      <c r="DF1311" s="7"/>
      <c r="DG1311" s="7"/>
      <c r="DH1311" s="7"/>
      <c r="DI1311" s="7"/>
      <c r="DJ1311" s="7"/>
      <c r="DK1311" s="7"/>
      <c r="DL1311" s="7"/>
      <c r="DM1311" s="7"/>
      <c r="DN1311" s="7"/>
      <c r="DO1311" s="7"/>
      <c r="DP1311" s="7"/>
      <c r="DQ1311" s="7"/>
      <c r="DR1311" s="7"/>
      <c r="DS1311" s="7"/>
      <c r="DT1311" s="7"/>
      <c r="DU1311" s="7"/>
      <c r="DV1311" s="7"/>
      <c r="DW1311" s="7"/>
      <c r="DX1311" s="7"/>
      <c r="DY1311" s="7"/>
      <c r="DZ1311" s="7"/>
      <c r="EA1311" s="7"/>
      <c r="EB1311" s="7"/>
      <c r="EC1311" s="7"/>
      <c r="ED1311" s="7"/>
      <c r="EE1311" s="7"/>
      <c r="EF1311" s="7"/>
      <c r="EG1311" s="7"/>
      <c r="EH1311" s="7"/>
      <c r="EI1311" s="7"/>
      <c r="EJ1311" s="7"/>
      <c r="EK1311" s="7"/>
      <c r="EL1311" s="7"/>
      <c r="EM1311" s="7"/>
      <c r="EN1311" s="7"/>
      <c r="EO1311" s="7"/>
      <c r="EP1311" s="7"/>
      <c r="EQ1311" s="7"/>
      <c r="ER1311" s="7"/>
      <c r="ES1311" s="7"/>
      <c r="ET1311" s="7"/>
      <c r="EU1311" s="7"/>
      <c r="EV1311" s="7"/>
      <c r="EW1311" s="7"/>
      <c r="EX1311" s="7"/>
      <c r="EY1311" s="7"/>
      <c r="EZ1311" s="7"/>
      <c r="FA1311" s="7"/>
      <c r="FB1311" s="7"/>
      <c r="FC1311" s="7"/>
      <c r="FD1311" s="7"/>
      <c r="FE1311" s="7"/>
      <c r="FF1311" s="7"/>
      <c r="FG1311" s="7"/>
      <c r="FH1311" s="7"/>
      <c r="FI1311" s="7"/>
      <c r="FJ1311" s="7"/>
      <c r="FK1311" s="7"/>
      <c r="FL1311" s="7"/>
      <c r="FM1311" s="7"/>
      <c r="FN1311" s="7"/>
      <c r="FO1311" s="7"/>
      <c r="FP1311" s="7"/>
      <c r="FQ1311" s="7"/>
      <c r="FR1311" s="7"/>
      <c r="FS1311" s="7"/>
      <c r="FT1311" s="7"/>
      <c r="FU1311" s="7"/>
      <c r="FV1311" s="7"/>
      <c r="FW1311" s="7"/>
      <c r="FX1311" s="7"/>
      <c r="FY1311" s="7"/>
      <c r="FZ1311" s="7"/>
      <c r="GA1311" s="7"/>
      <c r="GB1311" s="7"/>
      <c r="GC1311" s="7"/>
      <c r="GD1311" s="7"/>
      <c r="GE1311" s="7"/>
      <c r="GF1311" s="7"/>
      <c r="GG1311" s="7"/>
      <c r="GH1311" s="7"/>
      <c r="GI1311" s="7"/>
      <c r="GJ1311" s="7"/>
    </row>
    <row r="1312" spans="1:192" s="1" customFormat="1" x14ac:dyDescent="0.2">
      <c r="A1312" s="66"/>
      <c r="B1312" s="7"/>
      <c r="C1312" s="67"/>
      <c r="D1312" s="28"/>
      <c r="E1312" s="28"/>
      <c r="F1312" s="28"/>
      <c r="G1312" s="7"/>
      <c r="H1312" s="7"/>
      <c r="I1312" s="7"/>
      <c r="J1312" s="7"/>
      <c r="K1312" s="7"/>
      <c r="L1312" s="7"/>
      <c r="M1312" s="7"/>
      <c r="N1312" s="7"/>
      <c r="O1312" s="7"/>
      <c r="P1312" s="7"/>
      <c r="Q1312" s="7"/>
      <c r="R1312" s="7"/>
      <c r="S1312" s="7"/>
      <c r="T1312" s="7"/>
      <c r="U1312" s="7"/>
      <c r="V1312" s="7"/>
      <c r="W1312" s="7"/>
      <c r="X1312" s="7"/>
      <c r="Y1312" s="7"/>
      <c r="Z1312" s="7"/>
      <c r="AA1312" s="7"/>
      <c r="AB1312" s="7"/>
      <c r="AC1312" s="7"/>
      <c r="AD1312" s="7"/>
      <c r="AE1312" s="7"/>
      <c r="AF1312" s="7"/>
      <c r="AG1312" s="7"/>
      <c r="AH1312" s="7"/>
      <c r="AI1312" s="7"/>
      <c r="AJ1312" s="7"/>
      <c r="AK1312" s="7"/>
      <c r="AL1312" s="7"/>
      <c r="AM1312" s="7"/>
      <c r="AN1312" s="7"/>
      <c r="AO1312" s="7"/>
      <c r="AP1312" s="7"/>
      <c r="AQ1312" s="7"/>
      <c r="AR1312" s="7"/>
      <c r="AS1312" s="7"/>
      <c r="AT1312" s="7"/>
      <c r="AU1312" s="7"/>
      <c r="AV1312" s="7"/>
      <c r="AW1312" s="7"/>
      <c r="AX1312" s="7"/>
      <c r="AY1312" s="7"/>
      <c r="AZ1312" s="7"/>
      <c r="BA1312" s="7"/>
      <c r="BB1312" s="7"/>
      <c r="BC1312" s="7"/>
      <c r="BD1312" s="7"/>
      <c r="BE1312" s="7"/>
      <c r="BF1312" s="7"/>
      <c r="BG1312" s="7"/>
      <c r="BH1312" s="7"/>
      <c r="BI1312" s="7"/>
      <c r="BJ1312" s="7"/>
      <c r="BK1312" s="7"/>
      <c r="BL1312" s="7"/>
      <c r="BM1312" s="7"/>
      <c r="BN1312" s="7"/>
      <c r="BO1312" s="7"/>
      <c r="BP1312" s="7"/>
      <c r="BQ1312" s="7"/>
      <c r="BR1312" s="7"/>
      <c r="BS1312" s="7"/>
      <c r="BT1312" s="7"/>
      <c r="BU1312" s="7"/>
      <c r="BV1312" s="7"/>
      <c r="BW1312" s="7"/>
      <c r="BX1312" s="7"/>
      <c r="BY1312" s="7"/>
      <c r="BZ1312" s="7"/>
      <c r="CA1312" s="7"/>
      <c r="CB1312" s="7"/>
      <c r="CC1312" s="7"/>
      <c r="CD1312" s="7"/>
      <c r="CE1312" s="7"/>
      <c r="CF1312" s="7"/>
      <c r="CG1312" s="7"/>
      <c r="CH1312" s="7"/>
      <c r="CI1312" s="7"/>
      <c r="CJ1312" s="7"/>
      <c r="CK1312" s="7"/>
      <c r="CL1312" s="7"/>
      <c r="CM1312" s="7"/>
      <c r="CN1312" s="7"/>
      <c r="CO1312" s="7"/>
      <c r="CP1312" s="7"/>
      <c r="CQ1312" s="7"/>
      <c r="CR1312" s="7"/>
      <c r="CS1312" s="7"/>
      <c r="CT1312" s="7"/>
      <c r="CU1312" s="7"/>
      <c r="CV1312" s="7"/>
      <c r="CW1312" s="7"/>
      <c r="CX1312" s="7"/>
      <c r="CY1312" s="7"/>
      <c r="CZ1312" s="7"/>
      <c r="DA1312" s="7"/>
      <c r="DB1312" s="7"/>
      <c r="DC1312" s="7"/>
      <c r="DD1312" s="7"/>
      <c r="DE1312" s="7"/>
      <c r="DF1312" s="7"/>
      <c r="DG1312" s="7"/>
      <c r="DH1312" s="7"/>
      <c r="DI1312" s="7"/>
      <c r="DJ1312" s="7"/>
      <c r="DK1312" s="7"/>
      <c r="DL1312" s="7"/>
      <c r="DM1312" s="7"/>
      <c r="DN1312" s="7"/>
      <c r="DO1312" s="7"/>
      <c r="DP1312" s="7"/>
      <c r="DQ1312" s="7"/>
      <c r="DR1312" s="7"/>
      <c r="DS1312" s="7"/>
      <c r="DT1312" s="7"/>
      <c r="DU1312" s="7"/>
      <c r="DV1312" s="7"/>
      <c r="DW1312" s="7"/>
      <c r="DX1312" s="7"/>
      <c r="DY1312" s="7"/>
      <c r="DZ1312" s="7"/>
      <c r="EA1312" s="7"/>
      <c r="EB1312" s="7"/>
      <c r="EC1312" s="7"/>
      <c r="ED1312" s="7"/>
      <c r="EE1312" s="7"/>
      <c r="EF1312" s="7"/>
      <c r="EG1312" s="7"/>
      <c r="EH1312" s="7"/>
      <c r="EI1312" s="7"/>
      <c r="EJ1312" s="7"/>
      <c r="EK1312" s="7"/>
      <c r="EL1312" s="7"/>
      <c r="EM1312" s="7"/>
      <c r="EN1312" s="7"/>
      <c r="EO1312" s="7"/>
      <c r="EP1312" s="7"/>
      <c r="EQ1312" s="7"/>
      <c r="ER1312" s="7"/>
      <c r="ES1312" s="7"/>
      <c r="ET1312" s="7"/>
      <c r="EU1312" s="7"/>
      <c r="EV1312" s="7"/>
      <c r="EW1312" s="7"/>
      <c r="EX1312" s="7"/>
      <c r="EY1312" s="7"/>
      <c r="EZ1312" s="7"/>
      <c r="FA1312" s="7"/>
      <c r="FB1312" s="7"/>
      <c r="FC1312" s="7"/>
      <c r="FD1312" s="7"/>
      <c r="FE1312" s="7"/>
      <c r="FF1312" s="7"/>
      <c r="FG1312" s="7"/>
      <c r="FH1312" s="7"/>
      <c r="FI1312" s="7"/>
      <c r="FJ1312" s="7"/>
      <c r="FK1312" s="7"/>
      <c r="FL1312" s="7"/>
      <c r="FM1312" s="7"/>
      <c r="FN1312" s="7"/>
      <c r="FO1312" s="7"/>
      <c r="FP1312" s="7"/>
      <c r="FQ1312" s="7"/>
      <c r="FR1312" s="7"/>
      <c r="FS1312" s="7"/>
      <c r="FT1312" s="7"/>
      <c r="FU1312" s="7"/>
      <c r="FV1312" s="7"/>
      <c r="FW1312" s="7"/>
      <c r="FX1312" s="7"/>
      <c r="FY1312" s="7"/>
      <c r="FZ1312" s="7"/>
      <c r="GA1312" s="7"/>
      <c r="GB1312" s="7"/>
      <c r="GC1312" s="7"/>
      <c r="GD1312" s="7"/>
      <c r="GE1312" s="7"/>
      <c r="GF1312" s="7"/>
      <c r="GG1312" s="7"/>
      <c r="GH1312" s="7"/>
      <c r="GI1312" s="7"/>
      <c r="GJ1312" s="7"/>
    </row>
    <row r="1313" spans="1:192" s="1" customFormat="1" x14ac:dyDescent="0.2">
      <c r="A1313" s="66"/>
      <c r="B1313" s="7"/>
      <c r="C1313" s="67"/>
      <c r="D1313" s="28"/>
      <c r="E1313" s="28"/>
      <c r="F1313" s="28"/>
      <c r="G1313" s="7"/>
      <c r="H1313" s="7"/>
      <c r="I1313" s="7"/>
      <c r="J1313" s="7"/>
      <c r="K1313" s="7"/>
      <c r="L1313" s="7"/>
      <c r="M1313" s="7"/>
      <c r="N1313" s="7"/>
      <c r="O1313" s="7"/>
      <c r="P1313" s="7"/>
      <c r="Q1313" s="7"/>
      <c r="R1313" s="7"/>
      <c r="S1313" s="7"/>
      <c r="T1313" s="7"/>
      <c r="U1313" s="7"/>
      <c r="V1313" s="7"/>
      <c r="W1313" s="7"/>
      <c r="X1313" s="7"/>
      <c r="Y1313" s="7"/>
      <c r="Z1313" s="7"/>
      <c r="AA1313" s="7"/>
      <c r="AB1313" s="7"/>
      <c r="AC1313" s="7"/>
      <c r="AD1313" s="7"/>
      <c r="AE1313" s="7"/>
      <c r="AF1313" s="7"/>
      <c r="AG1313" s="7"/>
      <c r="AH1313" s="7"/>
      <c r="AI1313" s="7"/>
      <c r="AJ1313" s="7"/>
      <c r="AK1313" s="7"/>
      <c r="AL1313" s="7"/>
      <c r="AM1313" s="7"/>
      <c r="AN1313" s="7"/>
      <c r="AO1313" s="7"/>
      <c r="AP1313" s="7"/>
      <c r="AQ1313" s="7"/>
      <c r="AR1313" s="7"/>
      <c r="AS1313" s="7"/>
      <c r="AT1313" s="7"/>
      <c r="AU1313" s="7"/>
      <c r="AV1313" s="7"/>
      <c r="AW1313" s="7"/>
      <c r="AX1313" s="7"/>
      <c r="AY1313" s="7"/>
      <c r="AZ1313" s="7"/>
      <c r="BA1313" s="7"/>
      <c r="BB1313" s="7"/>
      <c r="BC1313" s="7"/>
      <c r="BD1313" s="7"/>
      <c r="BE1313" s="7"/>
      <c r="BF1313" s="7"/>
      <c r="BG1313" s="7"/>
      <c r="BH1313" s="7"/>
      <c r="BI1313" s="7"/>
      <c r="BJ1313" s="7"/>
      <c r="BK1313" s="7"/>
      <c r="BL1313" s="7"/>
      <c r="BM1313" s="7"/>
      <c r="BN1313" s="7"/>
      <c r="BO1313" s="7"/>
      <c r="BP1313" s="7"/>
      <c r="BQ1313" s="7"/>
      <c r="BR1313" s="7"/>
      <c r="BS1313" s="7"/>
      <c r="BT1313" s="7"/>
      <c r="BU1313" s="7"/>
      <c r="BV1313" s="7"/>
      <c r="BW1313" s="7"/>
      <c r="BX1313" s="7"/>
      <c r="BY1313" s="7"/>
      <c r="BZ1313" s="7"/>
      <c r="CA1313" s="7"/>
      <c r="CB1313" s="7"/>
      <c r="CC1313" s="7"/>
      <c r="CD1313" s="7"/>
      <c r="CE1313" s="7"/>
      <c r="CF1313" s="7"/>
      <c r="CG1313" s="7"/>
      <c r="CH1313" s="7"/>
      <c r="CI1313" s="7"/>
      <c r="CJ1313" s="7"/>
      <c r="CK1313" s="7"/>
      <c r="CL1313" s="7"/>
      <c r="CM1313" s="7"/>
      <c r="CN1313" s="7"/>
      <c r="CO1313" s="7"/>
      <c r="CP1313" s="7"/>
      <c r="CQ1313" s="7"/>
      <c r="CR1313" s="7"/>
      <c r="CS1313" s="7"/>
      <c r="CT1313" s="7"/>
      <c r="CU1313" s="7"/>
      <c r="CV1313" s="7"/>
      <c r="CW1313" s="7"/>
      <c r="CX1313" s="7"/>
      <c r="CY1313" s="7"/>
      <c r="CZ1313" s="7"/>
      <c r="DA1313" s="7"/>
      <c r="DB1313" s="7"/>
      <c r="DC1313" s="7"/>
      <c r="DD1313" s="7"/>
      <c r="DE1313" s="7"/>
      <c r="DF1313" s="7"/>
      <c r="DG1313" s="7"/>
      <c r="DH1313" s="7"/>
      <c r="DI1313" s="7"/>
      <c r="DJ1313" s="7"/>
      <c r="DK1313" s="7"/>
      <c r="DL1313" s="7"/>
      <c r="DM1313" s="7"/>
      <c r="DN1313" s="7"/>
      <c r="DO1313" s="7"/>
      <c r="DP1313" s="7"/>
      <c r="DQ1313" s="7"/>
      <c r="DR1313" s="7"/>
      <c r="DS1313" s="7"/>
      <c r="DT1313" s="7"/>
      <c r="DU1313" s="7"/>
      <c r="DV1313" s="7"/>
      <c r="DW1313" s="7"/>
      <c r="DX1313" s="7"/>
      <c r="DY1313" s="7"/>
      <c r="DZ1313" s="7"/>
      <c r="EA1313" s="7"/>
      <c r="EB1313" s="7"/>
      <c r="EC1313" s="7"/>
      <c r="ED1313" s="7"/>
      <c r="EE1313" s="7"/>
      <c r="EF1313" s="7"/>
      <c r="EG1313" s="7"/>
      <c r="EH1313" s="7"/>
      <c r="EI1313" s="7"/>
      <c r="EJ1313" s="7"/>
      <c r="EK1313" s="7"/>
      <c r="EL1313" s="7"/>
      <c r="EM1313" s="7"/>
      <c r="EN1313" s="7"/>
      <c r="EO1313" s="7"/>
      <c r="EP1313" s="7"/>
      <c r="EQ1313" s="7"/>
      <c r="ER1313" s="7"/>
      <c r="ES1313" s="7"/>
      <c r="ET1313" s="7"/>
      <c r="EU1313" s="7"/>
      <c r="EV1313" s="7"/>
      <c r="EW1313" s="7"/>
      <c r="EX1313" s="7"/>
      <c r="EY1313" s="7"/>
      <c r="EZ1313" s="7"/>
      <c r="FA1313" s="7"/>
      <c r="FB1313" s="7"/>
      <c r="FC1313" s="7"/>
      <c r="FD1313" s="7"/>
      <c r="FE1313" s="7"/>
      <c r="FF1313" s="7"/>
      <c r="FG1313" s="7"/>
      <c r="FH1313" s="7"/>
      <c r="FI1313" s="7"/>
      <c r="FJ1313" s="7"/>
      <c r="FK1313" s="7"/>
      <c r="FL1313" s="7"/>
      <c r="FM1313" s="7"/>
      <c r="FN1313" s="7"/>
      <c r="FO1313" s="7"/>
      <c r="FP1313" s="7"/>
      <c r="FQ1313" s="7"/>
      <c r="FR1313" s="7"/>
      <c r="FS1313" s="7"/>
      <c r="FT1313" s="7"/>
      <c r="FU1313" s="7"/>
      <c r="FV1313" s="7"/>
      <c r="FW1313" s="7"/>
      <c r="FX1313" s="7"/>
      <c r="FY1313" s="7"/>
      <c r="FZ1313" s="7"/>
      <c r="GA1313" s="7"/>
      <c r="GB1313" s="7"/>
      <c r="GC1313" s="7"/>
      <c r="GD1313" s="7"/>
      <c r="GE1313" s="7"/>
      <c r="GF1313" s="7"/>
      <c r="GG1313" s="7"/>
      <c r="GH1313" s="7"/>
      <c r="GI1313" s="7"/>
      <c r="GJ1313" s="7"/>
    </row>
    <row r="1314" spans="1:192" s="1" customFormat="1" x14ac:dyDescent="0.2">
      <c r="A1314" s="66"/>
      <c r="B1314" s="7"/>
      <c r="C1314" s="67"/>
      <c r="D1314" s="28"/>
      <c r="E1314" s="28"/>
      <c r="F1314" s="28"/>
      <c r="G1314" s="7"/>
      <c r="H1314" s="7"/>
      <c r="I1314" s="7"/>
      <c r="J1314" s="7"/>
      <c r="K1314" s="7"/>
      <c r="L1314" s="7"/>
      <c r="M1314" s="7"/>
      <c r="N1314" s="7"/>
      <c r="O1314" s="7"/>
      <c r="P1314" s="7"/>
      <c r="Q1314" s="7"/>
      <c r="R1314" s="7"/>
      <c r="S1314" s="7"/>
      <c r="T1314" s="7"/>
      <c r="U1314" s="7"/>
      <c r="V1314" s="7"/>
      <c r="W1314" s="7"/>
      <c r="X1314" s="7"/>
      <c r="Y1314" s="7"/>
      <c r="Z1314" s="7"/>
      <c r="AA1314" s="7"/>
      <c r="AB1314" s="7"/>
      <c r="AC1314" s="7"/>
      <c r="AD1314" s="7"/>
      <c r="AE1314" s="7"/>
      <c r="AF1314" s="7"/>
      <c r="AG1314" s="7"/>
      <c r="AH1314" s="7"/>
      <c r="AI1314" s="7"/>
      <c r="AJ1314" s="7"/>
      <c r="AK1314" s="7"/>
      <c r="AL1314" s="7"/>
      <c r="AM1314" s="7"/>
      <c r="AN1314" s="7"/>
      <c r="AO1314" s="7"/>
      <c r="AP1314" s="7"/>
      <c r="AQ1314" s="7"/>
      <c r="AR1314" s="7"/>
      <c r="AS1314" s="7"/>
      <c r="AT1314" s="7"/>
      <c r="AU1314" s="7"/>
      <c r="AV1314" s="7"/>
      <c r="AW1314" s="7"/>
      <c r="AX1314" s="7"/>
      <c r="AY1314" s="7"/>
      <c r="AZ1314" s="7"/>
      <c r="BA1314" s="7"/>
      <c r="BB1314" s="7"/>
      <c r="BC1314" s="7"/>
      <c r="BD1314" s="7"/>
      <c r="BE1314" s="7"/>
      <c r="BF1314" s="7"/>
      <c r="BG1314" s="7"/>
      <c r="BH1314" s="7"/>
      <c r="BI1314" s="7"/>
      <c r="BJ1314" s="7"/>
      <c r="BK1314" s="7"/>
      <c r="BL1314" s="7"/>
      <c r="BM1314" s="7"/>
      <c r="BN1314" s="7"/>
      <c r="BO1314" s="7"/>
      <c r="BP1314" s="7"/>
      <c r="BQ1314" s="7"/>
      <c r="BR1314" s="7"/>
      <c r="BS1314" s="7"/>
      <c r="BT1314" s="7"/>
      <c r="BU1314" s="7"/>
      <c r="BV1314" s="7"/>
      <c r="BW1314" s="7"/>
      <c r="BX1314" s="7"/>
      <c r="BY1314" s="7"/>
      <c r="BZ1314" s="7"/>
      <c r="CA1314" s="7"/>
      <c r="CB1314" s="7"/>
      <c r="CC1314" s="7"/>
      <c r="CD1314" s="7"/>
      <c r="CE1314" s="7"/>
      <c r="CF1314" s="7"/>
      <c r="CG1314" s="7"/>
      <c r="CH1314" s="7"/>
      <c r="CI1314" s="7"/>
      <c r="CJ1314" s="7"/>
      <c r="CK1314" s="7"/>
      <c r="CL1314" s="7"/>
      <c r="CM1314" s="7"/>
      <c r="CN1314" s="7"/>
      <c r="CO1314" s="7"/>
      <c r="CP1314" s="7"/>
      <c r="CQ1314" s="7"/>
      <c r="CR1314" s="7"/>
      <c r="CS1314" s="7"/>
      <c r="CT1314" s="7"/>
      <c r="CU1314" s="7"/>
      <c r="CV1314" s="7"/>
      <c r="CW1314" s="7"/>
      <c r="CX1314" s="7"/>
      <c r="CY1314" s="7"/>
      <c r="CZ1314" s="7"/>
      <c r="DA1314" s="7"/>
      <c r="DB1314" s="7"/>
      <c r="DC1314" s="7"/>
      <c r="DD1314" s="7"/>
      <c r="DE1314" s="7"/>
      <c r="DF1314" s="7"/>
      <c r="DG1314" s="7"/>
      <c r="DH1314" s="7"/>
      <c r="DI1314" s="7"/>
      <c r="DJ1314" s="7"/>
      <c r="DK1314" s="7"/>
      <c r="DL1314" s="7"/>
      <c r="DM1314" s="7"/>
      <c r="DN1314" s="7"/>
      <c r="DO1314" s="7"/>
      <c r="DP1314" s="7"/>
      <c r="DQ1314" s="7"/>
      <c r="DR1314" s="7"/>
      <c r="DS1314" s="7"/>
      <c r="DT1314" s="7"/>
      <c r="DU1314" s="7"/>
      <c r="DV1314" s="7"/>
      <c r="DW1314" s="7"/>
      <c r="DX1314" s="7"/>
      <c r="DY1314" s="7"/>
      <c r="DZ1314" s="7"/>
      <c r="EA1314" s="7"/>
      <c r="EB1314" s="7"/>
      <c r="EC1314" s="7"/>
      <c r="ED1314" s="7"/>
      <c r="EE1314" s="7"/>
      <c r="EF1314" s="7"/>
      <c r="EG1314" s="7"/>
      <c r="EH1314" s="7"/>
      <c r="EI1314" s="7"/>
      <c r="EJ1314" s="7"/>
      <c r="EK1314" s="7"/>
      <c r="EL1314" s="7"/>
      <c r="EM1314" s="7"/>
      <c r="EN1314" s="7"/>
      <c r="EO1314" s="7"/>
      <c r="EP1314" s="7"/>
      <c r="EQ1314" s="7"/>
      <c r="ER1314" s="7"/>
      <c r="ES1314" s="7"/>
      <c r="ET1314" s="7"/>
      <c r="EU1314" s="7"/>
      <c r="EV1314" s="7"/>
      <c r="EW1314" s="7"/>
      <c r="EX1314" s="7"/>
      <c r="EY1314" s="7"/>
      <c r="EZ1314" s="7"/>
      <c r="FA1314" s="7"/>
      <c r="FB1314" s="7"/>
      <c r="FC1314" s="7"/>
      <c r="FD1314" s="7"/>
      <c r="FE1314" s="7"/>
      <c r="FF1314" s="7"/>
      <c r="FG1314" s="7"/>
      <c r="FH1314" s="7"/>
      <c r="FI1314" s="7"/>
      <c r="FJ1314" s="7"/>
      <c r="FK1314" s="7"/>
      <c r="FL1314" s="7"/>
      <c r="FM1314" s="7"/>
      <c r="FN1314" s="7"/>
      <c r="FO1314" s="7"/>
      <c r="FP1314" s="7"/>
      <c r="FQ1314" s="7"/>
      <c r="FR1314" s="7"/>
      <c r="FS1314" s="7"/>
      <c r="FT1314" s="7"/>
      <c r="FU1314" s="7"/>
      <c r="FV1314" s="7"/>
      <c r="FW1314" s="7"/>
      <c r="FX1314" s="7"/>
      <c r="FY1314" s="7"/>
      <c r="FZ1314" s="7"/>
      <c r="GA1314" s="7"/>
      <c r="GB1314" s="7"/>
      <c r="GC1314" s="7"/>
      <c r="GD1314" s="7"/>
      <c r="GE1314" s="7"/>
      <c r="GF1314" s="7"/>
      <c r="GG1314" s="7"/>
      <c r="GH1314" s="7"/>
      <c r="GI1314" s="7"/>
      <c r="GJ1314" s="7"/>
    </row>
    <row r="1315" spans="1:192" s="1" customFormat="1" x14ac:dyDescent="0.2">
      <c r="A1315" s="66"/>
      <c r="B1315" s="7"/>
      <c r="C1315" s="67"/>
      <c r="D1315" s="28"/>
      <c r="E1315" s="28"/>
      <c r="F1315" s="28"/>
      <c r="G1315" s="7"/>
      <c r="H1315" s="7"/>
      <c r="I1315" s="7"/>
      <c r="J1315" s="7"/>
      <c r="K1315" s="7"/>
      <c r="L1315" s="7"/>
      <c r="M1315" s="7"/>
      <c r="N1315" s="7"/>
      <c r="O1315" s="7"/>
      <c r="P1315" s="7"/>
      <c r="Q1315" s="7"/>
      <c r="R1315" s="7"/>
      <c r="S1315" s="7"/>
      <c r="T1315" s="7"/>
      <c r="U1315" s="7"/>
      <c r="V1315" s="7"/>
      <c r="W1315" s="7"/>
      <c r="X1315" s="7"/>
      <c r="Y1315" s="7"/>
      <c r="Z1315" s="7"/>
      <c r="AA1315" s="7"/>
      <c r="AB1315" s="7"/>
      <c r="AC1315" s="7"/>
      <c r="AD1315" s="7"/>
      <c r="AE1315" s="7"/>
      <c r="AF1315" s="7"/>
      <c r="AG1315" s="7"/>
      <c r="AH1315" s="7"/>
      <c r="AI1315" s="7"/>
      <c r="AJ1315" s="7"/>
      <c r="AK1315" s="7"/>
      <c r="AL1315" s="7"/>
      <c r="AM1315" s="7"/>
      <c r="AN1315" s="7"/>
      <c r="AO1315" s="7"/>
      <c r="AP1315" s="7"/>
      <c r="AQ1315" s="7"/>
      <c r="AR1315" s="7"/>
      <c r="AS1315" s="7"/>
      <c r="AT1315" s="7"/>
      <c r="AU1315" s="7"/>
      <c r="AV1315" s="7"/>
      <c r="AW1315" s="7"/>
      <c r="AX1315" s="7"/>
      <c r="AY1315" s="7"/>
      <c r="AZ1315" s="7"/>
      <c r="BA1315" s="7"/>
      <c r="BB1315" s="7"/>
      <c r="BC1315" s="7"/>
      <c r="BD1315" s="7"/>
      <c r="BE1315" s="7"/>
      <c r="BF1315" s="7"/>
      <c r="BG1315" s="7"/>
      <c r="BH1315" s="7"/>
      <c r="BI1315" s="7"/>
      <c r="BJ1315" s="7"/>
      <c r="BK1315" s="7"/>
      <c r="BL1315" s="7"/>
      <c r="BM1315" s="7"/>
      <c r="BN1315" s="7"/>
      <c r="BO1315" s="7"/>
      <c r="BP1315" s="7"/>
      <c r="BQ1315" s="7"/>
      <c r="BR1315" s="7"/>
      <c r="BS1315" s="7"/>
      <c r="BT1315" s="7"/>
      <c r="BU1315" s="7"/>
      <c r="BV1315" s="7"/>
      <c r="BW1315" s="7"/>
      <c r="BX1315" s="7"/>
      <c r="BY1315" s="7"/>
      <c r="BZ1315" s="7"/>
      <c r="CA1315" s="7"/>
      <c r="CB1315" s="7"/>
      <c r="CC1315" s="7"/>
      <c r="CD1315" s="7"/>
      <c r="CE1315" s="7"/>
      <c r="CF1315" s="7"/>
      <c r="CG1315" s="7"/>
      <c r="CH1315" s="7"/>
      <c r="CI1315" s="7"/>
      <c r="CJ1315" s="7"/>
      <c r="CK1315" s="7"/>
      <c r="CL1315" s="7"/>
      <c r="CM1315" s="7"/>
      <c r="CN1315" s="7"/>
      <c r="CO1315" s="7"/>
      <c r="CP1315" s="7"/>
      <c r="CQ1315" s="7"/>
      <c r="CR1315" s="7"/>
      <c r="CS1315" s="7"/>
      <c r="CT1315" s="7"/>
      <c r="CU1315" s="7"/>
      <c r="CV1315" s="7"/>
      <c r="CW1315" s="7"/>
      <c r="CX1315" s="7"/>
      <c r="CY1315" s="7"/>
      <c r="CZ1315" s="7"/>
      <c r="DA1315" s="7"/>
      <c r="DB1315" s="7"/>
      <c r="DC1315" s="7"/>
      <c r="DD1315" s="7"/>
      <c r="DE1315" s="7"/>
      <c r="DF1315" s="7"/>
      <c r="DG1315" s="7"/>
      <c r="DH1315" s="7"/>
      <c r="DI1315" s="7"/>
      <c r="DJ1315" s="7"/>
      <c r="DK1315" s="7"/>
      <c r="DL1315" s="7"/>
      <c r="DM1315" s="7"/>
      <c r="DN1315" s="7"/>
      <c r="DO1315" s="7"/>
      <c r="DP1315" s="7"/>
      <c r="DQ1315" s="7"/>
      <c r="DR1315" s="7"/>
      <c r="DS1315" s="7"/>
      <c r="DT1315" s="7"/>
      <c r="DU1315" s="7"/>
      <c r="DV1315" s="7"/>
      <c r="DW1315" s="7"/>
      <c r="DX1315" s="7"/>
      <c r="DY1315" s="7"/>
      <c r="DZ1315" s="7"/>
      <c r="EA1315" s="7"/>
      <c r="EB1315" s="7"/>
      <c r="EC1315" s="7"/>
      <c r="ED1315" s="7"/>
      <c r="EE1315" s="7"/>
      <c r="EF1315" s="7"/>
      <c r="EG1315" s="7"/>
      <c r="EH1315" s="7"/>
      <c r="EI1315" s="7"/>
      <c r="EJ1315" s="7"/>
      <c r="EK1315" s="7"/>
      <c r="EL1315" s="7"/>
      <c r="EM1315" s="7"/>
      <c r="EN1315" s="7"/>
      <c r="EO1315" s="7"/>
      <c r="EP1315" s="7"/>
      <c r="EQ1315" s="7"/>
      <c r="ER1315" s="7"/>
      <c r="ES1315" s="7"/>
      <c r="ET1315" s="7"/>
      <c r="EU1315" s="7"/>
      <c r="EV1315" s="7"/>
      <c r="EW1315" s="7"/>
      <c r="EX1315" s="7"/>
      <c r="EY1315" s="7"/>
      <c r="EZ1315" s="7"/>
      <c r="FA1315" s="7"/>
      <c r="FB1315" s="7"/>
      <c r="FC1315" s="7"/>
      <c r="FD1315" s="7"/>
      <c r="FE1315" s="7"/>
      <c r="FF1315" s="7"/>
      <c r="FG1315" s="7"/>
      <c r="FH1315" s="7"/>
      <c r="FI1315" s="7"/>
      <c r="FJ1315" s="7"/>
      <c r="FK1315" s="7"/>
      <c r="FL1315" s="7"/>
      <c r="FM1315" s="7"/>
      <c r="FN1315" s="7"/>
      <c r="FO1315" s="7"/>
      <c r="FP1315" s="7"/>
      <c r="FQ1315" s="7"/>
      <c r="FR1315" s="7"/>
      <c r="FS1315" s="7"/>
      <c r="FT1315" s="7"/>
      <c r="FU1315" s="7"/>
      <c r="FV1315" s="7"/>
      <c r="FW1315" s="7"/>
      <c r="FX1315" s="7"/>
      <c r="FY1315" s="7"/>
      <c r="FZ1315" s="7"/>
      <c r="GA1315" s="7"/>
      <c r="GB1315" s="7"/>
      <c r="GC1315" s="7"/>
      <c r="GD1315" s="7"/>
      <c r="GE1315" s="7"/>
      <c r="GF1315" s="7"/>
      <c r="GG1315" s="7"/>
      <c r="GH1315" s="7"/>
      <c r="GI1315" s="7"/>
      <c r="GJ1315" s="7"/>
    </row>
    <row r="1316" spans="1:192" s="1" customFormat="1" x14ac:dyDescent="0.2">
      <c r="A1316" s="66"/>
      <c r="B1316" s="7"/>
      <c r="C1316" s="67"/>
      <c r="D1316" s="28"/>
      <c r="E1316" s="28"/>
      <c r="F1316" s="28"/>
      <c r="G1316" s="7"/>
      <c r="H1316" s="7"/>
      <c r="I1316" s="7"/>
      <c r="J1316" s="7"/>
      <c r="K1316" s="7"/>
      <c r="L1316" s="7"/>
      <c r="M1316" s="7"/>
      <c r="N1316" s="7"/>
      <c r="O1316" s="7"/>
      <c r="P1316" s="7"/>
      <c r="Q1316" s="7"/>
      <c r="R1316" s="7"/>
      <c r="S1316" s="7"/>
      <c r="T1316" s="7"/>
      <c r="U1316" s="7"/>
      <c r="V1316" s="7"/>
      <c r="W1316" s="7"/>
      <c r="X1316" s="7"/>
      <c r="Y1316" s="7"/>
      <c r="Z1316" s="7"/>
      <c r="AA1316" s="7"/>
      <c r="AB1316" s="7"/>
      <c r="AC1316" s="7"/>
      <c r="AD1316" s="7"/>
      <c r="AE1316" s="7"/>
      <c r="AF1316" s="7"/>
      <c r="AG1316" s="7"/>
      <c r="AH1316" s="7"/>
      <c r="AI1316" s="7"/>
      <c r="AJ1316" s="7"/>
      <c r="AK1316" s="7"/>
      <c r="AL1316" s="7"/>
      <c r="AM1316" s="7"/>
      <c r="AN1316" s="7"/>
      <c r="AO1316" s="7"/>
      <c r="AP1316" s="7"/>
      <c r="AQ1316" s="7"/>
      <c r="AR1316" s="7"/>
      <c r="AS1316" s="7"/>
      <c r="AT1316" s="7"/>
      <c r="AU1316" s="7"/>
      <c r="AV1316" s="7"/>
      <c r="AW1316" s="7"/>
      <c r="AX1316" s="7"/>
      <c r="AY1316" s="7"/>
      <c r="AZ1316" s="7"/>
      <c r="BA1316" s="7"/>
      <c r="BB1316" s="7"/>
      <c r="BC1316" s="7"/>
      <c r="BD1316" s="7"/>
      <c r="BE1316" s="7"/>
      <c r="BF1316" s="7"/>
      <c r="BG1316" s="7"/>
      <c r="BH1316" s="7"/>
      <c r="BI1316" s="7"/>
      <c r="BJ1316" s="7"/>
      <c r="BK1316" s="7"/>
      <c r="BL1316" s="7"/>
      <c r="BM1316" s="7"/>
      <c r="BN1316" s="7"/>
      <c r="BO1316" s="7"/>
      <c r="BP1316" s="7"/>
      <c r="BQ1316" s="7"/>
      <c r="BR1316" s="7"/>
      <c r="BS1316" s="7"/>
      <c r="BT1316" s="7"/>
      <c r="BU1316" s="7"/>
      <c r="BV1316" s="7"/>
      <c r="BW1316" s="7"/>
      <c r="BX1316" s="7"/>
      <c r="BY1316" s="7"/>
      <c r="BZ1316" s="7"/>
      <c r="CA1316" s="7"/>
      <c r="CB1316" s="7"/>
      <c r="CC1316" s="7"/>
      <c r="CD1316" s="7"/>
      <c r="CE1316" s="7"/>
      <c r="CF1316" s="7"/>
      <c r="CG1316" s="7"/>
      <c r="CH1316" s="7"/>
      <c r="CI1316" s="7"/>
      <c r="CJ1316" s="7"/>
      <c r="CK1316" s="7"/>
      <c r="CL1316" s="7"/>
      <c r="CM1316" s="7"/>
      <c r="CN1316" s="7"/>
      <c r="CO1316" s="7"/>
      <c r="CP1316" s="7"/>
      <c r="CQ1316" s="7"/>
      <c r="CR1316" s="7"/>
      <c r="CS1316" s="7"/>
      <c r="CT1316" s="7"/>
      <c r="CU1316" s="7"/>
      <c r="CV1316" s="7"/>
      <c r="CW1316" s="7"/>
      <c r="CX1316" s="7"/>
      <c r="CY1316" s="7"/>
      <c r="CZ1316" s="7"/>
      <c r="DA1316" s="7"/>
      <c r="DB1316" s="7"/>
      <c r="DC1316" s="7"/>
      <c r="DD1316" s="7"/>
      <c r="DE1316" s="7"/>
      <c r="DF1316" s="7"/>
      <c r="DG1316" s="7"/>
      <c r="DH1316" s="7"/>
      <c r="DI1316" s="7"/>
      <c r="DJ1316" s="7"/>
      <c r="DK1316" s="7"/>
      <c r="DL1316" s="7"/>
      <c r="DM1316" s="7"/>
      <c r="DN1316" s="7"/>
      <c r="DO1316" s="7"/>
      <c r="DP1316" s="7"/>
      <c r="DQ1316" s="7"/>
      <c r="DR1316" s="7"/>
      <c r="DS1316" s="7"/>
      <c r="DT1316" s="7"/>
      <c r="DU1316" s="7"/>
      <c r="DV1316" s="7"/>
      <c r="DW1316" s="7"/>
      <c r="DX1316" s="7"/>
      <c r="DY1316" s="7"/>
      <c r="DZ1316" s="7"/>
      <c r="EA1316" s="7"/>
      <c r="EB1316" s="7"/>
      <c r="EC1316" s="7"/>
      <c r="ED1316" s="7"/>
      <c r="EE1316" s="7"/>
      <c r="EF1316" s="7"/>
      <c r="EG1316" s="7"/>
      <c r="EH1316" s="7"/>
      <c r="EI1316" s="7"/>
      <c r="EJ1316" s="7"/>
      <c r="EK1316" s="7"/>
      <c r="EL1316" s="7"/>
      <c r="EM1316" s="7"/>
      <c r="EN1316" s="7"/>
      <c r="EO1316" s="7"/>
      <c r="EP1316" s="7"/>
      <c r="EQ1316" s="7"/>
      <c r="ER1316" s="7"/>
      <c r="ES1316" s="7"/>
      <c r="ET1316" s="7"/>
      <c r="EU1316" s="7"/>
      <c r="EV1316" s="7"/>
      <c r="EW1316" s="7"/>
      <c r="EX1316" s="7"/>
      <c r="EY1316" s="7"/>
      <c r="EZ1316" s="7"/>
      <c r="FA1316" s="7"/>
      <c r="FB1316" s="7"/>
      <c r="FC1316" s="7"/>
      <c r="FD1316" s="7"/>
      <c r="FE1316" s="7"/>
      <c r="FF1316" s="7"/>
      <c r="FG1316" s="7"/>
      <c r="FH1316" s="7"/>
      <c r="FI1316" s="7"/>
      <c r="FJ1316" s="7"/>
      <c r="FK1316" s="7"/>
      <c r="FL1316" s="7"/>
      <c r="FM1316" s="7"/>
      <c r="FN1316" s="7"/>
      <c r="FO1316" s="7"/>
      <c r="FP1316" s="7"/>
      <c r="FQ1316" s="7"/>
      <c r="FR1316" s="7"/>
      <c r="FS1316" s="7"/>
      <c r="FT1316" s="7"/>
      <c r="FU1316" s="7"/>
      <c r="FV1316" s="7"/>
      <c r="FW1316" s="7"/>
      <c r="FX1316" s="7"/>
      <c r="FY1316" s="7"/>
      <c r="FZ1316" s="7"/>
      <c r="GA1316" s="7"/>
      <c r="GB1316" s="7"/>
      <c r="GC1316" s="7"/>
      <c r="GD1316" s="7"/>
      <c r="GE1316" s="7"/>
      <c r="GF1316" s="7"/>
      <c r="GG1316" s="7"/>
      <c r="GH1316" s="7"/>
      <c r="GI1316" s="7"/>
      <c r="GJ1316" s="7"/>
    </row>
    <row r="1317" spans="1:192" s="1" customFormat="1" x14ac:dyDescent="0.2">
      <c r="A1317" s="66"/>
      <c r="B1317" s="7"/>
      <c r="C1317" s="67"/>
      <c r="D1317" s="28"/>
      <c r="E1317" s="28"/>
      <c r="F1317" s="28"/>
      <c r="G1317" s="7"/>
      <c r="H1317" s="7"/>
      <c r="I1317" s="7"/>
      <c r="J1317" s="7"/>
      <c r="K1317" s="7"/>
      <c r="L1317" s="7"/>
      <c r="M1317" s="7"/>
      <c r="N1317" s="7"/>
      <c r="O1317" s="7"/>
      <c r="P1317" s="7"/>
      <c r="Q1317" s="7"/>
      <c r="R1317" s="7"/>
      <c r="S1317" s="7"/>
      <c r="T1317" s="7"/>
      <c r="U1317" s="7"/>
      <c r="V1317" s="7"/>
      <c r="W1317" s="7"/>
      <c r="X1317" s="7"/>
      <c r="Y1317" s="7"/>
      <c r="Z1317" s="7"/>
      <c r="AA1317" s="7"/>
      <c r="AB1317" s="7"/>
      <c r="AC1317" s="7"/>
      <c r="AD1317" s="7"/>
      <c r="AE1317" s="7"/>
      <c r="AF1317" s="7"/>
      <c r="AG1317" s="7"/>
      <c r="AH1317" s="7"/>
      <c r="AI1317" s="7"/>
      <c r="AJ1317" s="7"/>
      <c r="AK1317" s="7"/>
      <c r="AL1317" s="7"/>
      <c r="AM1317" s="7"/>
      <c r="AN1317" s="7"/>
      <c r="AO1317" s="7"/>
      <c r="AP1317" s="7"/>
      <c r="AQ1317" s="7"/>
      <c r="AR1317" s="7"/>
      <c r="AS1317" s="7"/>
      <c r="AT1317" s="7"/>
      <c r="AU1317" s="7"/>
      <c r="AV1317" s="7"/>
      <c r="AW1317" s="7"/>
      <c r="AX1317" s="7"/>
      <c r="AY1317" s="7"/>
      <c r="AZ1317" s="7"/>
      <c r="BA1317" s="7"/>
      <c r="BB1317" s="7"/>
      <c r="BC1317" s="7"/>
      <c r="BD1317" s="7"/>
      <c r="BE1317" s="7"/>
      <c r="BF1317" s="7"/>
      <c r="BG1317" s="7"/>
      <c r="BH1317" s="7"/>
      <c r="BI1317" s="7"/>
      <c r="BJ1317" s="7"/>
      <c r="BK1317" s="7"/>
      <c r="BL1317" s="7"/>
      <c r="BM1317" s="7"/>
      <c r="BN1317" s="7"/>
      <c r="BO1317" s="7"/>
      <c r="BP1317" s="7"/>
      <c r="BQ1317" s="7"/>
      <c r="BR1317" s="7"/>
      <c r="BS1317" s="7"/>
      <c r="BT1317" s="7"/>
      <c r="BU1317" s="7"/>
      <c r="BV1317" s="7"/>
      <c r="BW1317" s="7"/>
      <c r="BX1317" s="7"/>
      <c r="BY1317" s="7"/>
      <c r="BZ1317" s="7"/>
      <c r="CA1317" s="7"/>
      <c r="CB1317" s="7"/>
      <c r="CC1317" s="7"/>
      <c r="CD1317" s="7"/>
      <c r="CE1317" s="7"/>
      <c r="CF1317" s="7"/>
      <c r="CG1317" s="7"/>
      <c r="CH1317" s="7"/>
      <c r="CI1317" s="7"/>
      <c r="CJ1317" s="7"/>
      <c r="CK1317" s="7"/>
      <c r="CL1317" s="7"/>
      <c r="CM1317" s="7"/>
      <c r="CN1317" s="7"/>
      <c r="CO1317" s="7"/>
      <c r="CP1317" s="7"/>
      <c r="CQ1317" s="7"/>
      <c r="CR1317" s="7"/>
      <c r="CS1317" s="7"/>
      <c r="CT1317" s="7"/>
      <c r="CU1317" s="7"/>
      <c r="CV1317" s="7"/>
      <c r="CW1317" s="7"/>
      <c r="CX1317" s="7"/>
      <c r="CY1317" s="7"/>
      <c r="CZ1317" s="7"/>
      <c r="DA1317" s="7"/>
      <c r="DB1317" s="7"/>
      <c r="DC1317" s="7"/>
      <c r="DD1317" s="7"/>
      <c r="DE1317" s="7"/>
      <c r="DF1317" s="7"/>
      <c r="DG1317" s="7"/>
      <c r="DH1317" s="7"/>
      <c r="DI1317" s="7"/>
      <c r="DJ1317" s="7"/>
      <c r="DK1317" s="7"/>
      <c r="DL1317" s="7"/>
      <c r="DM1317" s="7"/>
      <c r="DN1317" s="7"/>
      <c r="DO1317" s="7"/>
      <c r="DP1317" s="7"/>
      <c r="DQ1317" s="7"/>
      <c r="DR1317" s="7"/>
      <c r="DS1317" s="7"/>
      <c r="DT1317" s="7"/>
      <c r="DU1317" s="7"/>
      <c r="DV1317" s="7"/>
      <c r="DW1317" s="7"/>
      <c r="DX1317" s="7"/>
      <c r="DY1317" s="7"/>
      <c r="DZ1317" s="7"/>
      <c r="EA1317" s="7"/>
      <c r="EB1317" s="7"/>
      <c r="EC1317" s="7"/>
      <c r="ED1317" s="7"/>
      <c r="EE1317" s="7"/>
      <c r="EF1317" s="7"/>
      <c r="EG1317" s="7"/>
      <c r="EH1317" s="7"/>
      <c r="EI1317" s="7"/>
      <c r="EJ1317" s="7"/>
      <c r="EK1317" s="7"/>
      <c r="EL1317" s="7"/>
      <c r="EM1317" s="7"/>
      <c r="EN1317" s="7"/>
      <c r="EO1317" s="7"/>
      <c r="EP1317" s="7"/>
      <c r="EQ1317" s="7"/>
      <c r="ER1317" s="7"/>
      <c r="ES1317" s="7"/>
      <c r="ET1317" s="7"/>
      <c r="EU1317" s="7"/>
      <c r="EV1317" s="7"/>
      <c r="EW1317" s="7"/>
      <c r="EX1317" s="7"/>
      <c r="EY1317" s="7"/>
      <c r="EZ1317" s="7"/>
      <c r="FA1317" s="7"/>
      <c r="FB1317" s="7"/>
      <c r="FC1317" s="7"/>
      <c r="FD1317" s="7"/>
      <c r="FE1317" s="7"/>
      <c r="FF1317" s="7"/>
      <c r="FG1317" s="7"/>
      <c r="FH1317" s="7"/>
      <c r="FI1317" s="7"/>
      <c r="FJ1317" s="7"/>
      <c r="FK1317" s="7"/>
      <c r="FL1317" s="7"/>
      <c r="FM1317" s="7"/>
      <c r="FN1317" s="7"/>
      <c r="FO1317" s="7"/>
      <c r="FP1317" s="7"/>
      <c r="FQ1317" s="7"/>
      <c r="FR1317" s="7"/>
      <c r="FS1317" s="7"/>
      <c r="FT1317" s="7"/>
      <c r="FU1317" s="7"/>
      <c r="FV1317" s="7"/>
      <c r="FW1317" s="7"/>
      <c r="FX1317" s="7"/>
      <c r="FY1317" s="7"/>
      <c r="FZ1317" s="7"/>
      <c r="GA1317" s="7"/>
      <c r="GB1317" s="7"/>
      <c r="GC1317" s="7"/>
      <c r="GD1317" s="7"/>
      <c r="GE1317" s="7"/>
      <c r="GF1317" s="7"/>
      <c r="GG1317" s="7"/>
      <c r="GH1317" s="7"/>
      <c r="GI1317" s="7"/>
      <c r="GJ1317" s="7"/>
    </row>
    <row r="1318" spans="1:192" s="1" customFormat="1" x14ac:dyDescent="0.2">
      <c r="A1318" s="66"/>
      <c r="B1318" s="7"/>
      <c r="C1318" s="67"/>
      <c r="D1318" s="28"/>
      <c r="E1318" s="28"/>
      <c r="F1318" s="28"/>
      <c r="G1318" s="7"/>
      <c r="H1318" s="7"/>
      <c r="I1318" s="7"/>
      <c r="J1318" s="7"/>
      <c r="K1318" s="7"/>
      <c r="L1318" s="7"/>
      <c r="M1318" s="7"/>
      <c r="N1318" s="7"/>
      <c r="O1318" s="7"/>
      <c r="P1318" s="7"/>
      <c r="Q1318" s="7"/>
      <c r="R1318" s="7"/>
      <c r="S1318" s="7"/>
      <c r="T1318" s="7"/>
      <c r="U1318" s="7"/>
      <c r="V1318" s="7"/>
      <c r="W1318" s="7"/>
      <c r="X1318" s="7"/>
      <c r="Y1318" s="7"/>
      <c r="Z1318" s="7"/>
      <c r="AA1318" s="7"/>
      <c r="AB1318" s="7"/>
      <c r="AC1318" s="7"/>
      <c r="AD1318" s="7"/>
      <c r="AE1318" s="7"/>
      <c r="AF1318" s="7"/>
      <c r="AG1318" s="7"/>
      <c r="AH1318" s="7"/>
      <c r="AI1318" s="7"/>
      <c r="AJ1318" s="7"/>
      <c r="AK1318" s="7"/>
      <c r="AL1318" s="7"/>
      <c r="AM1318" s="7"/>
      <c r="AN1318" s="7"/>
      <c r="AO1318" s="7"/>
      <c r="AP1318" s="7"/>
      <c r="AQ1318" s="7"/>
      <c r="AR1318" s="7"/>
      <c r="AS1318" s="7"/>
      <c r="AT1318" s="7"/>
      <c r="AU1318" s="7"/>
      <c r="AV1318" s="7"/>
      <c r="AW1318" s="7"/>
      <c r="AX1318" s="7"/>
      <c r="AY1318" s="7"/>
      <c r="AZ1318" s="7"/>
      <c r="BA1318" s="7"/>
      <c r="BB1318" s="7"/>
      <c r="BC1318" s="7"/>
      <c r="BD1318" s="7"/>
      <c r="BE1318" s="7"/>
      <c r="BF1318" s="7"/>
      <c r="BG1318" s="7"/>
      <c r="BH1318" s="7"/>
      <c r="BI1318" s="7"/>
      <c r="BJ1318" s="7"/>
      <c r="BK1318" s="7"/>
      <c r="BL1318" s="7"/>
      <c r="BM1318" s="7"/>
      <c r="BN1318" s="7"/>
      <c r="BO1318" s="7"/>
      <c r="BP1318" s="7"/>
      <c r="BQ1318" s="7"/>
      <c r="BR1318" s="7"/>
      <c r="BS1318" s="7"/>
      <c r="BT1318" s="7"/>
      <c r="BU1318" s="7"/>
      <c r="BV1318" s="7"/>
      <c r="BW1318" s="7"/>
      <c r="BX1318" s="7"/>
      <c r="BY1318" s="7"/>
      <c r="BZ1318" s="7"/>
      <c r="CA1318" s="7"/>
      <c r="CB1318" s="7"/>
      <c r="CC1318" s="7"/>
      <c r="CD1318" s="7"/>
      <c r="CE1318" s="7"/>
      <c r="CF1318" s="7"/>
      <c r="CG1318" s="7"/>
      <c r="CH1318" s="7"/>
      <c r="CI1318" s="7"/>
      <c r="CJ1318" s="7"/>
      <c r="CK1318" s="7"/>
      <c r="CL1318" s="7"/>
      <c r="CM1318" s="7"/>
      <c r="CN1318" s="7"/>
      <c r="CO1318" s="7"/>
      <c r="CP1318" s="7"/>
      <c r="CQ1318" s="7"/>
      <c r="CR1318" s="7"/>
      <c r="CS1318" s="7"/>
      <c r="CT1318" s="7"/>
      <c r="CU1318" s="7"/>
      <c r="CV1318" s="7"/>
      <c r="CW1318" s="7"/>
      <c r="CX1318" s="7"/>
      <c r="CY1318" s="7"/>
      <c r="CZ1318" s="7"/>
      <c r="DA1318" s="7"/>
      <c r="DB1318" s="7"/>
      <c r="DC1318" s="7"/>
      <c r="DD1318" s="7"/>
      <c r="DE1318" s="7"/>
      <c r="DF1318" s="7"/>
      <c r="DG1318" s="7"/>
      <c r="DH1318" s="7"/>
      <c r="DI1318" s="7"/>
      <c r="DJ1318" s="7"/>
      <c r="DK1318" s="7"/>
      <c r="DL1318" s="7"/>
      <c r="DM1318" s="7"/>
      <c r="DN1318" s="7"/>
      <c r="DO1318" s="7"/>
      <c r="DP1318" s="7"/>
      <c r="DQ1318" s="7"/>
      <c r="DR1318" s="7"/>
      <c r="DS1318" s="7"/>
      <c r="DT1318" s="7"/>
      <c r="DU1318" s="7"/>
      <c r="DV1318" s="7"/>
      <c r="DW1318" s="7"/>
      <c r="DX1318" s="7"/>
      <c r="DY1318" s="7"/>
      <c r="DZ1318" s="7"/>
      <c r="EA1318" s="7"/>
      <c r="EB1318" s="7"/>
      <c r="EC1318" s="7"/>
      <c r="ED1318" s="7"/>
      <c r="EE1318" s="7"/>
      <c r="EF1318" s="7"/>
      <c r="EG1318" s="7"/>
      <c r="EH1318" s="7"/>
      <c r="EI1318" s="7"/>
      <c r="EJ1318" s="7"/>
      <c r="EK1318" s="7"/>
      <c r="EL1318" s="7"/>
      <c r="EM1318" s="7"/>
      <c r="EN1318" s="7"/>
      <c r="EO1318" s="7"/>
      <c r="EP1318" s="7"/>
      <c r="EQ1318" s="7"/>
      <c r="ER1318" s="7"/>
      <c r="ES1318" s="7"/>
      <c r="ET1318" s="7"/>
      <c r="EU1318" s="7"/>
      <c r="EV1318" s="7"/>
      <c r="EW1318" s="7"/>
      <c r="EX1318" s="7"/>
      <c r="EY1318" s="7"/>
      <c r="EZ1318" s="7"/>
      <c r="FA1318" s="7"/>
      <c r="FB1318" s="7"/>
      <c r="FC1318" s="7"/>
      <c r="FD1318" s="7"/>
      <c r="FE1318" s="7"/>
      <c r="FF1318" s="7"/>
      <c r="FG1318" s="7"/>
      <c r="FH1318" s="7"/>
      <c r="FI1318" s="7"/>
      <c r="FJ1318" s="7"/>
      <c r="FK1318" s="7"/>
      <c r="FL1318" s="7"/>
      <c r="FM1318" s="7"/>
      <c r="FN1318" s="7"/>
      <c r="FO1318" s="7"/>
      <c r="FP1318" s="7"/>
      <c r="FQ1318" s="7"/>
      <c r="FR1318" s="7"/>
      <c r="FS1318" s="7"/>
      <c r="FT1318" s="7"/>
      <c r="FU1318" s="7"/>
      <c r="FV1318" s="7"/>
      <c r="FW1318" s="7"/>
      <c r="FX1318" s="7"/>
      <c r="FY1318" s="7"/>
      <c r="FZ1318" s="7"/>
      <c r="GA1318" s="7"/>
      <c r="GB1318" s="7"/>
      <c r="GC1318" s="7"/>
      <c r="GD1318" s="7"/>
      <c r="GE1318" s="7"/>
      <c r="GF1318" s="7"/>
      <c r="GG1318" s="7"/>
      <c r="GH1318" s="7"/>
      <c r="GI1318" s="7"/>
      <c r="GJ1318" s="7"/>
    </row>
    <row r="1319" spans="1:192" s="1" customFormat="1" x14ac:dyDescent="0.2">
      <c r="A1319" s="66"/>
      <c r="B1319" s="7"/>
      <c r="C1319" s="67"/>
      <c r="D1319" s="28"/>
      <c r="E1319" s="28"/>
      <c r="F1319" s="28"/>
      <c r="G1319" s="7"/>
      <c r="H1319" s="7"/>
      <c r="I1319" s="7"/>
      <c r="J1319" s="7"/>
      <c r="K1319" s="7"/>
      <c r="L1319" s="7"/>
      <c r="M1319" s="7"/>
      <c r="N1319" s="7"/>
      <c r="O1319" s="7"/>
      <c r="P1319" s="7"/>
      <c r="Q1319" s="7"/>
      <c r="R1319" s="7"/>
      <c r="S1319" s="7"/>
      <c r="T1319" s="7"/>
      <c r="U1319" s="7"/>
      <c r="V1319" s="7"/>
      <c r="W1319" s="7"/>
      <c r="X1319" s="7"/>
      <c r="Y1319" s="7"/>
      <c r="Z1319" s="7"/>
      <c r="AA1319" s="7"/>
      <c r="AB1319" s="7"/>
      <c r="AC1319" s="7"/>
      <c r="AD1319" s="7"/>
      <c r="AE1319" s="7"/>
      <c r="AF1319" s="7"/>
      <c r="AG1319" s="7"/>
      <c r="AH1319" s="7"/>
      <c r="AI1319" s="7"/>
      <c r="AJ1319" s="7"/>
      <c r="AK1319" s="7"/>
      <c r="AL1319" s="7"/>
      <c r="AM1319" s="7"/>
      <c r="AN1319" s="7"/>
      <c r="AO1319" s="7"/>
      <c r="AP1319" s="7"/>
      <c r="AQ1319" s="7"/>
      <c r="AR1319" s="7"/>
      <c r="AS1319" s="7"/>
      <c r="AT1319" s="7"/>
      <c r="AU1319" s="7"/>
      <c r="AV1319" s="7"/>
      <c r="AW1319" s="7"/>
      <c r="AX1319" s="7"/>
      <c r="AY1319" s="7"/>
      <c r="AZ1319" s="7"/>
      <c r="BA1319" s="7"/>
      <c r="BB1319" s="7"/>
      <c r="BC1319" s="7"/>
      <c r="BD1319" s="7"/>
      <c r="BE1319" s="7"/>
      <c r="BF1319" s="7"/>
      <c r="BG1319" s="7"/>
      <c r="BH1319" s="7"/>
      <c r="BI1319" s="7"/>
      <c r="BJ1319" s="7"/>
      <c r="BK1319" s="7"/>
      <c r="BL1319" s="7"/>
      <c r="BM1319" s="7"/>
      <c r="BN1319" s="7"/>
      <c r="BO1319" s="7"/>
      <c r="BP1319" s="7"/>
      <c r="BQ1319" s="7"/>
      <c r="BR1319" s="7"/>
      <c r="BS1319" s="7"/>
      <c r="BT1319" s="7"/>
      <c r="BU1319" s="7"/>
      <c r="BV1319" s="7"/>
      <c r="BW1319" s="7"/>
      <c r="BX1319" s="7"/>
      <c r="BY1319" s="7"/>
      <c r="BZ1319" s="7"/>
      <c r="CA1319" s="7"/>
      <c r="CB1319" s="7"/>
      <c r="CC1319" s="7"/>
      <c r="CD1319" s="7"/>
      <c r="CE1319" s="7"/>
      <c r="CF1319" s="7"/>
      <c r="CG1319" s="7"/>
      <c r="CH1319" s="7"/>
      <c r="CI1319" s="7"/>
      <c r="CJ1319" s="7"/>
      <c r="CK1319" s="7"/>
      <c r="CL1319" s="7"/>
      <c r="CM1319" s="7"/>
      <c r="CN1319" s="7"/>
      <c r="CO1319" s="7"/>
      <c r="CP1319" s="7"/>
      <c r="CQ1319" s="7"/>
      <c r="CR1319" s="7"/>
      <c r="CS1319" s="7"/>
      <c r="CT1319" s="7"/>
      <c r="CU1319" s="7"/>
      <c r="CV1319" s="7"/>
      <c r="CW1319" s="7"/>
      <c r="CX1319" s="7"/>
      <c r="CY1319" s="7"/>
      <c r="CZ1319" s="7"/>
      <c r="DA1319" s="7"/>
      <c r="DB1319" s="7"/>
      <c r="DC1319" s="7"/>
      <c r="DD1319" s="7"/>
      <c r="DE1319" s="7"/>
      <c r="DF1319" s="7"/>
      <c r="DG1319" s="7"/>
      <c r="DH1319" s="7"/>
      <c r="DI1319" s="7"/>
      <c r="DJ1319" s="7"/>
      <c r="DK1319" s="7"/>
      <c r="DL1319" s="7"/>
      <c r="DM1319" s="7"/>
      <c r="DN1319" s="7"/>
      <c r="DO1319" s="7"/>
      <c r="DP1319" s="7"/>
      <c r="DQ1319" s="7"/>
      <c r="DR1319" s="7"/>
      <c r="DS1319" s="7"/>
      <c r="DT1319" s="7"/>
      <c r="DU1319" s="7"/>
      <c r="DV1319" s="7"/>
      <c r="DW1319" s="7"/>
      <c r="DX1319" s="7"/>
      <c r="DY1319" s="7"/>
      <c r="DZ1319" s="7"/>
      <c r="EA1319" s="7"/>
      <c r="EB1319" s="7"/>
      <c r="EC1319" s="7"/>
      <c r="ED1319" s="7"/>
      <c r="EE1319" s="7"/>
      <c r="EF1319" s="7"/>
      <c r="EG1319" s="7"/>
      <c r="EH1319" s="7"/>
      <c r="EI1319" s="7"/>
      <c r="EJ1319" s="7"/>
      <c r="EK1319" s="7"/>
      <c r="EL1319" s="7"/>
      <c r="EM1319" s="7"/>
      <c r="EN1319" s="7"/>
      <c r="EO1319" s="7"/>
      <c r="EP1319" s="7"/>
      <c r="EQ1319" s="7"/>
      <c r="ER1319" s="7"/>
      <c r="ES1319" s="7"/>
      <c r="ET1319" s="7"/>
      <c r="EU1319" s="7"/>
      <c r="EV1319" s="7"/>
      <c r="EW1319" s="7"/>
      <c r="EX1319" s="7"/>
      <c r="EY1319" s="7"/>
      <c r="EZ1319" s="7"/>
      <c r="FA1319" s="7"/>
      <c r="FB1319" s="7"/>
      <c r="FC1319" s="7"/>
      <c r="FD1319" s="7"/>
      <c r="FE1319" s="7"/>
      <c r="FF1319" s="7"/>
      <c r="FG1319" s="7"/>
      <c r="FH1319" s="7"/>
      <c r="FI1319" s="7"/>
      <c r="FJ1319" s="7"/>
      <c r="FK1319" s="7"/>
      <c r="FL1319" s="7"/>
      <c r="FM1319" s="7"/>
      <c r="FN1319" s="7"/>
      <c r="FO1319" s="7"/>
      <c r="FP1319" s="7"/>
      <c r="FQ1319" s="7"/>
      <c r="FR1319" s="7"/>
      <c r="FS1319" s="7"/>
      <c r="FT1319" s="7"/>
      <c r="FU1319" s="7"/>
      <c r="FV1319" s="7"/>
      <c r="FW1319" s="7"/>
      <c r="FX1319" s="7"/>
      <c r="FY1319" s="7"/>
      <c r="FZ1319" s="7"/>
      <c r="GA1319" s="7"/>
      <c r="GB1319" s="7"/>
      <c r="GC1319" s="7"/>
      <c r="GD1319" s="7"/>
      <c r="GE1319" s="7"/>
      <c r="GF1319" s="7"/>
      <c r="GG1319" s="7"/>
      <c r="GH1319" s="7"/>
      <c r="GI1319" s="7"/>
      <c r="GJ1319" s="7"/>
    </row>
    <row r="1320" spans="1:192" s="1" customFormat="1" x14ac:dyDescent="0.2">
      <c r="A1320" s="66"/>
      <c r="B1320" s="7"/>
      <c r="C1320" s="67"/>
      <c r="D1320" s="28"/>
      <c r="E1320" s="28"/>
      <c r="F1320" s="28"/>
      <c r="G1320" s="7"/>
      <c r="H1320" s="7"/>
      <c r="I1320" s="7"/>
      <c r="J1320" s="7"/>
      <c r="K1320" s="7"/>
      <c r="L1320" s="7"/>
      <c r="M1320" s="7"/>
      <c r="N1320" s="7"/>
      <c r="O1320" s="7"/>
      <c r="P1320" s="7"/>
      <c r="Q1320" s="7"/>
      <c r="R1320" s="7"/>
      <c r="S1320" s="7"/>
      <c r="T1320" s="7"/>
      <c r="U1320" s="7"/>
      <c r="V1320" s="7"/>
      <c r="W1320" s="7"/>
      <c r="X1320" s="7"/>
      <c r="Y1320" s="7"/>
      <c r="Z1320" s="7"/>
      <c r="AA1320" s="7"/>
      <c r="AB1320" s="7"/>
      <c r="AC1320" s="7"/>
      <c r="AD1320" s="7"/>
      <c r="AE1320" s="7"/>
      <c r="AF1320" s="7"/>
      <c r="AG1320" s="7"/>
      <c r="AH1320" s="7"/>
      <c r="AI1320" s="7"/>
      <c r="AJ1320" s="7"/>
      <c r="AK1320" s="7"/>
      <c r="AL1320" s="7"/>
      <c r="AM1320" s="7"/>
      <c r="AN1320" s="7"/>
      <c r="AO1320" s="7"/>
      <c r="AP1320" s="7"/>
      <c r="AQ1320" s="7"/>
      <c r="AR1320" s="7"/>
      <c r="AS1320" s="7"/>
      <c r="AT1320" s="7"/>
      <c r="AU1320" s="7"/>
      <c r="AV1320" s="7"/>
      <c r="AW1320" s="7"/>
      <c r="AX1320" s="7"/>
      <c r="AY1320" s="7"/>
      <c r="AZ1320" s="7"/>
      <c r="BA1320" s="7"/>
      <c r="BB1320" s="7"/>
      <c r="BC1320" s="7"/>
      <c r="BD1320" s="7"/>
      <c r="BE1320" s="7"/>
      <c r="BF1320" s="7"/>
      <c r="BG1320" s="7"/>
      <c r="BH1320" s="7"/>
      <c r="BI1320" s="7"/>
      <c r="BJ1320" s="7"/>
      <c r="BK1320" s="7"/>
      <c r="BL1320" s="7"/>
      <c r="BM1320" s="7"/>
      <c r="BN1320" s="7"/>
      <c r="BO1320" s="7"/>
      <c r="BP1320" s="7"/>
      <c r="BQ1320" s="7"/>
      <c r="BR1320" s="7"/>
      <c r="BS1320" s="7"/>
      <c r="BT1320" s="7"/>
      <c r="BU1320" s="7"/>
      <c r="BV1320" s="7"/>
      <c r="BW1320" s="7"/>
      <c r="BX1320" s="7"/>
      <c r="BY1320" s="7"/>
      <c r="BZ1320" s="7"/>
      <c r="CA1320" s="7"/>
      <c r="CB1320" s="7"/>
      <c r="CC1320" s="7"/>
      <c r="CD1320" s="7"/>
      <c r="CE1320" s="7"/>
      <c r="CF1320" s="7"/>
      <c r="CG1320" s="7"/>
      <c r="CH1320" s="7"/>
      <c r="CI1320" s="7"/>
      <c r="CJ1320" s="7"/>
      <c r="CK1320" s="7"/>
      <c r="CL1320" s="7"/>
      <c r="CM1320" s="7"/>
      <c r="CN1320" s="7"/>
      <c r="CO1320" s="7"/>
      <c r="CP1320" s="7"/>
      <c r="CQ1320" s="7"/>
      <c r="CR1320" s="7"/>
      <c r="CS1320" s="7"/>
      <c r="CT1320" s="7"/>
      <c r="CU1320" s="7"/>
      <c r="CV1320" s="7"/>
      <c r="CW1320" s="7"/>
      <c r="CX1320" s="7"/>
      <c r="CY1320" s="7"/>
      <c r="CZ1320" s="7"/>
      <c r="DA1320" s="7"/>
      <c r="DB1320" s="7"/>
      <c r="DC1320" s="7"/>
      <c r="DD1320" s="7"/>
      <c r="DE1320" s="7"/>
      <c r="DF1320" s="7"/>
      <c r="DG1320" s="7"/>
      <c r="DH1320" s="7"/>
      <c r="DI1320" s="7"/>
      <c r="DJ1320" s="7"/>
      <c r="DK1320" s="7"/>
      <c r="DL1320" s="7"/>
      <c r="DM1320" s="7"/>
      <c r="DN1320" s="7"/>
      <c r="DO1320" s="7"/>
      <c r="DP1320" s="7"/>
      <c r="DQ1320" s="7"/>
      <c r="DR1320" s="7"/>
      <c r="DS1320" s="7"/>
      <c r="DT1320" s="7"/>
      <c r="DU1320" s="7"/>
      <c r="DV1320" s="7"/>
      <c r="DW1320" s="7"/>
      <c r="DX1320" s="7"/>
      <c r="DY1320" s="7"/>
      <c r="DZ1320" s="7"/>
      <c r="EA1320" s="7"/>
      <c r="EB1320" s="7"/>
      <c r="EC1320" s="7"/>
      <c r="ED1320" s="7"/>
      <c r="EE1320" s="7"/>
      <c r="EF1320" s="7"/>
      <c r="EG1320" s="7"/>
      <c r="EH1320" s="7"/>
      <c r="EI1320" s="7"/>
      <c r="EJ1320" s="7"/>
      <c r="EK1320" s="7"/>
      <c r="EL1320" s="7"/>
      <c r="EM1320" s="7"/>
      <c r="EN1320" s="7"/>
      <c r="EO1320" s="7"/>
      <c r="EP1320" s="7"/>
      <c r="EQ1320" s="7"/>
      <c r="ER1320" s="7"/>
      <c r="ES1320" s="7"/>
      <c r="ET1320" s="7"/>
      <c r="EU1320" s="7"/>
      <c r="EV1320" s="7"/>
      <c r="EW1320" s="7"/>
      <c r="EX1320" s="7"/>
      <c r="EY1320" s="7"/>
      <c r="EZ1320" s="7"/>
      <c r="FA1320" s="7"/>
      <c r="FB1320" s="7"/>
      <c r="FC1320" s="7"/>
      <c r="FD1320" s="7"/>
      <c r="FE1320" s="7"/>
      <c r="FF1320" s="7"/>
      <c r="FG1320" s="7"/>
      <c r="FH1320" s="7"/>
      <c r="FI1320" s="7"/>
      <c r="FJ1320" s="7"/>
      <c r="FK1320" s="7"/>
      <c r="FL1320" s="7"/>
      <c r="FM1320" s="7"/>
      <c r="FN1320" s="7"/>
      <c r="FO1320" s="7"/>
      <c r="FP1320" s="7"/>
      <c r="FQ1320" s="7"/>
      <c r="FR1320" s="7"/>
      <c r="FS1320" s="7"/>
      <c r="FT1320" s="7"/>
      <c r="FU1320" s="7"/>
      <c r="FV1320" s="7"/>
      <c r="FW1320" s="7"/>
      <c r="FX1320" s="7"/>
      <c r="FY1320" s="7"/>
      <c r="FZ1320" s="7"/>
      <c r="GA1320" s="7"/>
      <c r="GB1320" s="7"/>
      <c r="GC1320" s="7"/>
      <c r="GD1320" s="7"/>
      <c r="GE1320" s="7"/>
      <c r="GF1320" s="7"/>
      <c r="GG1320" s="7"/>
      <c r="GH1320" s="7"/>
      <c r="GI1320" s="7"/>
      <c r="GJ1320" s="7"/>
    </row>
    <row r="1321" spans="1:192" s="1" customFormat="1" x14ac:dyDescent="0.2">
      <c r="A1321" s="66"/>
      <c r="B1321" s="7"/>
      <c r="C1321" s="67"/>
      <c r="D1321" s="28"/>
      <c r="E1321" s="28"/>
      <c r="F1321" s="28"/>
      <c r="G1321" s="7"/>
      <c r="H1321" s="7"/>
      <c r="I1321" s="7"/>
      <c r="J1321" s="7"/>
      <c r="K1321" s="7"/>
      <c r="L1321" s="7"/>
      <c r="M1321" s="7"/>
      <c r="N1321" s="7"/>
      <c r="O1321" s="7"/>
      <c r="P1321" s="7"/>
      <c r="Q1321" s="7"/>
      <c r="R1321" s="7"/>
      <c r="S1321" s="7"/>
      <c r="T1321" s="7"/>
      <c r="U1321" s="7"/>
      <c r="V1321" s="7"/>
      <c r="W1321" s="7"/>
      <c r="X1321" s="7"/>
      <c r="Y1321" s="7"/>
      <c r="Z1321" s="7"/>
      <c r="AA1321" s="7"/>
      <c r="AB1321" s="7"/>
      <c r="AC1321" s="7"/>
      <c r="AD1321" s="7"/>
      <c r="AE1321" s="7"/>
      <c r="AF1321" s="7"/>
      <c r="AG1321" s="7"/>
      <c r="AH1321" s="7"/>
      <c r="AI1321" s="7"/>
      <c r="AJ1321" s="7"/>
      <c r="AK1321" s="7"/>
      <c r="AL1321" s="7"/>
      <c r="AM1321" s="7"/>
      <c r="AN1321" s="7"/>
      <c r="AO1321" s="7"/>
      <c r="AP1321" s="7"/>
      <c r="AQ1321" s="7"/>
      <c r="AR1321" s="7"/>
      <c r="AS1321" s="7"/>
      <c r="AT1321" s="7"/>
      <c r="AU1321" s="7"/>
      <c r="AV1321" s="7"/>
      <c r="AW1321" s="7"/>
      <c r="AX1321" s="7"/>
      <c r="AY1321" s="7"/>
      <c r="AZ1321" s="7"/>
      <c r="BA1321" s="7"/>
      <c r="BB1321" s="7"/>
      <c r="BC1321" s="7"/>
      <c r="BD1321" s="7"/>
      <c r="BE1321" s="7"/>
      <c r="BF1321" s="7"/>
      <c r="BG1321" s="7"/>
      <c r="BH1321" s="7"/>
      <c r="BI1321" s="7"/>
      <c r="BJ1321" s="7"/>
      <c r="BK1321" s="7"/>
      <c r="BL1321" s="7"/>
      <c r="BM1321" s="7"/>
      <c r="BN1321" s="7"/>
      <c r="BO1321" s="7"/>
      <c r="BP1321" s="7"/>
      <c r="BQ1321" s="7"/>
      <c r="BR1321" s="7"/>
      <c r="BS1321" s="7"/>
      <c r="BT1321" s="7"/>
      <c r="BU1321" s="7"/>
      <c r="BV1321" s="7"/>
      <c r="BW1321" s="7"/>
      <c r="BX1321" s="7"/>
      <c r="BY1321" s="7"/>
      <c r="BZ1321" s="7"/>
      <c r="CA1321" s="7"/>
      <c r="CB1321" s="7"/>
      <c r="CC1321" s="7"/>
      <c r="CD1321" s="7"/>
      <c r="CE1321" s="7"/>
      <c r="CF1321" s="7"/>
      <c r="CG1321" s="7"/>
      <c r="CH1321" s="7"/>
      <c r="CI1321" s="7"/>
      <c r="CJ1321" s="7"/>
      <c r="CK1321" s="7"/>
      <c r="CL1321" s="7"/>
      <c r="CM1321" s="7"/>
      <c r="CN1321" s="7"/>
      <c r="CO1321" s="7"/>
      <c r="CP1321" s="7"/>
      <c r="CQ1321" s="7"/>
      <c r="CR1321" s="7"/>
      <c r="CS1321" s="7"/>
      <c r="CT1321" s="7"/>
      <c r="CU1321" s="7"/>
      <c r="CV1321" s="7"/>
      <c r="CW1321" s="7"/>
      <c r="CX1321" s="7"/>
      <c r="CY1321" s="7"/>
      <c r="CZ1321" s="7"/>
      <c r="DA1321" s="7"/>
      <c r="DB1321" s="7"/>
      <c r="DC1321" s="7"/>
      <c r="DD1321" s="7"/>
      <c r="DE1321" s="7"/>
      <c r="DF1321" s="7"/>
      <c r="DG1321" s="7"/>
      <c r="DH1321" s="7"/>
      <c r="DI1321" s="7"/>
      <c r="DJ1321" s="7"/>
      <c r="DK1321" s="7"/>
      <c r="DL1321" s="7"/>
      <c r="DM1321" s="7"/>
      <c r="DN1321" s="7"/>
      <c r="DO1321" s="7"/>
      <c r="DP1321" s="7"/>
      <c r="DQ1321" s="7"/>
      <c r="DR1321" s="7"/>
      <c r="DS1321" s="7"/>
      <c r="DT1321" s="7"/>
      <c r="DU1321" s="7"/>
      <c r="DV1321" s="7"/>
      <c r="DW1321" s="7"/>
      <c r="DX1321" s="7"/>
      <c r="DY1321" s="7"/>
      <c r="DZ1321" s="7"/>
      <c r="EA1321" s="7"/>
      <c r="EB1321" s="7"/>
      <c r="EC1321" s="7"/>
      <c r="ED1321" s="7"/>
      <c r="EE1321" s="7"/>
      <c r="EF1321" s="7"/>
      <c r="EG1321" s="7"/>
      <c r="EH1321" s="7"/>
      <c r="EI1321" s="7"/>
      <c r="EJ1321" s="7"/>
      <c r="EK1321" s="7"/>
      <c r="EL1321" s="7"/>
      <c r="EM1321" s="7"/>
      <c r="EN1321" s="7"/>
      <c r="EO1321" s="7"/>
      <c r="EP1321" s="7"/>
      <c r="EQ1321" s="7"/>
      <c r="ER1321" s="7"/>
      <c r="ES1321" s="7"/>
      <c r="ET1321" s="7"/>
      <c r="EU1321" s="7"/>
      <c r="EV1321" s="7"/>
      <c r="EW1321" s="7"/>
      <c r="EX1321" s="7"/>
      <c r="EY1321" s="7"/>
      <c r="EZ1321" s="7"/>
      <c r="FA1321" s="7"/>
      <c r="FB1321" s="7"/>
      <c r="FC1321" s="7"/>
      <c r="FD1321" s="7"/>
      <c r="FE1321" s="7"/>
      <c r="FF1321" s="7"/>
      <c r="FG1321" s="7"/>
      <c r="FH1321" s="7"/>
      <c r="FI1321" s="7"/>
      <c r="FJ1321" s="7"/>
      <c r="FK1321" s="7"/>
      <c r="FL1321" s="7"/>
      <c r="FM1321" s="7"/>
      <c r="FN1321" s="7"/>
      <c r="FO1321" s="7"/>
      <c r="FP1321" s="7"/>
      <c r="FQ1321" s="7"/>
      <c r="FR1321" s="7"/>
      <c r="FS1321" s="7"/>
      <c r="FT1321" s="7"/>
      <c r="FU1321" s="7"/>
      <c r="FV1321" s="7"/>
      <c r="FW1321" s="7"/>
      <c r="FX1321" s="7"/>
      <c r="FY1321" s="7"/>
      <c r="FZ1321" s="7"/>
      <c r="GA1321" s="7"/>
      <c r="GB1321" s="7"/>
      <c r="GC1321" s="7"/>
      <c r="GD1321" s="7"/>
      <c r="GE1321" s="7"/>
      <c r="GF1321" s="7"/>
      <c r="GG1321" s="7"/>
      <c r="GH1321" s="7"/>
      <c r="GI1321" s="7"/>
      <c r="GJ1321" s="7"/>
    </row>
    <row r="1322" spans="1:192" s="1" customFormat="1" x14ac:dyDescent="0.2">
      <c r="A1322" s="66"/>
      <c r="B1322" s="7"/>
      <c r="C1322" s="67"/>
      <c r="D1322" s="28"/>
      <c r="E1322" s="28"/>
      <c r="F1322" s="28"/>
      <c r="G1322" s="7"/>
      <c r="H1322" s="7"/>
      <c r="I1322" s="7"/>
      <c r="J1322" s="7"/>
      <c r="K1322" s="7"/>
      <c r="L1322" s="7"/>
      <c r="M1322" s="7"/>
      <c r="N1322" s="7"/>
      <c r="O1322" s="7"/>
      <c r="P1322" s="7"/>
      <c r="Q1322" s="7"/>
      <c r="R1322" s="7"/>
      <c r="S1322" s="7"/>
      <c r="T1322" s="7"/>
      <c r="U1322" s="7"/>
      <c r="V1322" s="7"/>
      <c r="W1322" s="7"/>
      <c r="X1322" s="7"/>
      <c r="Y1322" s="7"/>
      <c r="Z1322" s="7"/>
      <c r="AA1322" s="7"/>
      <c r="AB1322" s="7"/>
      <c r="AC1322" s="7"/>
      <c r="AD1322" s="7"/>
      <c r="AE1322" s="7"/>
      <c r="AF1322" s="7"/>
      <c r="AG1322" s="7"/>
      <c r="AH1322" s="7"/>
      <c r="AI1322" s="7"/>
      <c r="AJ1322" s="7"/>
      <c r="AK1322" s="7"/>
      <c r="AL1322" s="7"/>
      <c r="AM1322" s="7"/>
      <c r="AN1322" s="7"/>
      <c r="AO1322" s="7"/>
      <c r="AP1322" s="7"/>
      <c r="AQ1322" s="7"/>
      <c r="AR1322" s="7"/>
      <c r="AS1322" s="7"/>
      <c r="AT1322" s="7"/>
      <c r="AU1322" s="7"/>
      <c r="AV1322" s="7"/>
      <c r="AW1322" s="7"/>
      <c r="AX1322" s="7"/>
      <c r="AY1322" s="7"/>
      <c r="AZ1322" s="7"/>
      <c r="BA1322" s="7"/>
      <c r="BB1322" s="7"/>
      <c r="BC1322" s="7"/>
      <c r="BD1322" s="7"/>
      <c r="BE1322" s="7"/>
      <c r="BF1322" s="7"/>
      <c r="BG1322" s="7"/>
      <c r="BH1322" s="7"/>
      <c r="BI1322" s="7"/>
      <c r="BJ1322" s="7"/>
      <c r="BK1322" s="7"/>
      <c r="BL1322" s="7"/>
      <c r="BM1322" s="7"/>
      <c r="BN1322" s="7"/>
      <c r="BO1322" s="7"/>
      <c r="BP1322" s="7"/>
      <c r="BQ1322" s="7"/>
      <c r="BR1322" s="7"/>
      <c r="BS1322" s="7"/>
      <c r="BT1322" s="7"/>
      <c r="BU1322" s="7"/>
      <c r="BV1322" s="7"/>
      <c r="BW1322" s="7"/>
      <c r="BX1322" s="7"/>
      <c r="BY1322" s="7"/>
      <c r="BZ1322" s="7"/>
      <c r="CA1322" s="7"/>
      <c r="CB1322" s="7"/>
      <c r="CC1322" s="7"/>
      <c r="CD1322" s="7"/>
      <c r="CE1322" s="7"/>
      <c r="CF1322" s="7"/>
      <c r="CG1322" s="7"/>
      <c r="CH1322" s="7"/>
      <c r="CI1322" s="7"/>
      <c r="CJ1322" s="7"/>
      <c r="CK1322" s="7"/>
      <c r="CL1322" s="7"/>
      <c r="CM1322" s="7"/>
      <c r="CN1322" s="7"/>
      <c r="CO1322" s="7"/>
      <c r="CP1322" s="7"/>
      <c r="CQ1322" s="7"/>
      <c r="CR1322" s="7"/>
      <c r="CS1322" s="7"/>
      <c r="CT1322" s="7"/>
      <c r="CU1322" s="7"/>
      <c r="CV1322" s="7"/>
      <c r="CW1322" s="7"/>
      <c r="CX1322" s="7"/>
      <c r="CY1322" s="7"/>
      <c r="CZ1322" s="7"/>
      <c r="DA1322" s="7"/>
      <c r="DB1322" s="7"/>
      <c r="DC1322" s="7"/>
      <c r="DD1322" s="7"/>
      <c r="DE1322" s="7"/>
      <c r="DF1322" s="7"/>
      <c r="DG1322" s="7"/>
      <c r="DH1322" s="7"/>
      <c r="DI1322" s="7"/>
      <c r="DJ1322" s="7"/>
      <c r="DK1322" s="7"/>
      <c r="DL1322" s="7"/>
      <c r="DM1322" s="7"/>
      <c r="DN1322" s="7"/>
      <c r="DO1322" s="7"/>
      <c r="DP1322" s="7"/>
      <c r="DQ1322" s="7"/>
      <c r="DR1322" s="7"/>
      <c r="DS1322" s="7"/>
      <c r="DT1322" s="7"/>
      <c r="DU1322" s="7"/>
      <c r="DV1322" s="7"/>
      <c r="DW1322" s="7"/>
      <c r="DX1322" s="7"/>
      <c r="DY1322" s="7"/>
      <c r="DZ1322" s="7"/>
      <c r="EA1322" s="7"/>
      <c r="EB1322" s="7"/>
      <c r="EC1322" s="7"/>
      <c r="ED1322" s="7"/>
      <c r="EE1322" s="7"/>
      <c r="EF1322" s="7"/>
      <c r="EG1322" s="7"/>
      <c r="EH1322" s="7"/>
      <c r="EI1322" s="7"/>
      <c r="EJ1322" s="7"/>
      <c r="EK1322" s="7"/>
      <c r="EL1322" s="7"/>
      <c r="EM1322" s="7"/>
      <c r="EN1322" s="7"/>
      <c r="EO1322" s="7"/>
      <c r="EP1322" s="7"/>
      <c r="EQ1322" s="7"/>
      <c r="ER1322" s="7"/>
      <c r="ES1322" s="7"/>
      <c r="ET1322" s="7"/>
      <c r="EU1322" s="7"/>
      <c r="EV1322" s="7"/>
      <c r="EW1322" s="7"/>
      <c r="EX1322" s="7"/>
      <c r="EY1322" s="7"/>
      <c r="EZ1322" s="7"/>
      <c r="FA1322" s="7"/>
      <c r="FB1322" s="7"/>
      <c r="FC1322" s="7"/>
      <c r="FD1322" s="7"/>
      <c r="FE1322" s="7"/>
      <c r="FF1322" s="7"/>
      <c r="FG1322" s="7"/>
      <c r="FH1322" s="7"/>
      <c r="FI1322" s="7"/>
      <c r="FJ1322" s="7"/>
      <c r="FK1322" s="7"/>
      <c r="FL1322" s="7"/>
      <c r="FM1322" s="7"/>
      <c r="FN1322" s="7"/>
      <c r="FO1322" s="7"/>
      <c r="FP1322" s="7"/>
      <c r="FQ1322" s="7"/>
      <c r="FR1322" s="7"/>
      <c r="FS1322" s="7"/>
      <c r="FT1322" s="7"/>
      <c r="FU1322" s="7"/>
      <c r="FV1322" s="7"/>
      <c r="FW1322" s="7"/>
      <c r="FX1322" s="7"/>
      <c r="FY1322" s="7"/>
      <c r="FZ1322" s="7"/>
      <c r="GA1322" s="7"/>
      <c r="GB1322" s="7"/>
      <c r="GC1322" s="7"/>
      <c r="GD1322" s="7"/>
      <c r="GE1322" s="7"/>
      <c r="GF1322" s="7"/>
      <c r="GG1322" s="7"/>
      <c r="GH1322" s="7"/>
      <c r="GI1322" s="7"/>
      <c r="GJ1322" s="7"/>
    </row>
    <row r="1323" spans="1:192" s="1" customFormat="1" x14ac:dyDescent="0.2">
      <c r="A1323" s="66"/>
      <c r="B1323" s="7"/>
      <c r="C1323" s="67"/>
      <c r="D1323" s="28"/>
      <c r="E1323" s="28"/>
      <c r="F1323" s="28"/>
      <c r="G1323" s="7"/>
      <c r="H1323" s="7"/>
      <c r="I1323" s="7"/>
      <c r="J1323" s="7"/>
      <c r="K1323" s="7"/>
      <c r="L1323" s="7"/>
      <c r="M1323" s="7"/>
      <c r="N1323" s="7"/>
      <c r="O1323" s="7"/>
      <c r="P1323" s="7"/>
      <c r="Q1323" s="7"/>
      <c r="R1323" s="7"/>
      <c r="S1323" s="7"/>
      <c r="T1323" s="7"/>
      <c r="U1323" s="7"/>
      <c r="V1323" s="7"/>
      <c r="W1323" s="7"/>
      <c r="X1323" s="7"/>
      <c r="Y1323" s="7"/>
      <c r="Z1323" s="7"/>
      <c r="AA1323" s="7"/>
      <c r="AB1323" s="7"/>
      <c r="AC1323" s="7"/>
      <c r="AD1323" s="7"/>
      <c r="AE1323" s="7"/>
      <c r="AF1323" s="7"/>
      <c r="AG1323" s="7"/>
      <c r="AH1323" s="7"/>
      <c r="AI1323" s="7"/>
      <c r="AJ1323" s="7"/>
      <c r="AK1323" s="7"/>
      <c r="AL1323" s="7"/>
      <c r="AM1323" s="7"/>
      <c r="AN1323" s="7"/>
      <c r="AO1323" s="7"/>
      <c r="AP1323" s="7"/>
      <c r="AQ1323" s="7"/>
      <c r="AR1323" s="7"/>
      <c r="AS1323" s="7"/>
      <c r="AT1323" s="7"/>
      <c r="AU1323" s="7"/>
      <c r="AV1323" s="7"/>
      <c r="AW1323" s="7"/>
      <c r="AX1323" s="7"/>
      <c r="AY1323" s="7"/>
      <c r="AZ1323" s="7"/>
      <c r="BA1323" s="7"/>
      <c r="BB1323" s="7"/>
      <c r="BC1323" s="7"/>
      <c r="BD1323" s="7"/>
      <c r="BE1323" s="7"/>
      <c r="BF1323" s="7"/>
      <c r="BG1323" s="7"/>
      <c r="BH1323" s="7"/>
      <c r="BI1323" s="7"/>
      <c r="BJ1323" s="7"/>
      <c r="BK1323" s="7"/>
      <c r="BL1323" s="7"/>
      <c r="BM1323" s="7"/>
      <c r="BN1323" s="7"/>
      <c r="BO1323" s="7"/>
      <c r="BP1323" s="7"/>
      <c r="BQ1323" s="7"/>
      <c r="BR1323" s="7"/>
      <c r="BS1323" s="7"/>
      <c r="BT1323" s="7"/>
      <c r="BU1323" s="7"/>
      <c r="BV1323" s="7"/>
      <c r="BW1323" s="7"/>
      <c r="BX1323" s="7"/>
      <c r="BY1323" s="7"/>
      <c r="BZ1323" s="7"/>
      <c r="CA1323" s="7"/>
      <c r="CB1323" s="7"/>
      <c r="CC1323" s="7"/>
      <c r="CD1323" s="7"/>
      <c r="CE1323" s="7"/>
      <c r="CF1323" s="7"/>
      <c r="CG1323" s="7"/>
      <c r="CH1323" s="7"/>
      <c r="CI1323" s="7"/>
      <c r="CJ1323" s="7"/>
      <c r="CK1323" s="7"/>
      <c r="CL1323" s="7"/>
      <c r="CM1323" s="7"/>
      <c r="CN1323" s="7"/>
      <c r="CO1323" s="7"/>
      <c r="CP1323" s="7"/>
      <c r="CQ1323" s="7"/>
      <c r="CR1323" s="7"/>
      <c r="CS1323" s="7"/>
      <c r="CT1323" s="7"/>
      <c r="CU1323" s="7"/>
      <c r="CV1323" s="7"/>
      <c r="CW1323" s="7"/>
      <c r="CX1323" s="7"/>
      <c r="CY1323" s="7"/>
      <c r="CZ1323" s="7"/>
      <c r="DA1323" s="7"/>
      <c r="DB1323" s="7"/>
      <c r="DC1323" s="7"/>
      <c r="DD1323" s="7"/>
      <c r="DE1323" s="7"/>
      <c r="DF1323" s="7"/>
      <c r="DG1323" s="7"/>
      <c r="DH1323" s="7"/>
      <c r="DI1323" s="7"/>
      <c r="DJ1323" s="7"/>
      <c r="DK1323" s="7"/>
      <c r="DL1323" s="7"/>
      <c r="DM1323" s="7"/>
      <c r="DN1323" s="7"/>
      <c r="DO1323" s="7"/>
      <c r="DP1323" s="7"/>
      <c r="DQ1323" s="7"/>
      <c r="DR1323" s="7"/>
      <c r="DS1323" s="7"/>
      <c r="DT1323" s="7"/>
      <c r="DU1323" s="7"/>
      <c r="DV1323" s="7"/>
      <c r="DW1323" s="7"/>
      <c r="DX1323" s="7"/>
      <c r="DY1323" s="7"/>
      <c r="DZ1323" s="7"/>
      <c r="EA1323" s="7"/>
      <c r="EB1323" s="7"/>
      <c r="EC1323" s="7"/>
      <c r="ED1323" s="7"/>
      <c r="EE1323" s="7"/>
      <c r="EF1323" s="7"/>
      <c r="EG1323" s="7"/>
      <c r="EH1323" s="7"/>
      <c r="EI1323" s="7"/>
      <c r="EJ1323" s="7"/>
      <c r="EK1323" s="7"/>
      <c r="EL1323" s="7"/>
      <c r="EM1323" s="7"/>
      <c r="EN1323" s="7"/>
      <c r="EO1323" s="7"/>
      <c r="EP1323" s="7"/>
      <c r="EQ1323" s="7"/>
      <c r="ER1323" s="7"/>
      <c r="ES1323" s="7"/>
      <c r="ET1323" s="7"/>
      <c r="EU1323" s="7"/>
      <c r="EV1323" s="7"/>
      <c r="EW1323" s="7"/>
      <c r="EX1323" s="7"/>
      <c r="EY1323" s="7"/>
      <c r="EZ1323" s="7"/>
      <c r="FA1323" s="7"/>
      <c r="FB1323" s="7"/>
      <c r="FC1323" s="7"/>
      <c r="FD1323" s="7"/>
      <c r="FE1323" s="7"/>
      <c r="FF1323" s="7"/>
      <c r="FG1323" s="7"/>
      <c r="FH1323" s="7"/>
      <c r="FI1323" s="7"/>
      <c r="FJ1323" s="7"/>
      <c r="FK1323" s="7"/>
      <c r="FL1323" s="7"/>
      <c r="FM1323" s="7"/>
      <c r="FN1323" s="7"/>
      <c r="FO1323" s="7"/>
      <c r="FP1323" s="7"/>
      <c r="FQ1323" s="7"/>
      <c r="FR1323" s="7"/>
      <c r="FS1323" s="7"/>
      <c r="FT1323" s="7"/>
      <c r="FU1323" s="7"/>
      <c r="FV1323" s="7"/>
      <c r="FW1323" s="7"/>
      <c r="FX1323" s="7"/>
      <c r="FY1323" s="7"/>
      <c r="FZ1323" s="7"/>
      <c r="GA1323" s="7"/>
      <c r="GB1323" s="7"/>
      <c r="GC1323" s="7"/>
      <c r="GD1323" s="7"/>
      <c r="GE1323" s="7"/>
      <c r="GF1323" s="7"/>
      <c r="GG1323" s="7"/>
      <c r="GH1323" s="7"/>
      <c r="GI1323" s="7"/>
      <c r="GJ1323" s="7"/>
    </row>
    <row r="1324" spans="1:192" s="1" customFormat="1" x14ac:dyDescent="0.2">
      <c r="A1324" s="66"/>
      <c r="B1324" s="7"/>
      <c r="C1324" s="67"/>
      <c r="D1324" s="28"/>
      <c r="E1324" s="28"/>
      <c r="F1324" s="28"/>
      <c r="G1324" s="7"/>
      <c r="H1324" s="7"/>
      <c r="I1324" s="7"/>
      <c r="J1324" s="7"/>
      <c r="K1324" s="7"/>
      <c r="L1324" s="7"/>
      <c r="M1324" s="7"/>
      <c r="N1324" s="7"/>
      <c r="O1324" s="7"/>
      <c r="P1324" s="7"/>
      <c r="Q1324" s="7"/>
      <c r="R1324" s="7"/>
      <c r="S1324" s="7"/>
      <c r="T1324" s="7"/>
      <c r="U1324" s="7"/>
      <c r="V1324" s="7"/>
      <c r="W1324" s="7"/>
      <c r="X1324" s="7"/>
      <c r="Y1324" s="7"/>
      <c r="Z1324" s="7"/>
      <c r="AA1324" s="7"/>
      <c r="AB1324" s="7"/>
      <c r="AC1324" s="7"/>
      <c r="AD1324" s="7"/>
      <c r="AE1324" s="7"/>
      <c r="AF1324" s="7"/>
      <c r="AG1324" s="7"/>
      <c r="AH1324" s="7"/>
      <c r="AI1324" s="7"/>
      <c r="AJ1324" s="7"/>
      <c r="AK1324" s="7"/>
      <c r="AL1324" s="7"/>
      <c r="AM1324" s="7"/>
      <c r="AN1324" s="7"/>
      <c r="AO1324" s="7"/>
      <c r="AP1324" s="7"/>
      <c r="AQ1324" s="7"/>
      <c r="AR1324" s="7"/>
      <c r="AS1324" s="7"/>
      <c r="AT1324" s="7"/>
      <c r="AU1324" s="7"/>
      <c r="AV1324" s="7"/>
      <c r="AW1324" s="7"/>
      <c r="AX1324" s="7"/>
      <c r="AY1324" s="7"/>
      <c r="AZ1324" s="7"/>
      <c r="BA1324" s="7"/>
      <c r="BB1324" s="7"/>
      <c r="BC1324" s="7"/>
      <c r="BD1324" s="7"/>
      <c r="BE1324" s="7"/>
      <c r="BF1324" s="7"/>
      <c r="BG1324" s="7"/>
      <c r="BH1324" s="7"/>
      <c r="BI1324" s="7"/>
      <c r="BJ1324" s="7"/>
      <c r="BK1324" s="7"/>
      <c r="BL1324" s="7"/>
      <c r="BM1324" s="7"/>
      <c r="BN1324" s="7"/>
      <c r="BO1324" s="7"/>
      <c r="BP1324" s="7"/>
      <c r="BQ1324" s="7"/>
      <c r="BR1324" s="7"/>
      <c r="BS1324" s="7"/>
      <c r="BT1324" s="7"/>
      <c r="BU1324" s="7"/>
      <c r="BV1324" s="7"/>
      <c r="BW1324" s="7"/>
      <c r="BX1324" s="7"/>
      <c r="BY1324" s="7"/>
      <c r="BZ1324" s="7"/>
      <c r="CA1324" s="7"/>
      <c r="CB1324" s="7"/>
      <c r="CC1324" s="7"/>
      <c r="CD1324" s="7"/>
      <c r="CE1324" s="7"/>
      <c r="CF1324" s="7"/>
      <c r="CG1324" s="7"/>
      <c r="CH1324" s="7"/>
      <c r="CI1324" s="7"/>
      <c r="CJ1324" s="7"/>
      <c r="CK1324" s="7"/>
      <c r="CL1324" s="7"/>
      <c r="CM1324" s="7"/>
      <c r="CN1324" s="7"/>
      <c r="CO1324" s="7"/>
      <c r="CP1324" s="7"/>
      <c r="CQ1324" s="7"/>
      <c r="CR1324" s="7"/>
      <c r="CS1324" s="7"/>
      <c r="CT1324" s="7"/>
      <c r="CU1324" s="7"/>
      <c r="CV1324" s="7"/>
      <c r="CW1324" s="7"/>
      <c r="CX1324" s="7"/>
      <c r="CY1324" s="7"/>
      <c r="CZ1324" s="7"/>
      <c r="DA1324" s="7"/>
      <c r="DB1324" s="7"/>
      <c r="DC1324" s="7"/>
      <c r="DD1324" s="7"/>
      <c r="DE1324" s="7"/>
      <c r="DF1324" s="7"/>
      <c r="DG1324" s="7"/>
      <c r="DH1324" s="7"/>
      <c r="DI1324" s="7"/>
      <c r="DJ1324" s="7"/>
      <c r="DK1324" s="7"/>
      <c r="DL1324" s="7"/>
      <c r="DM1324" s="7"/>
      <c r="DN1324" s="7"/>
      <c r="DO1324" s="7"/>
      <c r="DP1324" s="7"/>
      <c r="DQ1324" s="7"/>
      <c r="DR1324" s="7"/>
      <c r="DS1324" s="7"/>
      <c r="DT1324" s="7"/>
      <c r="DU1324" s="7"/>
      <c r="DV1324" s="7"/>
      <c r="DW1324" s="7"/>
      <c r="DX1324" s="7"/>
      <c r="DY1324" s="7"/>
      <c r="DZ1324" s="7"/>
      <c r="EA1324" s="7"/>
      <c r="EB1324" s="7"/>
      <c r="EC1324" s="7"/>
      <c r="ED1324" s="7"/>
      <c r="EE1324" s="7"/>
      <c r="EF1324" s="7"/>
      <c r="EG1324" s="7"/>
      <c r="EH1324" s="7"/>
      <c r="EI1324" s="7"/>
      <c r="EJ1324" s="7"/>
      <c r="EK1324" s="7"/>
      <c r="EL1324" s="7"/>
      <c r="EM1324" s="7"/>
      <c r="EN1324" s="7"/>
      <c r="EO1324" s="7"/>
      <c r="EP1324" s="7"/>
      <c r="EQ1324" s="7"/>
      <c r="ER1324" s="7"/>
      <c r="ES1324" s="7"/>
      <c r="ET1324" s="7"/>
      <c r="EU1324" s="7"/>
      <c r="EV1324" s="7"/>
      <c r="EW1324" s="7"/>
      <c r="EX1324" s="7"/>
      <c r="EY1324" s="7"/>
      <c r="EZ1324" s="7"/>
      <c r="FA1324" s="7"/>
      <c r="FB1324" s="7"/>
      <c r="FC1324" s="7"/>
      <c r="FD1324" s="7"/>
      <c r="FE1324" s="7"/>
      <c r="FF1324" s="7"/>
      <c r="FG1324" s="7"/>
      <c r="FH1324" s="7"/>
      <c r="FI1324" s="7"/>
      <c r="FJ1324" s="7"/>
      <c r="FK1324" s="7"/>
      <c r="FL1324" s="7"/>
      <c r="FM1324" s="7"/>
      <c r="FN1324" s="7"/>
      <c r="FO1324" s="7"/>
      <c r="FP1324" s="7"/>
      <c r="FQ1324" s="7"/>
      <c r="FR1324" s="7"/>
      <c r="FS1324" s="7"/>
      <c r="FT1324" s="7"/>
      <c r="FU1324" s="7"/>
      <c r="FV1324" s="7"/>
      <c r="FW1324" s="7"/>
      <c r="FX1324" s="7"/>
      <c r="FY1324" s="7"/>
      <c r="FZ1324" s="7"/>
      <c r="GA1324" s="7"/>
      <c r="GB1324" s="7"/>
      <c r="GC1324" s="7"/>
      <c r="GD1324" s="7"/>
      <c r="GE1324" s="7"/>
      <c r="GF1324" s="7"/>
      <c r="GG1324" s="7"/>
      <c r="GH1324" s="7"/>
      <c r="GI1324" s="7"/>
      <c r="GJ1324" s="7"/>
    </row>
    <row r="1325" spans="1:192" s="1" customFormat="1" x14ac:dyDescent="0.2">
      <c r="A1325" s="66"/>
      <c r="B1325" s="7"/>
      <c r="C1325" s="67"/>
      <c r="D1325" s="28"/>
      <c r="E1325" s="28"/>
      <c r="F1325" s="28"/>
      <c r="G1325" s="7"/>
      <c r="H1325" s="7"/>
      <c r="I1325" s="7"/>
      <c r="J1325" s="7"/>
      <c r="K1325" s="7"/>
      <c r="L1325" s="7"/>
      <c r="M1325" s="7"/>
      <c r="N1325" s="7"/>
      <c r="O1325" s="7"/>
      <c r="P1325" s="7"/>
      <c r="Q1325" s="7"/>
      <c r="R1325" s="7"/>
      <c r="S1325" s="7"/>
      <c r="T1325" s="7"/>
      <c r="U1325" s="7"/>
      <c r="V1325" s="7"/>
      <c r="W1325" s="7"/>
      <c r="X1325" s="7"/>
      <c r="Y1325" s="7"/>
      <c r="Z1325" s="7"/>
      <c r="AA1325" s="7"/>
      <c r="AB1325" s="7"/>
      <c r="AC1325" s="7"/>
      <c r="AD1325" s="7"/>
      <c r="AE1325" s="7"/>
      <c r="AF1325" s="7"/>
      <c r="AG1325" s="7"/>
      <c r="AH1325" s="7"/>
      <c r="AI1325" s="7"/>
      <c r="AJ1325" s="7"/>
      <c r="AK1325" s="7"/>
      <c r="AL1325" s="7"/>
      <c r="AM1325" s="7"/>
      <c r="AN1325" s="7"/>
      <c r="AO1325" s="7"/>
      <c r="AP1325" s="7"/>
      <c r="AQ1325" s="7"/>
      <c r="AR1325" s="7"/>
      <c r="AS1325" s="7"/>
      <c r="AT1325" s="7"/>
      <c r="AU1325" s="7"/>
      <c r="AV1325" s="7"/>
      <c r="AW1325" s="7"/>
      <c r="AX1325" s="7"/>
      <c r="AY1325" s="7"/>
      <c r="AZ1325" s="7"/>
      <c r="BA1325" s="7"/>
      <c r="BB1325" s="7"/>
      <c r="BC1325" s="7"/>
      <c r="BD1325" s="7"/>
      <c r="BE1325" s="7"/>
      <c r="BF1325" s="7"/>
      <c r="BG1325" s="7"/>
      <c r="BH1325" s="7"/>
      <c r="BI1325" s="7"/>
      <c r="BJ1325" s="7"/>
      <c r="BK1325" s="7"/>
      <c r="BL1325" s="7"/>
      <c r="BM1325" s="7"/>
      <c r="BN1325" s="7"/>
      <c r="BO1325" s="7"/>
      <c r="BP1325" s="7"/>
      <c r="BQ1325" s="7"/>
      <c r="BR1325" s="7"/>
      <c r="BS1325" s="7"/>
      <c r="BT1325" s="7"/>
      <c r="BU1325" s="7"/>
      <c r="BV1325" s="7"/>
      <c r="BW1325" s="7"/>
      <c r="BX1325" s="7"/>
      <c r="BY1325" s="7"/>
      <c r="BZ1325" s="7"/>
      <c r="CA1325" s="7"/>
      <c r="CB1325" s="7"/>
      <c r="CC1325" s="7"/>
      <c r="CD1325" s="7"/>
      <c r="CE1325" s="7"/>
      <c r="CF1325" s="7"/>
      <c r="CG1325" s="7"/>
      <c r="CH1325" s="7"/>
      <c r="CI1325" s="7"/>
      <c r="CJ1325" s="7"/>
      <c r="CK1325" s="7"/>
      <c r="CL1325" s="7"/>
      <c r="CM1325" s="7"/>
      <c r="CN1325" s="7"/>
      <c r="CO1325" s="7"/>
      <c r="CP1325" s="7"/>
      <c r="CQ1325" s="7"/>
      <c r="CR1325" s="7"/>
      <c r="CS1325" s="7"/>
      <c r="CT1325" s="7"/>
      <c r="CU1325" s="7"/>
      <c r="CV1325" s="7"/>
      <c r="CW1325" s="7"/>
      <c r="CX1325" s="7"/>
      <c r="CY1325" s="7"/>
      <c r="CZ1325" s="7"/>
      <c r="DA1325" s="7"/>
      <c r="DB1325" s="7"/>
      <c r="DC1325" s="7"/>
      <c r="DD1325" s="7"/>
      <c r="DE1325" s="7"/>
      <c r="DF1325" s="7"/>
      <c r="DG1325" s="7"/>
      <c r="DH1325" s="7"/>
      <c r="DI1325" s="7"/>
      <c r="DJ1325" s="7"/>
      <c r="DK1325" s="7"/>
      <c r="DL1325" s="7"/>
      <c r="DM1325" s="7"/>
      <c r="DN1325" s="7"/>
      <c r="DO1325" s="7"/>
      <c r="DP1325" s="7"/>
      <c r="DQ1325" s="7"/>
      <c r="DR1325" s="7"/>
      <c r="DS1325" s="7"/>
      <c r="DT1325" s="7"/>
      <c r="DU1325" s="7"/>
      <c r="DV1325" s="7"/>
      <c r="DW1325" s="7"/>
      <c r="DX1325" s="7"/>
      <c r="DY1325" s="7"/>
      <c r="DZ1325" s="7"/>
      <c r="EA1325" s="7"/>
      <c r="EB1325" s="7"/>
      <c r="EC1325" s="7"/>
      <c r="ED1325" s="7"/>
      <c r="EE1325" s="7"/>
      <c r="EF1325" s="7"/>
      <c r="EG1325" s="7"/>
      <c r="EH1325" s="7"/>
      <c r="EI1325" s="7"/>
      <c r="EJ1325" s="7"/>
      <c r="EK1325" s="7"/>
      <c r="EL1325" s="7"/>
      <c r="EM1325" s="7"/>
      <c r="EN1325" s="7"/>
      <c r="EO1325" s="7"/>
      <c r="EP1325" s="7"/>
      <c r="EQ1325" s="7"/>
      <c r="ER1325" s="7"/>
      <c r="ES1325" s="7"/>
      <c r="ET1325" s="7"/>
      <c r="EU1325" s="7"/>
      <c r="EV1325" s="7"/>
      <c r="EW1325" s="7"/>
      <c r="EX1325" s="7"/>
      <c r="EY1325" s="7"/>
      <c r="EZ1325" s="7"/>
      <c r="FA1325" s="7"/>
      <c r="FB1325" s="7"/>
      <c r="FC1325" s="7"/>
      <c r="FD1325" s="7"/>
      <c r="FE1325" s="7"/>
      <c r="FF1325" s="7"/>
      <c r="FG1325" s="7"/>
      <c r="FH1325" s="7"/>
      <c r="FI1325" s="7"/>
      <c r="FJ1325" s="7"/>
      <c r="FK1325" s="7"/>
      <c r="FL1325" s="7"/>
      <c r="FM1325" s="7"/>
      <c r="FN1325" s="7"/>
      <c r="FO1325" s="7"/>
      <c r="FP1325" s="7"/>
      <c r="FQ1325" s="7"/>
      <c r="FR1325" s="7"/>
      <c r="FS1325" s="7"/>
      <c r="FT1325" s="7"/>
      <c r="FU1325" s="7"/>
      <c r="FV1325" s="7"/>
      <c r="FW1325" s="7"/>
      <c r="FX1325" s="7"/>
      <c r="FY1325" s="7"/>
      <c r="FZ1325" s="7"/>
      <c r="GA1325" s="7"/>
      <c r="GB1325" s="7"/>
      <c r="GC1325" s="7"/>
      <c r="GD1325" s="7"/>
      <c r="GE1325" s="7"/>
      <c r="GF1325" s="7"/>
      <c r="GG1325" s="7"/>
      <c r="GH1325" s="7"/>
      <c r="GI1325" s="7"/>
      <c r="GJ1325" s="7"/>
    </row>
    <row r="1326" spans="1:192" s="1" customFormat="1" x14ac:dyDescent="0.2">
      <c r="A1326" s="66"/>
      <c r="B1326" s="7"/>
      <c r="C1326" s="67"/>
      <c r="D1326" s="28"/>
      <c r="E1326" s="28"/>
      <c r="F1326" s="28"/>
      <c r="G1326" s="7"/>
      <c r="H1326" s="7"/>
      <c r="I1326" s="7"/>
      <c r="J1326" s="7"/>
      <c r="K1326" s="7"/>
      <c r="L1326" s="7"/>
      <c r="M1326" s="7"/>
      <c r="N1326" s="7"/>
      <c r="O1326" s="7"/>
      <c r="P1326" s="7"/>
      <c r="Q1326" s="7"/>
      <c r="R1326" s="7"/>
      <c r="S1326" s="7"/>
      <c r="T1326" s="7"/>
      <c r="U1326" s="7"/>
      <c r="V1326" s="7"/>
      <c r="W1326" s="7"/>
      <c r="X1326" s="7"/>
      <c r="Y1326" s="7"/>
      <c r="Z1326" s="7"/>
      <c r="AA1326" s="7"/>
      <c r="AB1326" s="7"/>
      <c r="AC1326" s="7"/>
      <c r="AD1326" s="7"/>
      <c r="AE1326" s="7"/>
      <c r="AF1326" s="7"/>
      <c r="AG1326" s="7"/>
      <c r="AH1326" s="7"/>
      <c r="AI1326" s="7"/>
      <c r="AJ1326" s="7"/>
      <c r="AK1326" s="7"/>
      <c r="AL1326" s="7"/>
      <c r="AM1326" s="7"/>
      <c r="AN1326" s="7"/>
      <c r="AO1326" s="7"/>
      <c r="AP1326" s="7"/>
      <c r="AQ1326" s="7"/>
      <c r="AR1326" s="7"/>
      <c r="AS1326" s="7"/>
      <c r="AT1326" s="7"/>
      <c r="AU1326" s="7"/>
      <c r="AV1326" s="7"/>
      <c r="AW1326" s="7"/>
      <c r="AX1326" s="7"/>
      <c r="AY1326" s="7"/>
      <c r="AZ1326" s="7"/>
      <c r="BA1326" s="7"/>
      <c r="BB1326" s="7"/>
      <c r="BC1326" s="7"/>
      <c r="BD1326" s="7"/>
      <c r="BE1326" s="7"/>
      <c r="BF1326" s="7"/>
      <c r="BG1326" s="7"/>
      <c r="BH1326" s="7"/>
      <c r="BI1326" s="7"/>
      <c r="BJ1326" s="7"/>
      <c r="BK1326" s="7"/>
      <c r="BL1326" s="7"/>
      <c r="BM1326" s="7"/>
      <c r="BN1326" s="7"/>
      <c r="BO1326" s="7"/>
      <c r="BP1326" s="7"/>
      <c r="BQ1326" s="7"/>
      <c r="BR1326" s="7"/>
      <c r="BS1326" s="7"/>
      <c r="BT1326" s="7"/>
      <c r="BU1326" s="7"/>
      <c r="BV1326" s="7"/>
      <c r="BW1326" s="7"/>
      <c r="BX1326" s="7"/>
      <c r="BY1326" s="7"/>
      <c r="BZ1326" s="7"/>
      <c r="CA1326" s="7"/>
      <c r="CB1326" s="7"/>
      <c r="CC1326" s="7"/>
      <c r="CD1326" s="7"/>
      <c r="CE1326" s="7"/>
      <c r="CF1326" s="7"/>
      <c r="CG1326" s="7"/>
      <c r="CH1326" s="7"/>
      <c r="CI1326" s="7"/>
      <c r="CJ1326" s="7"/>
      <c r="CK1326" s="7"/>
      <c r="CL1326" s="7"/>
      <c r="CM1326" s="7"/>
      <c r="CN1326" s="7"/>
      <c r="CO1326" s="7"/>
      <c r="CP1326" s="7"/>
      <c r="CQ1326" s="7"/>
      <c r="CR1326" s="7"/>
      <c r="CS1326" s="7"/>
      <c r="CT1326" s="7"/>
      <c r="CU1326" s="7"/>
      <c r="CV1326" s="7"/>
      <c r="CW1326" s="7"/>
      <c r="CX1326" s="7"/>
      <c r="CY1326" s="7"/>
      <c r="CZ1326" s="7"/>
      <c r="DA1326" s="7"/>
      <c r="DB1326" s="7"/>
      <c r="DC1326" s="7"/>
      <c r="DD1326" s="7"/>
      <c r="DE1326" s="7"/>
      <c r="DF1326" s="7"/>
      <c r="DG1326" s="7"/>
      <c r="DH1326" s="7"/>
      <c r="DI1326" s="7"/>
      <c r="DJ1326" s="7"/>
      <c r="DK1326" s="7"/>
      <c r="DL1326" s="7"/>
      <c r="DM1326" s="7"/>
      <c r="DN1326" s="7"/>
      <c r="DO1326" s="7"/>
      <c r="DP1326" s="7"/>
      <c r="DQ1326" s="7"/>
      <c r="DR1326" s="7"/>
      <c r="DS1326" s="7"/>
      <c r="DT1326" s="7"/>
      <c r="DU1326" s="7"/>
      <c r="DV1326" s="7"/>
      <c r="DW1326" s="7"/>
      <c r="DX1326" s="7"/>
      <c r="DY1326" s="7"/>
      <c r="DZ1326" s="7"/>
      <c r="EA1326" s="7"/>
      <c r="EB1326" s="7"/>
      <c r="EC1326" s="7"/>
      <c r="ED1326" s="7"/>
      <c r="EE1326" s="7"/>
      <c r="EF1326" s="7"/>
      <c r="EG1326" s="7"/>
      <c r="EH1326" s="7"/>
      <c r="EI1326" s="7"/>
      <c r="EJ1326" s="7"/>
      <c r="EK1326" s="7"/>
      <c r="EL1326" s="7"/>
      <c r="EM1326" s="7"/>
      <c r="EN1326" s="7"/>
      <c r="EO1326" s="7"/>
      <c r="EP1326" s="7"/>
      <c r="EQ1326" s="7"/>
      <c r="ER1326" s="7"/>
      <c r="ES1326" s="7"/>
      <c r="ET1326" s="7"/>
      <c r="EU1326" s="7"/>
      <c r="EV1326" s="7"/>
      <c r="EW1326" s="7"/>
      <c r="EX1326" s="7"/>
      <c r="EY1326" s="7"/>
      <c r="EZ1326" s="7"/>
      <c r="FA1326" s="7"/>
      <c r="FB1326" s="7"/>
      <c r="FC1326" s="7"/>
      <c r="FD1326" s="7"/>
      <c r="FE1326" s="7"/>
      <c r="FF1326" s="7"/>
      <c r="FG1326" s="7"/>
      <c r="FH1326" s="7"/>
      <c r="FI1326" s="7"/>
      <c r="FJ1326" s="7"/>
      <c r="FK1326" s="7"/>
      <c r="FL1326" s="7"/>
      <c r="FM1326" s="7"/>
      <c r="FN1326" s="7"/>
      <c r="FO1326" s="7"/>
      <c r="FP1326" s="7"/>
      <c r="FQ1326" s="7"/>
      <c r="FR1326" s="7"/>
      <c r="FS1326" s="7"/>
      <c r="FT1326" s="7"/>
      <c r="FU1326" s="7"/>
      <c r="FV1326" s="7"/>
      <c r="FW1326" s="7"/>
      <c r="FX1326" s="7"/>
      <c r="FY1326" s="7"/>
      <c r="FZ1326" s="7"/>
      <c r="GA1326" s="7"/>
      <c r="GB1326" s="7"/>
      <c r="GC1326" s="7"/>
      <c r="GD1326" s="7"/>
      <c r="GE1326" s="7"/>
      <c r="GF1326" s="7"/>
      <c r="GG1326" s="7"/>
      <c r="GH1326" s="7"/>
      <c r="GI1326" s="7"/>
      <c r="GJ1326" s="7"/>
    </row>
    <row r="1327" spans="1:192" s="1" customFormat="1" x14ac:dyDescent="0.2">
      <c r="A1327" s="66"/>
      <c r="B1327" s="7"/>
      <c r="C1327" s="67"/>
      <c r="D1327" s="28"/>
      <c r="E1327" s="28"/>
      <c r="F1327" s="28"/>
      <c r="G1327" s="7"/>
      <c r="H1327" s="7"/>
      <c r="I1327" s="7"/>
      <c r="J1327" s="7"/>
      <c r="K1327" s="7"/>
      <c r="L1327" s="7"/>
      <c r="M1327" s="7"/>
      <c r="N1327" s="7"/>
      <c r="O1327" s="7"/>
      <c r="P1327" s="7"/>
      <c r="Q1327" s="7"/>
      <c r="R1327" s="7"/>
      <c r="S1327" s="7"/>
      <c r="T1327" s="7"/>
      <c r="U1327" s="7"/>
      <c r="V1327" s="7"/>
      <c r="W1327" s="7"/>
      <c r="X1327" s="7"/>
      <c r="Y1327" s="7"/>
      <c r="Z1327" s="7"/>
      <c r="AA1327" s="7"/>
      <c r="AB1327" s="7"/>
      <c r="AC1327" s="7"/>
      <c r="AD1327" s="7"/>
      <c r="AE1327" s="7"/>
      <c r="AF1327" s="7"/>
      <c r="AG1327" s="7"/>
      <c r="AH1327" s="7"/>
      <c r="AI1327" s="7"/>
      <c r="AJ1327" s="7"/>
      <c r="AK1327" s="7"/>
      <c r="AL1327" s="7"/>
      <c r="AM1327" s="7"/>
      <c r="AN1327" s="7"/>
      <c r="AO1327" s="7"/>
      <c r="AP1327" s="7"/>
      <c r="AQ1327" s="7"/>
      <c r="AR1327" s="7"/>
      <c r="AS1327" s="7"/>
      <c r="AT1327" s="7"/>
      <c r="AU1327" s="7"/>
      <c r="AV1327" s="7"/>
      <c r="AW1327" s="7"/>
      <c r="AX1327" s="7"/>
      <c r="AY1327" s="7"/>
      <c r="AZ1327" s="7"/>
      <c r="BA1327" s="7"/>
      <c r="BB1327" s="7"/>
      <c r="BC1327" s="7"/>
      <c r="BD1327" s="7"/>
      <c r="BE1327" s="7"/>
      <c r="BF1327" s="7"/>
      <c r="BG1327" s="7"/>
      <c r="BH1327" s="7"/>
      <c r="BI1327" s="7"/>
      <c r="BJ1327" s="7"/>
      <c r="BK1327" s="7"/>
      <c r="BL1327" s="7"/>
      <c r="BM1327" s="7"/>
      <c r="BN1327" s="7"/>
      <c r="BO1327" s="7"/>
      <c r="BP1327" s="7"/>
      <c r="BQ1327" s="7"/>
      <c r="BR1327" s="7"/>
      <c r="BS1327" s="7"/>
      <c r="BT1327" s="7"/>
      <c r="BU1327" s="7"/>
      <c r="BV1327" s="7"/>
      <c r="BW1327" s="7"/>
      <c r="BX1327" s="7"/>
      <c r="BY1327" s="7"/>
      <c r="BZ1327" s="7"/>
      <c r="CA1327" s="7"/>
      <c r="CB1327" s="7"/>
      <c r="CC1327" s="7"/>
      <c r="CD1327" s="7"/>
      <c r="CE1327" s="7"/>
      <c r="CF1327" s="7"/>
      <c r="CG1327" s="7"/>
      <c r="CH1327" s="7"/>
      <c r="CI1327" s="7"/>
      <c r="CJ1327" s="7"/>
      <c r="CK1327" s="7"/>
      <c r="CL1327" s="7"/>
      <c r="CM1327" s="7"/>
      <c r="CN1327" s="7"/>
      <c r="CO1327" s="7"/>
      <c r="CP1327" s="7"/>
      <c r="CQ1327" s="7"/>
      <c r="CR1327" s="7"/>
      <c r="CS1327" s="7"/>
      <c r="CT1327" s="7"/>
      <c r="CU1327" s="7"/>
      <c r="CV1327" s="7"/>
      <c r="CW1327" s="7"/>
      <c r="CX1327" s="7"/>
      <c r="CY1327" s="7"/>
      <c r="CZ1327" s="7"/>
      <c r="DA1327" s="7"/>
      <c r="DB1327" s="7"/>
      <c r="DC1327" s="7"/>
      <c r="DD1327" s="7"/>
      <c r="DE1327" s="7"/>
      <c r="DF1327" s="7"/>
      <c r="DG1327" s="7"/>
      <c r="DH1327" s="7"/>
      <c r="DI1327" s="7"/>
      <c r="DJ1327" s="7"/>
      <c r="DK1327" s="7"/>
      <c r="DL1327" s="7"/>
      <c r="DM1327" s="7"/>
      <c r="DN1327" s="7"/>
      <c r="DO1327" s="7"/>
      <c r="DP1327" s="7"/>
      <c r="DQ1327" s="7"/>
      <c r="DR1327" s="7"/>
      <c r="DS1327" s="7"/>
      <c r="DT1327" s="7"/>
      <c r="DU1327" s="7"/>
      <c r="DV1327" s="7"/>
      <c r="DW1327" s="7"/>
      <c r="DX1327" s="7"/>
      <c r="DY1327" s="7"/>
      <c r="DZ1327" s="7"/>
      <c r="EA1327" s="7"/>
      <c r="EB1327" s="7"/>
      <c r="EC1327" s="7"/>
      <c r="ED1327" s="7"/>
      <c r="EE1327" s="7"/>
      <c r="EF1327" s="7"/>
      <c r="EG1327" s="7"/>
      <c r="EH1327" s="7"/>
      <c r="EI1327" s="7"/>
      <c r="EJ1327" s="7"/>
      <c r="EK1327" s="7"/>
      <c r="EL1327" s="7"/>
      <c r="EM1327" s="7"/>
      <c r="EN1327" s="7"/>
      <c r="EO1327" s="7"/>
      <c r="EP1327" s="7"/>
      <c r="EQ1327" s="7"/>
      <c r="ER1327" s="7"/>
      <c r="ES1327" s="7"/>
      <c r="ET1327" s="7"/>
      <c r="EU1327" s="7"/>
      <c r="EV1327" s="7"/>
      <c r="EW1327" s="7"/>
      <c r="EX1327" s="7"/>
      <c r="EY1327" s="7"/>
      <c r="EZ1327" s="7"/>
      <c r="FA1327" s="7"/>
      <c r="FB1327" s="7"/>
      <c r="FC1327" s="7"/>
      <c r="FD1327" s="7"/>
      <c r="FE1327" s="7"/>
      <c r="FF1327" s="7"/>
      <c r="FG1327" s="7"/>
      <c r="FH1327" s="7"/>
      <c r="FI1327" s="7"/>
      <c r="FJ1327" s="7"/>
      <c r="FK1327" s="7"/>
      <c r="FL1327" s="7"/>
      <c r="FM1327" s="7"/>
      <c r="FN1327" s="7"/>
      <c r="FO1327" s="7"/>
      <c r="FP1327" s="7"/>
      <c r="FQ1327" s="7"/>
      <c r="FR1327" s="7"/>
      <c r="FS1327" s="7"/>
      <c r="FT1327" s="7"/>
      <c r="FU1327" s="7"/>
      <c r="FV1327" s="7"/>
      <c r="FW1327" s="7"/>
      <c r="FX1327" s="7"/>
      <c r="FY1327" s="7"/>
      <c r="FZ1327" s="7"/>
      <c r="GA1327" s="7"/>
      <c r="GB1327" s="7"/>
      <c r="GC1327" s="7"/>
      <c r="GD1327" s="7"/>
      <c r="GE1327" s="7"/>
      <c r="GF1327" s="7"/>
      <c r="GG1327" s="7"/>
      <c r="GH1327" s="7"/>
      <c r="GI1327" s="7"/>
      <c r="GJ1327" s="7"/>
    </row>
    <row r="1328" spans="1:192" s="1" customFormat="1" x14ac:dyDescent="0.2">
      <c r="A1328" s="66"/>
      <c r="B1328" s="7"/>
      <c r="C1328" s="67"/>
      <c r="D1328" s="28"/>
      <c r="E1328" s="28"/>
      <c r="F1328" s="28"/>
      <c r="G1328" s="7"/>
      <c r="H1328" s="7"/>
      <c r="I1328" s="7"/>
      <c r="J1328" s="7"/>
      <c r="K1328" s="7"/>
      <c r="L1328" s="7"/>
      <c r="M1328" s="7"/>
      <c r="N1328" s="7"/>
      <c r="O1328" s="7"/>
      <c r="P1328" s="7"/>
      <c r="Q1328" s="7"/>
      <c r="R1328" s="7"/>
      <c r="S1328" s="7"/>
      <c r="T1328" s="7"/>
      <c r="U1328" s="7"/>
      <c r="V1328" s="7"/>
      <c r="W1328" s="7"/>
      <c r="X1328" s="7"/>
      <c r="Y1328" s="7"/>
      <c r="Z1328" s="7"/>
      <c r="AA1328" s="7"/>
      <c r="AB1328" s="7"/>
      <c r="AC1328" s="7"/>
      <c r="AD1328" s="7"/>
      <c r="AE1328" s="7"/>
      <c r="AF1328" s="7"/>
      <c r="AG1328" s="7"/>
      <c r="AH1328" s="7"/>
      <c r="AI1328" s="7"/>
      <c r="AJ1328" s="7"/>
      <c r="AK1328" s="7"/>
      <c r="AL1328" s="7"/>
      <c r="AM1328" s="7"/>
      <c r="AN1328" s="7"/>
      <c r="AO1328" s="7"/>
      <c r="AP1328" s="7"/>
      <c r="AQ1328" s="7"/>
      <c r="AR1328" s="7"/>
      <c r="AS1328" s="7"/>
      <c r="AT1328" s="7"/>
      <c r="AU1328" s="7"/>
      <c r="AV1328" s="7"/>
      <c r="AW1328" s="7"/>
      <c r="AX1328" s="7"/>
      <c r="AY1328" s="7"/>
      <c r="AZ1328" s="7"/>
      <c r="BA1328" s="7"/>
      <c r="BB1328" s="7"/>
      <c r="BC1328" s="7"/>
      <c r="BD1328" s="7"/>
      <c r="BE1328" s="7"/>
      <c r="BF1328" s="7"/>
      <c r="BG1328" s="7"/>
      <c r="BH1328" s="7"/>
      <c r="BI1328" s="7"/>
      <c r="BJ1328" s="7"/>
      <c r="BK1328" s="7"/>
      <c r="BL1328" s="7"/>
      <c r="BM1328" s="7"/>
      <c r="BN1328" s="7"/>
      <c r="BO1328" s="7"/>
      <c r="BP1328" s="7"/>
      <c r="BQ1328" s="7"/>
      <c r="BR1328" s="7"/>
      <c r="BS1328" s="7"/>
      <c r="BT1328" s="7"/>
      <c r="BU1328" s="7"/>
      <c r="BV1328" s="7"/>
      <c r="BW1328" s="7"/>
      <c r="BX1328" s="7"/>
      <c r="BY1328" s="7"/>
      <c r="BZ1328" s="7"/>
      <c r="CA1328" s="7"/>
      <c r="CB1328" s="7"/>
      <c r="CC1328" s="7"/>
      <c r="CD1328" s="7"/>
      <c r="CE1328" s="7"/>
      <c r="CF1328" s="7"/>
      <c r="CG1328" s="7"/>
      <c r="CH1328" s="7"/>
      <c r="CI1328" s="7"/>
      <c r="CJ1328" s="7"/>
      <c r="CK1328" s="7"/>
      <c r="CL1328" s="7"/>
      <c r="CM1328" s="7"/>
      <c r="CN1328" s="7"/>
      <c r="CO1328" s="7"/>
      <c r="CP1328" s="7"/>
      <c r="CQ1328" s="7"/>
      <c r="CR1328" s="7"/>
      <c r="CS1328" s="7"/>
      <c r="CT1328" s="7"/>
      <c r="CU1328" s="7"/>
      <c r="CV1328" s="7"/>
      <c r="CW1328" s="7"/>
      <c r="CX1328" s="7"/>
      <c r="CY1328" s="7"/>
      <c r="CZ1328" s="7"/>
      <c r="DA1328" s="7"/>
      <c r="DB1328" s="7"/>
      <c r="DC1328" s="7"/>
      <c r="DD1328" s="7"/>
      <c r="DE1328" s="7"/>
      <c r="DF1328" s="7"/>
      <c r="DG1328" s="7"/>
      <c r="DH1328" s="7"/>
      <c r="DI1328" s="7"/>
      <c r="DJ1328" s="7"/>
      <c r="DK1328" s="7"/>
      <c r="DL1328" s="7"/>
      <c r="DM1328" s="7"/>
      <c r="DN1328" s="7"/>
      <c r="DO1328" s="7"/>
      <c r="DP1328" s="7"/>
      <c r="DQ1328" s="7"/>
      <c r="DR1328" s="7"/>
      <c r="DS1328" s="7"/>
      <c r="DT1328" s="7"/>
      <c r="DU1328" s="7"/>
      <c r="DV1328" s="7"/>
      <c r="DW1328" s="7"/>
      <c r="DX1328" s="7"/>
      <c r="DY1328" s="7"/>
      <c r="DZ1328" s="7"/>
      <c r="EA1328" s="7"/>
      <c r="EB1328" s="7"/>
      <c r="EC1328" s="7"/>
      <c r="ED1328" s="7"/>
      <c r="EE1328" s="7"/>
      <c r="EF1328" s="7"/>
      <c r="EG1328" s="7"/>
      <c r="EH1328" s="7"/>
      <c r="EI1328" s="7"/>
      <c r="EJ1328" s="7"/>
      <c r="EK1328" s="7"/>
      <c r="EL1328" s="7"/>
      <c r="EM1328" s="7"/>
      <c r="EN1328" s="7"/>
      <c r="EO1328" s="7"/>
      <c r="EP1328" s="7"/>
      <c r="EQ1328" s="7"/>
      <c r="ER1328" s="7"/>
      <c r="ES1328" s="7"/>
      <c r="ET1328" s="7"/>
      <c r="EU1328" s="7"/>
      <c r="EV1328" s="7"/>
      <c r="EW1328" s="7"/>
      <c r="EX1328" s="7"/>
      <c r="EY1328" s="7"/>
      <c r="EZ1328" s="7"/>
      <c r="FA1328" s="7"/>
      <c r="FB1328" s="7"/>
      <c r="FC1328" s="7"/>
      <c r="FD1328" s="7"/>
      <c r="FE1328" s="7"/>
      <c r="FF1328" s="7"/>
      <c r="FG1328" s="7"/>
      <c r="FH1328" s="7"/>
      <c r="FI1328" s="7"/>
      <c r="FJ1328" s="7"/>
      <c r="FK1328" s="7"/>
      <c r="FL1328" s="7"/>
      <c r="FM1328" s="7"/>
      <c r="FN1328" s="7"/>
      <c r="FO1328" s="7"/>
      <c r="FP1328" s="7"/>
      <c r="FQ1328" s="7"/>
      <c r="FR1328" s="7"/>
      <c r="FS1328" s="7"/>
      <c r="FT1328" s="7"/>
      <c r="FU1328" s="7"/>
      <c r="FV1328" s="7"/>
      <c r="FW1328" s="7"/>
      <c r="FX1328" s="7"/>
      <c r="FY1328" s="7"/>
      <c r="FZ1328" s="7"/>
      <c r="GA1328" s="7"/>
      <c r="GB1328" s="7"/>
      <c r="GC1328" s="7"/>
      <c r="GD1328" s="7"/>
      <c r="GE1328" s="7"/>
      <c r="GF1328" s="7"/>
      <c r="GG1328" s="7"/>
      <c r="GH1328" s="7"/>
      <c r="GI1328" s="7"/>
      <c r="GJ1328" s="7"/>
    </row>
    <row r="1329" spans="1:192" s="1" customFormat="1" x14ac:dyDescent="0.2">
      <c r="A1329" s="66"/>
      <c r="B1329" s="7"/>
      <c r="C1329" s="67"/>
      <c r="D1329" s="28"/>
      <c r="E1329" s="28"/>
      <c r="F1329" s="28"/>
      <c r="G1329" s="7"/>
      <c r="H1329" s="7"/>
      <c r="I1329" s="7"/>
      <c r="J1329" s="7"/>
      <c r="K1329" s="7"/>
      <c r="L1329" s="7"/>
      <c r="M1329" s="7"/>
      <c r="N1329" s="7"/>
      <c r="O1329" s="7"/>
      <c r="P1329" s="7"/>
      <c r="Q1329" s="7"/>
      <c r="R1329" s="7"/>
      <c r="S1329" s="7"/>
      <c r="T1329" s="7"/>
      <c r="U1329" s="7"/>
      <c r="V1329" s="7"/>
      <c r="W1329" s="7"/>
      <c r="X1329" s="7"/>
      <c r="Y1329" s="7"/>
      <c r="Z1329" s="7"/>
      <c r="AA1329" s="7"/>
      <c r="AB1329" s="7"/>
      <c r="AC1329" s="7"/>
      <c r="AD1329" s="7"/>
      <c r="AE1329" s="7"/>
      <c r="AF1329" s="7"/>
      <c r="AG1329" s="7"/>
      <c r="AH1329" s="7"/>
      <c r="AI1329" s="7"/>
      <c r="AJ1329" s="7"/>
      <c r="AK1329" s="7"/>
      <c r="AL1329" s="7"/>
      <c r="AM1329" s="7"/>
      <c r="AN1329" s="7"/>
      <c r="AO1329" s="7"/>
      <c r="AP1329" s="7"/>
      <c r="AQ1329" s="7"/>
      <c r="AR1329" s="7"/>
      <c r="AS1329" s="7"/>
      <c r="AT1329" s="7"/>
      <c r="AU1329" s="7"/>
      <c r="AV1329" s="7"/>
      <c r="AW1329" s="7"/>
      <c r="AX1329" s="7"/>
      <c r="AY1329" s="7"/>
      <c r="AZ1329" s="7"/>
      <c r="BA1329" s="7"/>
      <c r="BB1329" s="7"/>
      <c r="BC1329" s="7"/>
      <c r="BD1329" s="7"/>
      <c r="BE1329" s="7"/>
      <c r="BF1329" s="7"/>
      <c r="BG1329" s="7"/>
      <c r="BH1329" s="7"/>
      <c r="BI1329" s="7"/>
      <c r="BJ1329" s="7"/>
      <c r="BK1329" s="7"/>
      <c r="BL1329" s="7"/>
      <c r="BM1329" s="7"/>
      <c r="BN1329" s="7"/>
      <c r="BO1329" s="7"/>
      <c r="BP1329" s="7"/>
      <c r="BQ1329" s="7"/>
      <c r="BR1329" s="7"/>
      <c r="BS1329" s="7"/>
      <c r="BT1329" s="7"/>
      <c r="BU1329" s="7"/>
      <c r="BV1329" s="7"/>
      <c r="BW1329" s="7"/>
      <c r="BX1329" s="7"/>
      <c r="BY1329" s="7"/>
      <c r="BZ1329" s="7"/>
      <c r="CA1329" s="7"/>
      <c r="CB1329" s="7"/>
      <c r="CC1329" s="7"/>
      <c r="CD1329" s="7"/>
      <c r="CE1329" s="7"/>
      <c r="CF1329" s="7"/>
      <c r="CG1329" s="7"/>
      <c r="CH1329" s="7"/>
      <c r="CI1329" s="7"/>
      <c r="CJ1329" s="7"/>
      <c r="CK1329" s="7"/>
      <c r="CL1329" s="7"/>
      <c r="CM1329" s="7"/>
      <c r="CN1329" s="7"/>
      <c r="CO1329" s="7"/>
      <c r="CP1329" s="7"/>
      <c r="CQ1329" s="7"/>
      <c r="CR1329" s="7"/>
      <c r="CS1329" s="7"/>
      <c r="CT1329" s="7"/>
      <c r="CU1329" s="7"/>
      <c r="CV1329" s="7"/>
      <c r="CW1329" s="7"/>
      <c r="CX1329" s="7"/>
      <c r="CY1329" s="7"/>
      <c r="CZ1329" s="7"/>
      <c r="DA1329" s="7"/>
      <c r="DB1329" s="7"/>
      <c r="DC1329" s="7"/>
      <c r="DD1329" s="7"/>
      <c r="DE1329" s="7"/>
      <c r="DF1329" s="7"/>
      <c r="DG1329" s="7"/>
      <c r="DH1329" s="7"/>
      <c r="DI1329" s="7"/>
      <c r="DJ1329" s="7"/>
      <c r="DK1329" s="7"/>
      <c r="DL1329" s="7"/>
      <c r="DM1329" s="7"/>
      <c r="DN1329" s="7"/>
      <c r="DO1329" s="7"/>
      <c r="DP1329" s="7"/>
      <c r="DQ1329" s="7"/>
      <c r="DR1329" s="7"/>
      <c r="DS1329" s="7"/>
      <c r="DT1329" s="7"/>
      <c r="DU1329" s="7"/>
      <c r="DV1329" s="7"/>
      <c r="DW1329" s="7"/>
      <c r="DX1329" s="7"/>
      <c r="DY1329" s="7"/>
      <c r="DZ1329" s="7"/>
      <c r="EA1329" s="7"/>
      <c r="EB1329" s="7"/>
      <c r="EC1329" s="7"/>
      <c r="ED1329" s="7"/>
      <c r="EE1329" s="7"/>
      <c r="EF1329" s="7"/>
      <c r="EG1329" s="7"/>
      <c r="EH1329" s="7"/>
      <c r="EI1329" s="7"/>
      <c r="EJ1329" s="7"/>
      <c r="EK1329" s="7"/>
      <c r="EL1329" s="7"/>
      <c r="EM1329" s="7"/>
      <c r="EN1329" s="7"/>
      <c r="EO1329" s="7"/>
      <c r="EP1329" s="7"/>
      <c r="EQ1329" s="7"/>
      <c r="ER1329" s="7"/>
      <c r="ES1329" s="7"/>
      <c r="ET1329" s="7"/>
      <c r="EU1329" s="7"/>
      <c r="EV1329" s="7"/>
      <c r="EW1329" s="7"/>
      <c r="EX1329" s="7"/>
      <c r="EY1329" s="7"/>
      <c r="EZ1329" s="7"/>
      <c r="FA1329" s="7"/>
      <c r="FB1329" s="7"/>
      <c r="FC1329" s="7"/>
      <c r="FD1329" s="7"/>
      <c r="FE1329" s="7"/>
      <c r="FF1329" s="7"/>
      <c r="FG1329" s="7"/>
      <c r="FH1329" s="7"/>
      <c r="FI1329" s="7"/>
      <c r="FJ1329" s="7"/>
      <c r="FK1329" s="7"/>
      <c r="FL1329" s="7"/>
      <c r="FM1329" s="7"/>
      <c r="FN1329" s="7"/>
      <c r="FO1329" s="7"/>
      <c r="FP1329" s="7"/>
      <c r="FQ1329" s="7"/>
      <c r="FR1329" s="7"/>
      <c r="FS1329" s="7"/>
      <c r="FT1329" s="7"/>
      <c r="FU1329" s="7"/>
      <c r="FV1329" s="7"/>
      <c r="FW1329" s="7"/>
      <c r="FX1329" s="7"/>
      <c r="FY1329" s="7"/>
      <c r="FZ1329" s="7"/>
      <c r="GA1329" s="7"/>
      <c r="GB1329" s="7"/>
      <c r="GC1329" s="7"/>
      <c r="GD1329" s="7"/>
      <c r="GE1329" s="7"/>
      <c r="GF1329" s="7"/>
      <c r="GG1329" s="7"/>
      <c r="GH1329" s="7"/>
      <c r="GI1329" s="7"/>
      <c r="GJ1329" s="7"/>
    </row>
    <row r="1330" spans="1:192" s="1" customFormat="1" x14ac:dyDescent="0.2">
      <c r="A1330" s="66"/>
      <c r="B1330" s="7"/>
      <c r="C1330" s="67"/>
      <c r="D1330" s="28"/>
      <c r="E1330" s="28"/>
      <c r="F1330" s="28"/>
      <c r="G1330" s="7"/>
      <c r="H1330" s="7"/>
      <c r="I1330" s="7"/>
      <c r="J1330" s="7"/>
      <c r="K1330" s="7"/>
      <c r="L1330" s="7"/>
      <c r="M1330" s="7"/>
      <c r="N1330" s="7"/>
      <c r="O1330" s="7"/>
      <c r="P1330" s="7"/>
      <c r="Q1330" s="7"/>
      <c r="R1330" s="7"/>
      <c r="S1330" s="7"/>
      <c r="T1330" s="7"/>
      <c r="U1330" s="7"/>
      <c r="V1330" s="7"/>
      <c r="W1330" s="7"/>
      <c r="X1330" s="7"/>
      <c r="Y1330" s="7"/>
      <c r="Z1330" s="7"/>
      <c r="AA1330" s="7"/>
      <c r="AB1330" s="7"/>
      <c r="AC1330" s="7"/>
      <c r="AD1330" s="7"/>
      <c r="AE1330" s="7"/>
      <c r="AF1330" s="7"/>
      <c r="AG1330" s="7"/>
      <c r="AH1330" s="7"/>
      <c r="AI1330" s="7"/>
      <c r="AJ1330" s="7"/>
      <c r="AK1330" s="7"/>
      <c r="AL1330" s="7"/>
      <c r="AM1330" s="7"/>
      <c r="AN1330" s="7"/>
      <c r="AO1330" s="7"/>
      <c r="AP1330" s="7"/>
      <c r="AQ1330" s="7"/>
      <c r="AR1330" s="7"/>
      <c r="AS1330" s="7"/>
      <c r="AT1330" s="7"/>
      <c r="AU1330" s="7"/>
      <c r="AV1330" s="7"/>
      <c r="AW1330" s="7"/>
      <c r="AX1330" s="7"/>
      <c r="AY1330" s="7"/>
      <c r="AZ1330" s="7"/>
      <c r="BA1330" s="7"/>
      <c r="BB1330" s="7"/>
      <c r="BC1330" s="7"/>
      <c r="BD1330" s="7"/>
      <c r="BE1330" s="7"/>
      <c r="BF1330" s="7"/>
      <c r="BG1330" s="7"/>
      <c r="BH1330" s="7"/>
      <c r="BI1330" s="7"/>
      <c r="BJ1330" s="7"/>
      <c r="BK1330" s="7"/>
      <c r="BL1330" s="7"/>
      <c r="BM1330" s="7"/>
      <c r="BN1330" s="7"/>
      <c r="BO1330" s="7"/>
      <c r="BP1330" s="7"/>
      <c r="BQ1330" s="7"/>
      <c r="BR1330" s="7"/>
      <c r="BS1330" s="7"/>
      <c r="BT1330" s="7"/>
      <c r="BU1330" s="7"/>
      <c r="BV1330" s="7"/>
      <c r="BW1330" s="7"/>
      <c r="BX1330" s="7"/>
      <c r="BY1330" s="7"/>
      <c r="BZ1330" s="7"/>
      <c r="CA1330" s="7"/>
      <c r="CB1330" s="7"/>
      <c r="CC1330" s="7"/>
      <c r="CD1330" s="7"/>
      <c r="CE1330" s="7"/>
      <c r="CF1330" s="7"/>
      <c r="CG1330" s="7"/>
      <c r="CH1330" s="7"/>
      <c r="CI1330" s="7"/>
      <c r="CJ1330" s="7"/>
      <c r="CK1330" s="7"/>
      <c r="CL1330" s="7"/>
      <c r="CM1330" s="7"/>
      <c r="CN1330" s="7"/>
      <c r="CO1330" s="7"/>
      <c r="CP1330" s="7"/>
      <c r="CQ1330" s="7"/>
      <c r="CR1330" s="7"/>
      <c r="CS1330" s="7"/>
      <c r="CT1330" s="7"/>
      <c r="CU1330" s="7"/>
      <c r="CV1330" s="7"/>
      <c r="CW1330" s="7"/>
      <c r="CX1330" s="7"/>
      <c r="CY1330" s="7"/>
      <c r="CZ1330" s="7"/>
      <c r="DA1330" s="7"/>
      <c r="DB1330" s="7"/>
      <c r="DC1330" s="7"/>
      <c r="DD1330" s="7"/>
      <c r="DE1330" s="7"/>
      <c r="DF1330" s="7"/>
      <c r="DG1330" s="7"/>
      <c r="DH1330" s="7"/>
      <c r="DI1330" s="7"/>
      <c r="DJ1330" s="7"/>
      <c r="DK1330" s="7"/>
      <c r="DL1330" s="7"/>
      <c r="DM1330" s="7"/>
      <c r="DN1330" s="7"/>
      <c r="DO1330" s="7"/>
      <c r="DP1330" s="7"/>
      <c r="DQ1330" s="7"/>
      <c r="DR1330" s="7"/>
      <c r="DS1330" s="7"/>
      <c r="DT1330" s="7"/>
      <c r="DU1330" s="7"/>
      <c r="DV1330" s="7"/>
      <c r="DW1330" s="7"/>
      <c r="DX1330" s="7"/>
      <c r="DY1330" s="7"/>
      <c r="DZ1330" s="7"/>
      <c r="EA1330" s="7"/>
      <c r="EB1330" s="7"/>
      <c r="EC1330" s="7"/>
      <c r="ED1330" s="7"/>
      <c r="EE1330" s="7"/>
      <c r="EF1330" s="7"/>
      <c r="EG1330" s="7"/>
      <c r="EH1330" s="7"/>
      <c r="EI1330" s="7"/>
      <c r="EJ1330" s="7"/>
      <c r="EK1330" s="7"/>
      <c r="EL1330" s="7"/>
      <c r="EM1330" s="7"/>
      <c r="EN1330" s="7"/>
      <c r="EO1330" s="7"/>
      <c r="EP1330" s="7"/>
      <c r="EQ1330" s="7"/>
      <c r="ER1330" s="7"/>
      <c r="ES1330" s="7"/>
      <c r="ET1330" s="7"/>
      <c r="EU1330" s="7"/>
      <c r="EV1330" s="7"/>
      <c r="EW1330" s="7"/>
      <c r="EX1330" s="7"/>
      <c r="EY1330" s="7"/>
      <c r="EZ1330" s="7"/>
      <c r="FA1330" s="7"/>
      <c r="FB1330" s="7"/>
      <c r="FC1330" s="7"/>
      <c r="FD1330" s="7"/>
      <c r="FE1330" s="7"/>
      <c r="FF1330" s="7"/>
      <c r="FG1330" s="7"/>
      <c r="FH1330" s="7"/>
      <c r="FI1330" s="7"/>
      <c r="FJ1330" s="7"/>
      <c r="FK1330" s="7"/>
      <c r="FL1330" s="7"/>
      <c r="FM1330" s="7"/>
      <c r="FN1330" s="7"/>
      <c r="FO1330" s="7"/>
      <c r="FP1330" s="7"/>
      <c r="FQ1330" s="7"/>
      <c r="FR1330" s="7"/>
      <c r="FS1330" s="7"/>
      <c r="FT1330" s="7"/>
      <c r="FU1330" s="7"/>
      <c r="FV1330" s="7"/>
      <c r="FW1330" s="7"/>
      <c r="FX1330" s="7"/>
      <c r="FY1330" s="7"/>
      <c r="FZ1330" s="7"/>
      <c r="GA1330" s="7"/>
      <c r="GB1330" s="7"/>
      <c r="GC1330" s="7"/>
      <c r="GD1330" s="7"/>
      <c r="GE1330" s="7"/>
      <c r="GF1330" s="7"/>
      <c r="GG1330" s="7"/>
      <c r="GH1330" s="7"/>
      <c r="GI1330" s="7"/>
      <c r="GJ1330" s="7"/>
    </row>
    <row r="1331" spans="1:192" s="1" customFormat="1" x14ac:dyDescent="0.2">
      <c r="A1331" s="66"/>
      <c r="B1331" s="7"/>
      <c r="C1331" s="67"/>
      <c r="D1331" s="28"/>
      <c r="E1331" s="28"/>
      <c r="F1331" s="28"/>
      <c r="G1331" s="7"/>
      <c r="H1331" s="7"/>
      <c r="I1331" s="7"/>
      <c r="J1331" s="7"/>
      <c r="K1331" s="7"/>
      <c r="L1331" s="7"/>
      <c r="M1331" s="7"/>
      <c r="N1331" s="7"/>
      <c r="O1331" s="7"/>
      <c r="P1331" s="7"/>
      <c r="Q1331" s="7"/>
      <c r="R1331" s="7"/>
      <c r="S1331" s="7"/>
      <c r="T1331" s="7"/>
      <c r="U1331" s="7"/>
      <c r="V1331" s="7"/>
      <c r="W1331" s="7"/>
      <c r="X1331" s="7"/>
      <c r="Y1331" s="7"/>
      <c r="Z1331" s="7"/>
      <c r="AA1331" s="7"/>
      <c r="AB1331" s="7"/>
      <c r="AC1331" s="7"/>
      <c r="AD1331" s="7"/>
      <c r="AE1331" s="7"/>
      <c r="AF1331" s="7"/>
      <c r="AG1331" s="7"/>
      <c r="AH1331" s="7"/>
      <c r="AI1331" s="7"/>
      <c r="AJ1331" s="7"/>
      <c r="AK1331" s="7"/>
      <c r="AL1331" s="7"/>
      <c r="AM1331" s="7"/>
      <c r="AN1331" s="7"/>
      <c r="AO1331" s="7"/>
      <c r="AP1331" s="7"/>
      <c r="AQ1331" s="7"/>
      <c r="AR1331" s="7"/>
      <c r="AS1331" s="7"/>
      <c r="AT1331" s="7"/>
      <c r="AU1331" s="7"/>
      <c r="AV1331" s="7"/>
      <c r="AW1331" s="7"/>
      <c r="AX1331" s="7"/>
      <c r="AY1331" s="7"/>
      <c r="AZ1331" s="7"/>
      <c r="BA1331" s="7"/>
      <c r="BB1331" s="7"/>
      <c r="BC1331" s="7"/>
      <c r="BD1331" s="7"/>
      <c r="BE1331" s="7"/>
      <c r="BF1331" s="7"/>
      <c r="BG1331" s="7"/>
      <c r="BH1331" s="7"/>
      <c r="BI1331" s="7"/>
      <c r="BJ1331" s="7"/>
      <c r="BK1331" s="7"/>
      <c r="BL1331" s="7"/>
      <c r="BM1331" s="7"/>
      <c r="BN1331" s="7"/>
      <c r="BO1331" s="7"/>
      <c r="BP1331" s="7"/>
      <c r="BQ1331" s="7"/>
      <c r="BR1331" s="7"/>
      <c r="BS1331" s="7"/>
      <c r="BT1331" s="7"/>
      <c r="BU1331" s="7"/>
      <c r="BV1331" s="7"/>
      <c r="BW1331" s="7"/>
      <c r="BX1331" s="7"/>
      <c r="BY1331" s="7"/>
      <c r="BZ1331" s="7"/>
      <c r="CA1331" s="7"/>
      <c r="CB1331" s="7"/>
      <c r="CC1331" s="7"/>
      <c r="CD1331" s="7"/>
      <c r="CE1331" s="7"/>
      <c r="CF1331" s="7"/>
      <c r="CG1331" s="7"/>
      <c r="CH1331" s="7"/>
      <c r="CI1331" s="7"/>
      <c r="CJ1331" s="7"/>
      <c r="CK1331" s="7"/>
      <c r="CL1331" s="7"/>
      <c r="CM1331" s="7"/>
      <c r="CN1331" s="7"/>
      <c r="CO1331" s="7"/>
      <c r="CP1331" s="7"/>
      <c r="CQ1331" s="7"/>
      <c r="CR1331" s="7"/>
      <c r="CS1331" s="7"/>
      <c r="CT1331" s="7"/>
      <c r="CU1331" s="7"/>
      <c r="CV1331" s="7"/>
      <c r="CW1331" s="7"/>
      <c r="CX1331" s="7"/>
      <c r="CY1331" s="7"/>
      <c r="CZ1331" s="7"/>
      <c r="DA1331" s="7"/>
      <c r="DB1331" s="7"/>
      <c r="DC1331" s="7"/>
      <c r="DD1331" s="7"/>
      <c r="DE1331" s="7"/>
      <c r="DF1331" s="7"/>
      <c r="DG1331" s="7"/>
      <c r="DH1331" s="7"/>
      <c r="DI1331" s="7"/>
      <c r="DJ1331" s="7"/>
      <c r="DK1331" s="7"/>
      <c r="DL1331" s="7"/>
      <c r="DM1331" s="7"/>
      <c r="DN1331" s="7"/>
      <c r="DO1331" s="7"/>
      <c r="DP1331" s="7"/>
      <c r="DQ1331" s="7"/>
      <c r="DR1331" s="7"/>
      <c r="DS1331" s="7"/>
      <c r="DT1331" s="7"/>
      <c r="DU1331" s="7"/>
      <c r="DV1331" s="7"/>
      <c r="DW1331" s="7"/>
      <c r="DX1331" s="7"/>
      <c r="DY1331" s="7"/>
      <c r="DZ1331" s="7"/>
      <c r="EA1331" s="7"/>
      <c r="EB1331" s="7"/>
      <c r="EC1331" s="7"/>
      <c r="ED1331" s="7"/>
      <c r="EE1331" s="7"/>
      <c r="EF1331" s="7"/>
      <c r="EG1331" s="7"/>
      <c r="EH1331" s="7"/>
      <c r="EI1331" s="7"/>
      <c r="EJ1331" s="7"/>
      <c r="EK1331" s="7"/>
      <c r="EL1331" s="7"/>
      <c r="EM1331" s="7"/>
      <c r="EN1331" s="7"/>
      <c r="EO1331" s="7"/>
      <c r="EP1331" s="7"/>
      <c r="EQ1331" s="7"/>
      <c r="ER1331" s="7"/>
      <c r="ES1331" s="7"/>
      <c r="ET1331" s="7"/>
      <c r="EU1331" s="7"/>
      <c r="EV1331" s="7"/>
      <c r="EW1331" s="7"/>
      <c r="EX1331" s="7"/>
      <c r="EY1331" s="7"/>
      <c r="EZ1331" s="7"/>
      <c r="FA1331" s="7"/>
      <c r="FB1331" s="7"/>
      <c r="FC1331" s="7"/>
      <c r="FD1331" s="7"/>
      <c r="FE1331" s="7"/>
      <c r="FF1331" s="7"/>
      <c r="FG1331" s="7"/>
      <c r="FH1331" s="7"/>
      <c r="FI1331" s="7"/>
      <c r="FJ1331" s="7"/>
      <c r="FK1331" s="7"/>
      <c r="FL1331" s="7"/>
      <c r="FM1331" s="7"/>
      <c r="FN1331" s="7"/>
      <c r="FO1331" s="7"/>
      <c r="FP1331" s="7"/>
      <c r="FQ1331" s="7"/>
      <c r="FR1331" s="7"/>
      <c r="FS1331" s="7"/>
      <c r="FT1331" s="7"/>
      <c r="FU1331" s="7"/>
      <c r="FV1331" s="7"/>
      <c r="FW1331" s="7"/>
      <c r="FX1331" s="7"/>
      <c r="FY1331" s="7"/>
      <c r="FZ1331" s="7"/>
      <c r="GA1331" s="7"/>
      <c r="GB1331" s="7"/>
      <c r="GC1331" s="7"/>
      <c r="GD1331" s="7"/>
      <c r="GE1331" s="7"/>
      <c r="GF1331" s="7"/>
      <c r="GG1331" s="7"/>
      <c r="GH1331" s="7"/>
      <c r="GI1331" s="7"/>
      <c r="GJ1331" s="7"/>
    </row>
    <row r="1332" spans="1:192" s="1" customFormat="1" x14ac:dyDescent="0.2">
      <c r="A1332" s="66"/>
      <c r="B1332" s="7"/>
      <c r="C1332" s="67"/>
      <c r="D1332" s="28"/>
      <c r="E1332" s="28"/>
      <c r="F1332" s="28"/>
      <c r="G1332" s="7"/>
      <c r="H1332" s="7"/>
      <c r="I1332" s="7"/>
      <c r="J1332" s="7"/>
      <c r="K1332" s="7"/>
      <c r="L1332" s="7"/>
      <c r="M1332" s="7"/>
      <c r="N1332" s="7"/>
      <c r="O1332" s="7"/>
      <c r="P1332" s="7"/>
      <c r="Q1332" s="7"/>
      <c r="R1332" s="7"/>
      <c r="S1332" s="7"/>
      <c r="T1332" s="7"/>
      <c r="U1332" s="7"/>
      <c r="V1332" s="7"/>
      <c r="W1332" s="7"/>
      <c r="X1332" s="7"/>
      <c r="Y1332" s="7"/>
      <c r="Z1332" s="7"/>
      <c r="AA1332" s="7"/>
      <c r="AB1332" s="7"/>
      <c r="AC1332" s="7"/>
      <c r="AD1332" s="7"/>
      <c r="AE1332" s="7"/>
      <c r="AF1332" s="7"/>
      <c r="AG1332" s="7"/>
      <c r="AH1332" s="7"/>
      <c r="AI1332" s="7"/>
      <c r="AJ1332" s="7"/>
      <c r="AK1332" s="7"/>
      <c r="AL1332" s="7"/>
      <c r="AM1332" s="7"/>
      <c r="AN1332" s="7"/>
      <c r="AO1332" s="7"/>
      <c r="AP1332" s="7"/>
      <c r="AQ1332" s="7"/>
      <c r="AR1332" s="7"/>
      <c r="AS1332" s="7"/>
      <c r="AT1332" s="7"/>
      <c r="AU1332" s="7"/>
      <c r="AV1332" s="7"/>
      <c r="AW1332" s="7"/>
      <c r="AX1332" s="7"/>
      <c r="AY1332" s="7"/>
      <c r="AZ1332" s="7"/>
      <c r="BA1332" s="7"/>
      <c r="BB1332" s="7"/>
      <c r="BC1332" s="7"/>
      <c r="BD1332" s="7"/>
      <c r="BE1332" s="7"/>
      <c r="BF1332" s="7"/>
      <c r="BG1332" s="7"/>
      <c r="BH1332" s="7"/>
      <c r="BI1332" s="7"/>
      <c r="BJ1332" s="7"/>
      <c r="BK1332" s="7"/>
      <c r="BL1332" s="7"/>
      <c r="BM1332" s="7"/>
      <c r="BN1332" s="7"/>
      <c r="BO1332" s="7"/>
      <c r="BP1332" s="7"/>
      <c r="BQ1332" s="7"/>
      <c r="BR1332" s="7"/>
      <c r="BS1332" s="7"/>
      <c r="BT1332" s="7"/>
      <c r="BU1332" s="7"/>
      <c r="BV1332" s="7"/>
      <c r="BW1332" s="7"/>
      <c r="BX1332" s="7"/>
      <c r="BY1332" s="7"/>
      <c r="BZ1332" s="7"/>
      <c r="CA1332" s="7"/>
      <c r="CB1332" s="7"/>
      <c r="CC1332" s="7"/>
      <c r="CD1332" s="7"/>
      <c r="CE1332" s="7"/>
      <c r="CF1332" s="7"/>
      <c r="CG1332" s="7"/>
      <c r="CH1332" s="7"/>
      <c r="CI1332" s="7"/>
      <c r="CJ1332" s="7"/>
      <c r="CK1332" s="7"/>
      <c r="CL1332" s="7"/>
      <c r="CM1332" s="7"/>
      <c r="CN1332" s="7"/>
      <c r="CO1332" s="7"/>
      <c r="CP1332" s="7"/>
      <c r="CQ1332" s="7"/>
      <c r="CR1332" s="7"/>
      <c r="CS1332" s="7"/>
      <c r="CT1332" s="7"/>
      <c r="CU1332" s="7"/>
      <c r="CV1332" s="7"/>
      <c r="CW1332" s="7"/>
      <c r="CX1332" s="7"/>
      <c r="CY1332" s="7"/>
      <c r="CZ1332" s="7"/>
      <c r="DA1332" s="7"/>
      <c r="DB1332" s="7"/>
      <c r="DC1332" s="7"/>
      <c r="DD1332" s="7"/>
      <c r="DE1332" s="7"/>
      <c r="DF1332" s="7"/>
      <c r="DG1332" s="7"/>
      <c r="DH1332" s="7"/>
      <c r="DI1332" s="7"/>
      <c r="DJ1332" s="7"/>
      <c r="DK1332" s="7"/>
      <c r="DL1332" s="7"/>
      <c r="DM1332" s="7"/>
      <c r="DN1332" s="7"/>
      <c r="DO1332" s="7"/>
      <c r="DP1332" s="7"/>
      <c r="DQ1332" s="7"/>
      <c r="DR1332" s="7"/>
      <c r="DS1332" s="7"/>
      <c r="DT1332" s="7"/>
      <c r="DU1332" s="7"/>
      <c r="DV1332" s="7"/>
      <c r="DW1332" s="7"/>
      <c r="DX1332" s="7"/>
      <c r="DY1332" s="7"/>
      <c r="DZ1332" s="7"/>
      <c r="EA1332" s="7"/>
      <c r="EB1332" s="7"/>
      <c r="EC1332" s="7"/>
      <c r="ED1332" s="7"/>
      <c r="EE1332" s="7"/>
      <c r="EF1332" s="7"/>
      <c r="EG1332" s="7"/>
      <c r="EH1332" s="7"/>
      <c r="EI1332" s="7"/>
      <c r="EJ1332" s="7"/>
      <c r="EK1332" s="7"/>
      <c r="EL1332" s="7"/>
      <c r="EM1332" s="7"/>
      <c r="EN1332" s="7"/>
      <c r="EO1332" s="7"/>
      <c r="EP1332" s="7"/>
      <c r="EQ1332" s="7"/>
      <c r="ER1332" s="7"/>
      <c r="ES1332" s="7"/>
      <c r="ET1332" s="7"/>
      <c r="EU1332" s="7"/>
      <c r="EV1332" s="7"/>
      <c r="EW1332" s="7"/>
      <c r="EX1332" s="7"/>
      <c r="EY1332" s="7"/>
      <c r="EZ1332" s="7"/>
      <c r="FA1332" s="7"/>
      <c r="FB1332" s="7"/>
      <c r="FC1332" s="7"/>
      <c r="FD1332" s="7"/>
      <c r="FE1332" s="7"/>
      <c r="FF1332" s="7"/>
      <c r="FG1332" s="7"/>
      <c r="FH1332" s="7"/>
      <c r="FI1332" s="7"/>
      <c r="FJ1332" s="7"/>
      <c r="FK1332" s="7"/>
      <c r="FL1332" s="7"/>
      <c r="FM1332" s="7"/>
      <c r="FN1332" s="7"/>
      <c r="FO1332" s="7"/>
      <c r="FP1332" s="7"/>
      <c r="FQ1332" s="7"/>
      <c r="FR1332" s="7"/>
      <c r="FS1332" s="7"/>
      <c r="FT1332" s="7"/>
      <c r="FU1332" s="7"/>
      <c r="FV1332" s="7"/>
      <c r="FW1332" s="7"/>
      <c r="FX1332" s="7"/>
      <c r="FY1332" s="7"/>
      <c r="FZ1332" s="7"/>
      <c r="GA1332" s="7"/>
      <c r="GB1332" s="7"/>
      <c r="GC1332" s="7"/>
      <c r="GD1332" s="7"/>
      <c r="GE1332" s="7"/>
      <c r="GF1332" s="7"/>
      <c r="GG1332" s="7"/>
      <c r="GH1332" s="7"/>
      <c r="GI1332" s="7"/>
      <c r="GJ1332" s="7"/>
    </row>
    <row r="1333" spans="1:192" s="1" customFormat="1" x14ac:dyDescent="0.2">
      <c r="A1333" s="66"/>
      <c r="B1333" s="7"/>
      <c r="C1333" s="67"/>
      <c r="D1333" s="28"/>
      <c r="E1333" s="28"/>
      <c r="F1333" s="28"/>
      <c r="G1333" s="7"/>
      <c r="H1333" s="7"/>
      <c r="I1333" s="7"/>
      <c r="J1333" s="7"/>
      <c r="K1333" s="7"/>
      <c r="L1333" s="7"/>
      <c r="M1333" s="7"/>
      <c r="N1333" s="7"/>
      <c r="O1333" s="7"/>
      <c r="P1333" s="7"/>
      <c r="Q1333" s="7"/>
      <c r="R1333" s="7"/>
      <c r="S1333" s="7"/>
      <c r="T1333" s="7"/>
      <c r="U1333" s="7"/>
      <c r="V1333" s="7"/>
      <c r="W1333" s="7"/>
      <c r="X1333" s="7"/>
      <c r="Y1333" s="7"/>
      <c r="Z1333" s="7"/>
      <c r="AA1333" s="7"/>
      <c r="AB1333" s="7"/>
      <c r="AC1333" s="7"/>
      <c r="AD1333" s="7"/>
      <c r="AE1333" s="7"/>
      <c r="AF1333" s="7"/>
      <c r="AG1333" s="7"/>
      <c r="AH1333" s="7"/>
      <c r="AI1333" s="7"/>
      <c r="AJ1333" s="7"/>
      <c r="AK1333" s="7"/>
      <c r="AL1333" s="7"/>
      <c r="AM1333" s="7"/>
      <c r="AN1333" s="7"/>
      <c r="AO1333" s="7"/>
      <c r="AP1333" s="7"/>
      <c r="AQ1333" s="7"/>
      <c r="AR1333" s="7"/>
      <c r="AS1333" s="7"/>
      <c r="AT1333" s="7"/>
      <c r="AU1333" s="7"/>
      <c r="AV1333" s="7"/>
      <c r="AW1333" s="7"/>
      <c r="AX1333" s="7"/>
      <c r="AY1333" s="7"/>
      <c r="AZ1333" s="7"/>
      <c r="BA1333" s="7"/>
      <c r="BB1333" s="7"/>
      <c r="BC1333" s="7"/>
      <c r="BD1333" s="7"/>
      <c r="BE1333" s="7"/>
      <c r="BF1333" s="7"/>
      <c r="BG1333" s="7"/>
      <c r="BH1333" s="7"/>
      <c r="BI1333" s="7"/>
      <c r="BJ1333" s="7"/>
      <c r="BK1333" s="7"/>
      <c r="BL1333" s="7"/>
      <c r="BM1333" s="7"/>
      <c r="BN1333" s="7"/>
      <c r="BO1333" s="7"/>
      <c r="BP1333" s="7"/>
      <c r="BQ1333" s="7"/>
      <c r="BR1333" s="7"/>
      <c r="BS1333" s="7"/>
      <c r="BT1333" s="7"/>
      <c r="BU1333" s="7"/>
      <c r="BV1333" s="7"/>
      <c r="BW1333" s="7"/>
      <c r="BX1333" s="7"/>
      <c r="BY1333" s="7"/>
      <c r="BZ1333" s="7"/>
      <c r="CA1333" s="7"/>
      <c r="CB1333" s="7"/>
      <c r="CC1333" s="7"/>
      <c r="CD1333" s="7"/>
      <c r="CE1333" s="7"/>
      <c r="CF1333" s="7"/>
      <c r="CG1333" s="7"/>
      <c r="CH1333" s="7"/>
      <c r="CI1333" s="7"/>
      <c r="CJ1333" s="7"/>
      <c r="CK1333" s="7"/>
      <c r="CL1333" s="7"/>
      <c r="CM1333" s="7"/>
      <c r="CN1333" s="7"/>
      <c r="CO1333" s="7"/>
      <c r="CP1333" s="7"/>
      <c r="CQ1333" s="7"/>
      <c r="CR1333" s="7"/>
      <c r="CS1333" s="7"/>
      <c r="CT1333" s="7"/>
      <c r="CU1333" s="7"/>
      <c r="CV1333" s="7"/>
      <c r="CW1333" s="7"/>
      <c r="CX1333" s="7"/>
      <c r="CY1333" s="7"/>
      <c r="CZ1333" s="7"/>
      <c r="DA1333" s="7"/>
      <c r="DB1333" s="7"/>
      <c r="DC1333" s="7"/>
      <c r="DD1333" s="7"/>
      <c r="DE1333" s="7"/>
      <c r="DF1333" s="7"/>
      <c r="DG1333" s="7"/>
      <c r="DH1333" s="7"/>
      <c r="DI1333" s="7"/>
      <c r="DJ1333" s="7"/>
      <c r="DK1333" s="7"/>
      <c r="DL1333" s="7"/>
      <c r="DM1333" s="7"/>
      <c r="DN1333" s="7"/>
      <c r="DO1333" s="7"/>
      <c r="DP1333" s="7"/>
      <c r="DQ1333" s="7"/>
      <c r="DR1333" s="7"/>
      <c r="DS1333" s="7"/>
      <c r="DT1333" s="7"/>
      <c r="DU1333" s="7"/>
      <c r="DV1333" s="7"/>
      <c r="DW1333" s="7"/>
      <c r="DX1333" s="7"/>
      <c r="DY1333" s="7"/>
      <c r="DZ1333" s="7"/>
      <c r="EA1333" s="7"/>
      <c r="EB1333" s="7"/>
      <c r="EC1333" s="7"/>
      <c r="ED1333" s="7"/>
      <c r="EE1333" s="7"/>
      <c r="EF1333" s="7"/>
      <c r="EG1333" s="7"/>
      <c r="EH1333" s="7"/>
      <c r="EI1333" s="7"/>
      <c r="EJ1333" s="7"/>
      <c r="EK1333" s="7"/>
      <c r="EL1333" s="7"/>
      <c r="EM1333" s="7"/>
      <c r="EN1333" s="7"/>
      <c r="EO1333" s="7"/>
      <c r="EP1333" s="7"/>
      <c r="EQ1333" s="7"/>
      <c r="ER1333" s="7"/>
      <c r="ES1333" s="7"/>
      <c r="ET1333" s="7"/>
      <c r="EU1333" s="7"/>
      <c r="EV1333" s="7"/>
      <c r="EW1333" s="7"/>
      <c r="EX1333" s="7"/>
      <c r="EY1333" s="7"/>
      <c r="EZ1333" s="7"/>
      <c r="FA1333" s="7"/>
      <c r="FB1333" s="7"/>
      <c r="FC1333" s="7"/>
      <c r="FD1333" s="7"/>
      <c r="FE1333" s="7"/>
      <c r="FF1333" s="7"/>
      <c r="FG1333" s="7"/>
      <c r="FH1333" s="7"/>
      <c r="FI1333" s="7"/>
      <c r="FJ1333" s="7"/>
      <c r="FK1333" s="7"/>
      <c r="FL1333" s="7"/>
      <c r="FM1333" s="7"/>
      <c r="FN1333" s="7"/>
      <c r="FO1333" s="7"/>
      <c r="FP1333" s="7"/>
      <c r="FQ1333" s="7"/>
      <c r="FR1333" s="7"/>
      <c r="FS1333" s="7"/>
      <c r="FT1333" s="7"/>
      <c r="FU1333" s="7"/>
      <c r="FV1333" s="7"/>
      <c r="FW1333" s="7"/>
      <c r="FX1333" s="7"/>
      <c r="FY1333" s="7"/>
      <c r="FZ1333" s="7"/>
      <c r="GA1333" s="7"/>
      <c r="GB1333" s="7"/>
      <c r="GC1333" s="7"/>
      <c r="GD1333" s="7"/>
      <c r="GE1333" s="7"/>
      <c r="GF1333" s="7"/>
      <c r="GG1333" s="7"/>
      <c r="GH1333" s="7"/>
      <c r="GI1333" s="7"/>
      <c r="GJ1333" s="7"/>
    </row>
    <row r="1334" spans="1:192" s="1" customFormat="1" x14ac:dyDescent="0.2">
      <c r="A1334" s="66"/>
      <c r="B1334" s="7"/>
      <c r="C1334" s="67"/>
      <c r="D1334" s="28"/>
      <c r="E1334" s="28"/>
      <c r="F1334" s="28"/>
      <c r="G1334" s="7"/>
      <c r="H1334" s="7"/>
      <c r="I1334" s="7"/>
      <c r="J1334" s="7"/>
      <c r="K1334" s="7"/>
      <c r="L1334" s="7"/>
      <c r="M1334" s="7"/>
      <c r="N1334" s="7"/>
      <c r="O1334" s="7"/>
      <c r="P1334" s="7"/>
      <c r="Q1334" s="7"/>
      <c r="R1334" s="7"/>
      <c r="S1334" s="7"/>
      <c r="T1334" s="7"/>
      <c r="U1334" s="7"/>
      <c r="V1334" s="7"/>
      <c r="W1334" s="7"/>
      <c r="X1334" s="7"/>
      <c r="Y1334" s="7"/>
      <c r="Z1334" s="7"/>
      <c r="AA1334" s="7"/>
      <c r="AB1334" s="7"/>
      <c r="AC1334" s="7"/>
      <c r="AD1334" s="7"/>
      <c r="AE1334" s="7"/>
      <c r="AF1334" s="7"/>
      <c r="AG1334" s="7"/>
      <c r="AH1334" s="7"/>
      <c r="AI1334" s="7"/>
      <c r="AJ1334" s="7"/>
      <c r="AK1334" s="7"/>
      <c r="AL1334" s="7"/>
      <c r="AM1334" s="7"/>
      <c r="AN1334" s="7"/>
      <c r="AO1334" s="7"/>
      <c r="AP1334" s="7"/>
      <c r="AQ1334" s="7"/>
      <c r="AR1334" s="7"/>
      <c r="AS1334" s="7"/>
      <c r="AT1334" s="7"/>
      <c r="AU1334" s="7"/>
      <c r="AV1334" s="7"/>
      <c r="AW1334" s="7"/>
      <c r="AX1334" s="7"/>
      <c r="AY1334" s="7"/>
      <c r="AZ1334" s="7"/>
      <c r="BA1334" s="7"/>
      <c r="BB1334" s="7"/>
      <c r="BC1334" s="7"/>
      <c r="BD1334" s="7"/>
      <c r="BE1334" s="7"/>
      <c r="BF1334" s="7"/>
      <c r="BG1334" s="7"/>
      <c r="BH1334" s="7"/>
      <c r="BI1334" s="7"/>
      <c r="BJ1334" s="7"/>
      <c r="BK1334" s="7"/>
      <c r="BL1334" s="7"/>
      <c r="BM1334" s="7"/>
      <c r="BN1334" s="7"/>
      <c r="BO1334" s="7"/>
      <c r="BP1334" s="7"/>
      <c r="BQ1334" s="7"/>
      <c r="BR1334" s="7"/>
      <c r="BS1334" s="7"/>
      <c r="BT1334" s="7"/>
      <c r="BU1334" s="7"/>
      <c r="BV1334" s="7"/>
      <c r="BW1334" s="7"/>
      <c r="BX1334" s="7"/>
      <c r="BY1334" s="7"/>
      <c r="BZ1334" s="7"/>
      <c r="CA1334" s="7"/>
      <c r="CB1334" s="7"/>
      <c r="CC1334" s="7"/>
      <c r="CD1334" s="7"/>
      <c r="CE1334" s="7"/>
      <c r="CF1334" s="7"/>
      <c r="CG1334" s="7"/>
      <c r="CH1334" s="7"/>
      <c r="CI1334" s="7"/>
      <c r="CJ1334" s="7"/>
      <c r="CK1334" s="7"/>
      <c r="CL1334" s="7"/>
      <c r="CM1334" s="7"/>
      <c r="CN1334" s="7"/>
      <c r="CO1334" s="7"/>
      <c r="CP1334" s="7"/>
      <c r="CQ1334" s="7"/>
      <c r="CR1334" s="7"/>
      <c r="CS1334" s="7"/>
      <c r="CT1334" s="7"/>
      <c r="CU1334" s="7"/>
      <c r="CV1334" s="7"/>
      <c r="CW1334" s="7"/>
      <c r="CX1334" s="7"/>
      <c r="CY1334" s="7"/>
      <c r="CZ1334" s="7"/>
      <c r="DA1334" s="7"/>
      <c r="DB1334" s="7"/>
      <c r="DC1334" s="7"/>
      <c r="DD1334" s="7"/>
      <c r="DE1334" s="7"/>
      <c r="DF1334" s="7"/>
      <c r="DG1334" s="7"/>
      <c r="DH1334" s="7"/>
      <c r="DI1334" s="7"/>
      <c r="DJ1334" s="7"/>
      <c r="DK1334" s="7"/>
      <c r="DL1334" s="7"/>
      <c r="DM1334" s="7"/>
      <c r="DN1334" s="7"/>
      <c r="DO1334" s="7"/>
      <c r="DP1334" s="7"/>
      <c r="DQ1334" s="7"/>
      <c r="DR1334" s="7"/>
      <c r="DS1334" s="7"/>
      <c r="DT1334" s="7"/>
      <c r="DU1334" s="7"/>
      <c r="DV1334" s="7"/>
      <c r="DW1334" s="7"/>
      <c r="DX1334" s="7"/>
      <c r="DY1334" s="7"/>
      <c r="DZ1334" s="7"/>
      <c r="EA1334" s="7"/>
      <c r="EB1334" s="7"/>
      <c r="EC1334" s="7"/>
      <c r="ED1334" s="7"/>
      <c r="EE1334" s="7"/>
      <c r="EF1334" s="7"/>
      <c r="EG1334" s="7"/>
      <c r="EH1334" s="7"/>
      <c r="EI1334" s="7"/>
      <c r="EJ1334" s="7"/>
      <c r="EK1334" s="7"/>
      <c r="EL1334" s="7"/>
      <c r="EM1334" s="7"/>
      <c r="EN1334" s="7"/>
      <c r="EO1334" s="7"/>
      <c r="EP1334" s="7"/>
      <c r="EQ1334" s="7"/>
      <c r="ER1334" s="7"/>
      <c r="ES1334" s="7"/>
      <c r="ET1334" s="7"/>
      <c r="EU1334" s="7"/>
      <c r="EV1334" s="7"/>
      <c r="EW1334" s="7"/>
      <c r="EX1334" s="7"/>
      <c r="EY1334" s="7"/>
      <c r="EZ1334" s="7"/>
      <c r="FA1334" s="7"/>
      <c r="FB1334" s="7"/>
      <c r="FC1334" s="7"/>
      <c r="FD1334" s="7"/>
      <c r="FE1334" s="7"/>
      <c r="FF1334" s="7"/>
      <c r="FG1334" s="7"/>
      <c r="FH1334" s="7"/>
      <c r="FI1334" s="7"/>
      <c r="FJ1334" s="7"/>
      <c r="FK1334" s="7"/>
      <c r="FL1334" s="7"/>
      <c r="FM1334" s="7"/>
      <c r="FN1334" s="7"/>
      <c r="FO1334" s="7"/>
      <c r="FP1334" s="7"/>
      <c r="FQ1334" s="7"/>
      <c r="FR1334" s="7"/>
      <c r="FS1334" s="7"/>
      <c r="FT1334" s="7"/>
      <c r="FU1334" s="7"/>
      <c r="FV1334" s="7"/>
      <c r="FW1334" s="7"/>
      <c r="FX1334" s="7"/>
      <c r="FY1334" s="7"/>
      <c r="FZ1334" s="7"/>
      <c r="GA1334" s="7"/>
      <c r="GB1334" s="7"/>
      <c r="GC1334" s="7"/>
      <c r="GD1334" s="7"/>
      <c r="GE1334" s="7"/>
      <c r="GF1334" s="7"/>
      <c r="GG1334" s="7"/>
      <c r="GH1334" s="7"/>
      <c r="GI1334" s="7"/>
      <c r="GJ1334" s="7"/>
    </row>
    <row r="1335" spans="1:192" s="1" customFormat="1" x14ac:dyDescent="0.2">
      <c r="A1335" s="66"/>
      <c r="B1335" s="7"/>
      <c r="C1335" s="67"/>
      <c r="D1335" s="28"/>
      <c r="E1335" s="28"/>
      <c r="F1335" s="28"/>
      <c r="G1335" s="7"/>
      <c r="H1335" s="7"/>
      <c r="I1335" s="7"/>
      <c r="J1335" s="7"/>
      <c r="K1335" s="7"/>
      <c r="L1335" s="7"/>
      <c r="M1335" s="7"/>
      <c r="N1335" s="7"/>
      <c r="O1335" s="7"/>
      <c r="P1335" s="7"/>
      <c r="Q1335" s="7"/>
      <c r="R1335" s="7"/>
      <c r="S1335" s="7"/>
      <c r="T1335" s="7"/>
      <c r="U1335" s="7"/>
      <c r="V1335" s="7"/>
      <c r="W1335" s="7"/>
      <c r="X1335" s="7"/>
      <c r="Y1335" s="7"/>
      <c r="Z1335" s="7"/>
      <c r="AA1335" s="7"/>
      <c r="AB1335" s="7"/>
      <c r="AC1335" s="7"/>
      <c r="AD1335" s="7"/>
      <c r="AE1335" s="7"/>
      <c r="AF1335" s="7"/>
      <c r="AG1335" s="7"/>
      <c r="AH1335" s="7"/>
      <c r="AI1335" s="7"/>
      <c r="AJ1335" s="7"/>
      <c r="AK1335" s="7"/>
      <c r="AL1335" s="7"/>
      <c r="AM1335" s="7"/>
      <c r="AN1335" s="7"/>
      <c r="AO1335" s="7"/>
      <c r="AP1335" s="7"/>
      <c r="AQ1335" s="7"/>
      <c r="AR1335" s="7"/>
      <c r="AS1335" s="7"/>
      <c r="AT1335" s="7"/>
      <c r="AU1335" s="7"/>
      <c r="AV1335" s="7"/>
      <c r="AW1335" s="7"/>
      <c r="AX1335" s="7"/>
      <c r="AY1335" s="7"/>
      <c r="AZ1335" s="7"/>
      <c r="BA1335" s="7"/>
      <c r="BB1335" s="7"/>
      <c r="BC1335" s="7"/>
      <c r="BD1335" s="7"/>
      <c r="BE1335" s="7"/>
      <c r="BF1335" s="7"/>
      <c r="BG1335" s="7"/>
      <c r="BH1335" s="7"/>
      <c r="BI1335" s="7"/>
      <c r="BJ1335" s="7"/>
      <c r="BK1335" s="7"/>
      <c r="BL1335" s="7"/>
      <c r="BM1335" s="7"/>
      <c r="BN1335" s="7"/>
      <c r="BO1335" s="7"/>
      <c r="BP1335" s="7"/>
      <c r="BQ1335" s="7"/>
      <c r="BR1335" s="7"/>
      <c r="BS1335" s="7"/>
      <c r="BT1335" s="7"/>
      <c r="BU1335" s="7"/>
      <c r="BV1335" s="7"/>
      <c r="BW1335" s="7"/>
      <c r="BX1335" s="7"/>
      <c r="BY1335" s="7"/>
      <c r="BZ1335" s="7"/>
      <c r="CA1335" s="7"/>
      <c r="CB1335" s="7"/>
      <c r="CC1335" s="7"/>
      <c r="CD1335" s="7"/>
      <c r="CE1335" s="7"/>
      <c r="CF1335" s="7"/>
      <c r="CG1335" s="7"/>
      <c r="CH1335" s="7"/>
      <c r="CI1335" s="7"/>
      <c r="CJ1335" s="7"/>
      <c r="CK1335" s="7"/>
      <c r="CL1335" s="7"/>
      <c r="CM1335" s="7"/>
      <c r="CN1335" s="7"/>
      <c r="CO1335" s="7"/>
      <c r="CP1335" s="7"/>
      <c r="CQ1335" s="7"/>
      <c r="CR1335" s="7"/>
      <c r="CS1335" s="7"/>
      <c r="CT1335" s="7"/>
      <c r="CU1335" s="7"/>
      <c r="CV1335" s="7"/>
      <c r="CW1335" s="7"/>
      <c r="CX1335" s="7"/>
      <c r="CY1335" s="7"/>
      <c r="CZ1335" s="7"/>
      <c r="DA1335" s="7"/>
      <c r="DB1335" s="7"/>
      <c r="DC1335" s="7"/>
      <c r="DD1335" s="7"/>
      <c r="DE1335" s="7"/>
      <c r="DF1335" s="7"/>
      <c r="DG1335" s="7"/>
      <c r="DH1335" s="7"/>
      <c r="DI1335" s="7"/>
      <c r="DJ1335" s="7"/>
      <c r="DK1335" s="7"/>
      <c r="DL1335" s="7"/>
      <c r="DM1335" s="7"/>
      <c r="DN1335" s="7"/>
      <c r="DO1335" s="7"/>
      <c r="DP1335" s="7"/>
      <c r="DQ1335" s="7"/>
      <c r="DR1335" s="7"/>
      <c r="DS1335" s="7"/>
      <c r="DT1335" s="7"/>
      <c r="DU1335" s="7"/>
      <c r="DV1335" s="7"/>
      <c r="DW1335" s="7"/>
      <c r="DX1335" s="7"/>
      <c r="DY1335" s="7"/>
      <c r="DZ1335" s="7"/>
      <c r="EA1335" s="7"/>
      <c r="EB1335" s="7"/>
      <c r="EC1335" s="7"/>
      <c r="ED1335" s="7"/>
      <c r="EE1335" s="7"/>
      <c r="EF1335" s="7"/>
      <c r="EG1335" s="7"/>
      <c r="EH1335" s="7"/>
      <c r="EI1335" s="7"/>
      <c r="EJ1335" s="7"/>
      <c r="EK1335" s="7"/>
      <c r="EL1335" s="7"/>
      <c r="EM1335" s="7"/>
      <c r="EN1335" s="7"/>
      <c r="EO1335" s="7"/>
      <c r="EP1335" s="7"/>
      <c r="EQ1335" s="7"/>
      <c r="ER1335" s="7"/>
      <c r="ES1335" s="7"/>
      <c r="ET1335" s="7"/>
      <c r="EU1335" s="7"/>
      <c r="EV1335" s="7"/>
      <c r="EW1335" s="7"/>
      <c r="EX1335" s="7"/>
      <c r="EY1335" s="7"/>
      <c r="EZ1335" s="7"/>
      <c r="FA1335" s="7"/>
      <c r="FB1335" s="7"/>
      <c r="FC1335" s="7"/>
      <c r="FD1335" s="7"/>
      <c r="FE1335" s="7"/>
      <c r="FF1335" s="7"/>
      <c r="FG1335" s="7"/>
      <c r="FH1335" s="7"/>
      <c r="FI1335" s="7"/>
      <c r="FJ1335" s="7"/>
      <c r="FK1335" s="7"/>
      <c r="FL1335" s="7"/>
      <c r="FM1335" s="7"/>
      <c r="FN1335" s="7"/>
      <c r="FO1335" s="7"/>
      <c r="FP1335" s="7"/>
      <c r="FQ1335" s="7"/>
      <c r="FR1335" s="7"/>
      <c r="FS1335" s="7"/>
      <c r="FT1335" s="7"/>
      <c r="FU1335" s="7"/>
      <c r="FV1335" s="7"/>
      <c r="FW1335" s="7"/>
      <c r="FX1335" s="7"/>
      <c r="FY1335" s="7"/>
      <c r="FZ1335" s="7"/>
      <c r="GA1335" s="7"/>
      <c r="GB1335" s="7"/>
      <c r="GC1335" s="7"/>
      <c r="GD1335" s="7"/>
      <c r="GE1335" s="7"/>
      <c r="GF1335" s="7"/>
      <c r="GG1335" s="7"/>
      <c r="GH1335" s="7"/>
      <c r="GI1335" s="7"/>
      <c r="GJ1335" s="7"/>
    </row>
    <row r="1336" spans="1:192" s="1" customFormat="1" x14ac:dyDescent="0.2">
      <c r="A1336" s="66"/>
      <c r="B1336" s="7"/>
      <c r="C1336" s="67"/>
      <c r="D1336" s="28"/>
      <c r="E1336" s="28"/>
      <c r="F1336" s="28"/>
      <c r="G1336" s="7"/>
      <c r="H1336" s="7"/>
      <c r="I1336" s="7"/>
      <c r="J1336" s="7"/>
      <c r="K1336" s="7"/>
      <c r="L1336" s="7"/>
      <c r="M1336" s="7"/>
      <c r="N1336" s="7"/>
      <c r="O1336" s="7"/>
      <c r="P1336" s="7"/>
      <c r="Q1336" s="7"/>
      <c r="R1336" s="7"/>
      <c r="S1336" s="7"/>
      <c r="T1336" s="7"/>
      <c r="U1336" s="7"/>
      <c r="V1336" s="7"/>
      <c r="W1336" s="7"/>
      <c r="X1336" s="7"/>
      <c r="Y1336" s="7"/>
      <c r="Z1336" s="7"/>
      <c r="AA1336" s="7"/>
      <c r="AB1336" s="7"/>
      <c r="AC1336" s="7"/>
      <c r="AD1336" s="7"/>
      <c r="AE1336" s="7"/>
      <c r="AF1336" s="7"/>
      <c r="AG1336" s="7"/>
      <c r="AH1336" s="7"/>
      <c r="AI1336" s="7"/>
      <c r="AJ1336" s="7"/>
      <c r="AK1336" s="7"/>
      <c r="AL1336" s="7"/>
      <c r="AM1336" s="7"/>
      <c r="AN1336" s="7"/>
      <c r="AO1336" s="7"/>
      <c r="AP1336" s="7"/>
      <c r="AQ1336" s="7"/>
      <c r="AR1336" s="7"/>
      <c r="AS1336" s="7"/>
      <c r="AT1336" s="7"/>
      <c r="AU1336" s="7"/>
      <c r="AV1336" s="7"/>
      <c r="AW1336" s="7"/>
      <c r="AX1336" s="7"/>
      <c r="AY1336" s="7"/>
      <c r="AZ1336" s="7"/>
      <c r="BA1336" s="7"/>
      <c r="BB1336" s="7"/>
      <c r="BC1336" s="7"/>
      <c r="BD1336" s="7"/>
      <c r="BE1336" s="7"/>
      <c r="BF1336" s="7"/>
      <c r="BG1336" s="7"/>
      <c r="BH1336" s="7"/>
      <c r="BI1336" s="7"/>
      <c r="BJ1336" s="7"/>
      <c r="BK1336" s="7"/>
      <c r="BL1336" s="7"/>
      <c r="BM1336" s="7"/>
      <c r="BN1336" s="7"/>
      <c r="BO1336" s="7"/>
      <c r="BP1336" s="7"/>
      <c r="BQ1336" s="7"/>
      <c r="BR1336" s="7"/>
      <c r="BS1336" s="7"/>
      <c r="BT1336" s="7"/>
      <c r="BU1336" s="7"/>
      <c r="BV1336" s="7"/>
      <c r="BW1336" s="7"/>
      <c r="BX1336" s="7"/>
      <c r="BY1336" s="7"/>
      <c r="BZ1336" s="7"/>
      <c r="CA1336" s="7"/>
      <c r="CB1336" s="7"/>
      <c r="CC1336" s="7"/>
      <c r="CD1336" s="7"/>
      <c r="CE1336" s="7"/>
      <c r="CF1336" s="7"/>
      <c r="CG1336" s="7"/>
      <c r="CH1336" s="7"/>
      <c r="CI1336" s="7"/>
      <c r="CJ1336" s="7"/>
      <c r="CK1336" s="7"/>
      <c r="CL1336" s="7"/>
      <c r="CM1336" s="7"/>
      <c r="CN1336" s="7"/>
      <c r="CO1336" s="7"/>
      <c r="CP1336" s="7"/>
      <c r="CQ1336" s="7"/>
      <c r="CR1336" s="7"/>
      <c r="CS1336" s="7"/>
      <c r="CT1336" s="7"/>
      <c r="CU1336" s="7"/>
      <c r="CV1336" s="7"/>
      <c r="CW1336" s="7"/>
      <c r="CX1336" s="7"/>
      <c r="CY1336" s="7"/>
      <c r="CZ1336" s="7"/>
      <c r="DA1336" s="7"/>
      <c r="DB1336" s="7"/>
      <c r="DC1336" s="7"/>
      <c r="DD1336" s="7"/>
      <c r="DE1336" s="7"/>
      <c r="DF1336" s="7"/>
      <c r="DG1336" s="7"/>
      <c r="DH1336" s="7"/>
      <c r="DI1336" s="7"/>
      <c r="DJ1336" s="7"/>
      <c r="DK1336" s="7"/>
      <c r="DL1336" s="7"/>
      <c r="DM1336" s="7"/>
      <c r="DN1336" s="7"/>
      <c r="DO1336" s="7"/>
      <c r="DP1336" s="7"/>
      <c r="DQ1336" s="7"/>
      <c r="DR1336" s="7"/>
      <c r="DS1336" s="7"/>
      <c r="DT1336" s="7"/>
      <c r="DU1336" s="7"/>
      <c r="DV1336" s="7"/>
      <c r="DW1336" s="7"/>
      <c r="DX1336" s="7"/>
      <c r="DY1336" s="7"/>
      <c r="DZ1336" s="7"/>
      <c r="EA1336" s="7"/>
      <c r="EB1336" s="7"/>
      <c r="EC1336" s="7"/>
      <c r="ED1336" s="7"/>
      <c r="EE1336" s="7"/>
      <c r="EF1336" s="7"/>
      <c r="EG1336" s="7"/>
      <c r="EH1336" s="7"/>
      <c r="EI1336" s="7"/>
      <c r="EJ1336" s="7"/>
      <c r="EK1336" s="7"/>
      <c r="EL1336" s="7"/>
      <c r="EM1336" s="7"/>
      <c r="EN1336" s="7"/>
      <c r="EO1336" s="7"/>
      <c r="EP1336" s="7"/>
      <c r="EQ1336" s="7"/>
      <c r="ER1336" s="7"/>
      <c r="ES1336" s="7"/>
      <c r="ET1336" s="7"/>
      <c r="EU1336" s="7"/>
      <c r="EV1336" s="7"/>
      <c r="EW1336" s="7"/>
      <c r="EX1336" s="7"/>
      <c r="EY1336" s="7"/>
      <c r="EZ1336" s="7"/>
      <c r="FA1336" s="7"/>
      <c r="FB1336" s="7"/>
      <c r="FC1336" s="7"/>
      <c r="FD1336" s="7"/>
      <c r="FE1336" s="7"/>
      <c r="FF1336" s="7"/>
      <c r="FG1336" s="7"/>
      <c r="FH1336" s="7"/>
      <c r="FI1336" s="7"/>
      <c r="FJ1336" s="7"/>
      <c r="FK1336" s="7"/>
      <c r="FL1336" s="7"/>
      <c r="FM1336" s="7"/>
      <c r="FN1336" s="7"/>
      <c r="FO1336" s="7"/>
      <c r="FP1336" s="7"/>
      <c r="FQ1336" s="7"/>
      <c r="FR1336" s="7"/>
      <c r="FS1336" s="7"/>
      <c r="FT1336" s="7"/>
      <c r="FU1336" s="7"/>
      <c r="FV1336" s="7"/>
      <c r="FW1336" s="7"/>
      <c r="FX1336" s="7"/>
      <c r="FY1336" s="7"/>
      <c r="FZ1336" s="7"/>
      <c r="GA1336" s="7"/>
      <c r="GB1336" s="7"/>
      <c r="GC1336" s="7"/>
      <c r="GD1336" s="7"/>
      <c r="GE1336" s="7"/>
      <c r="GF1336" s="7"/>
      <c r="GG1336" s="7"/>
      <c r="GH1336" s="7"/>
      <c r="GI1336" s="7"/>
      <c r="GJ1336" s="7"/>
    </row>
    <row r="1337" spans="1:192" s="1" customFormat="1" x14ac:dyDescent="0.2">
      <c r="A1337" s="66"/>
      <c r="B1337" s="7"/>
      <c r="C1337" s="67"/>
      <c r="D1337" s="28"/>
      <c r="E1337" s="28"/>
      <c r="F1337" s="28"/>
      <c r="G1337" s="7"/>
      <c r="H1337" s="7"/>
      <c r="I1337" s="7"/>
      <c r="J1337" s="7"/>
      <c r="K1337" s="7"/>
      <c r="L1337" s="7"/>
      <c r="M1337" s="7"/>
      <c r="N1337" s="7"/>
      <c r="O1337" s="7"/>
      <c r="P1337" s="7"/>
      <c r="Q1337" s="7"/>
      <c r="R1337" s="7"/>
      <c r="S1337" s="7"/>
      <c r="T1337" s="7"/>
      <c r="U1337" s="7"/>
      <c r="V1337" s="7"/>
      <c r="W1337" s="7"/>
      <c r="X1337" s="7"/>
      <c r="Y1337" s="7"/>
      <c r="Z1337" s="7"/>
      <c r="AA1337" s="7"/>
      <c r="AB1337" s="7"/>
      <c r="AC1337" s="7"/>
      <c r="AD1337" s="7"/>
      <c r="AE1337" s="7"/>
      <c r="AF1337" s="7"/>
      <c r="AG1337" s="7"/>
      <c r="AH1337" s="7"/>
      <c r="AI1337" s="7"/>
      <c r="AJ1337" s="7"/>
      <c r="AK1337" s="7"/>
      <c r="AL1337" s="7"/>
      <c r="AM1337" s="7"/>
      <c r="AN1337" s="7"/>
      <c r="AO1337" s="7"/>
      <c r="AP1337" s="7"/>
      <c r="AQ1337" s="7"/>
      <c r="AR1337" s="7"/>
      <c r="AS1337" s="7"/>
      <c r="AT1337" s="7"/>
      <c r="AU1337" s="7"/>
      <c r="AV1337" s="7"/>
      <c r="AW1337" s="7"/>
      <c r="AX1337" s="7"/>
      <c r="AY1337" s="7"/>
      <c r="AZ1337" s="7"/>
      <c r="BA1337" s="7"/>
      <c r="BB1337" s="7"/>
      <c r="BC1337" s="7"/>
      <c r="BD1337" s="7"/>
      <c r="BE1337" s="7"/>
      <c r="BF1337" s="7"/>
      <c r="BG1337" s="7"/>
      <c r="BH1337" s="7"/>
      <c r="BI1337" s="7"/>
      <c r="BJ1337" s="7"/>
      <c r="BK1337" s="7"/>
      <c r="BL1337" s="7"/>
      <c r="BM1337" s="7"/>
      <c r="BN1337" s="7"/>
      <c r="BO1337" s="7"/>
      <c r="BP1337" s="7"/>
      <c r="BQ1337" s="7"/>
      <c r="BR1337" s="7"/>
      <c r="BS1337" s="7"/>
      <c r="BT1337" s="7"/>
      <c r="BU1337" s="7"/>
      <c r="BV1337" s="7"/>
      <c r="BW1337" s="7"/>
      <c r="BX1337" s="7"/>
      <c r="BY1337" s="7"/>
      <c r="BZ1337" s="7"/>
      <c r="CA1337" s="7"/>
      <c r="CB1337" s="7"/>
      <c r="CC1337" s="7"/>
      <c r="CD1337" s="7"/>
      <c r="CE1337" s="7"/>
      <c r="CF1337" s="7"/>
      <c r="CG1337" s="7"/>
      <c r="CH1337" s="7"/>
      <c r="CI1337" s="7"/>
      <c r="CJ1337" s="7"/>
      <c r="CK1337" s="7"/>
      <c r="CL1337" s="7"/>
      <c r="CM1337" s="7"/>
      <c r="CN1337" s="7"/>
      <c r="CO1337" s="7"/>
      <c r="CP1337" s="7"/>
      <c r="CQ1337" s="7"/>
      <c r="CR1337" s="7"/>
      <c r="CS1337" s="7"/>
      <c r="CT1337" s="7"/>
      <c r="CU1337" s="7"/>
      <c r="CV1337" s="7"/>
      <c r="CW1337" s="7"/>
      <c r="CX1337" s="7"/>
      <c r="CY1337" s="7"/>
      <c r="CZ1337" s="7"/>
      <c r="DA1337" s="7"/>
      <c r="DB1337" s="7"/>
      <c r="DC1337" s="7"/>
      <c r="DD1337" s="7"/>
      <c r="DE1337" s="7"/>
      <c r="DF1337" s="7"/>
      <c r="DG1337" s="7"/>
      <c r="DH1337" s="7"/>
      <c r="DI1337" s="7"/>
      <c r="DJ1337" s="7"/>
      <c r="DK1337" s="7"/>
      <c r="DL1337" s="7"/>
      <c r="DM1337" s="7"/>
      <c r="DN1337" s="7"/>
      <c r="DO1337" s="7"/>
      <c r="DP1337" s="7"/>
      <c r="DQ1337" s="7"/>
      <c r="DR1337" s="7"/>
      <c r="DS1337" s="7"/>
      <c r="DT1337" s="7"/>
      <c r="DU1337" s="7"/>
      <c r="DV1337" s="7"/>
      <c r="DW1337" s="7"/>
      <c r="DX1337" s="7"/>
      <c r="DY1337" s="7"/>
      <c r="DZ1337" s="7"/>
      <c r="EA1337" s="7"/>
      <c r="EB1337" s="7"/>
      <c r="EC1337" s="7"/>
      <c r="ED1337" s="7"/>
      <c r="EE1337" s="7"/>
      <c r="EF1337" s="7"/>
      <c r="EG1337" s="7"/>
      <c r="EH1337" s="7"/>
      <c r="EI1337" s="7"/>
      <c r="EJ1337" s="7"/>
      <c r="EK1337" s="7"/>
      <c r="EL1337" s="7"/>
      <c r="EM1337" s="7"/>
      <c r="EN1337" s="7"/>
      <c r="EO1337" s="7"/>
      <c r="EP1337" s="7"/>
      <c r="EQ1337" s="7"/>
      <c r="ER1337" s="7"/>
      <c r="ES1337" s="7"/>
      <c r="ET1337" s="7"/>
      <c r="EU1337" s="7"/>
      <c r="EV1337" s="7"/>
      <c r="EW1337" s="7"/>
      <c r="EX1337" s="7"/>
      <c r="EY1337" s="7"/>
      <c r="EZ1337" s="7"/>
      <c r="FA1337" s="7"/>
      <c r="FB1337" s="7"/>
      <c r="FC1337" s="7"/>
      <c r="FD1337" s="7"/>
      <c r="FE1337" s="7"/>
      <c r="FF1337" s="7"/>
      <c r="FG1337" s="7"/>
      <c r="FH1337" s="7"/>
      <c r="FI1337" s="7"/>
      <c r="FJ1337" s="7"/>
      <c r="FK1337" s="7"/>
      <c r="FL1337" s="7"/>
      <c r="FM1337" s="7"/>
      <c r="FN1337" s="7"/>
      <c r="FO1337" s="7"/>
      <c r="FP1337" s="7"/>
      <c r="FQ1337" s="7"/>
      <c r="FR1337" s="7"/>
      <c r="FS1337" s="7"/>
      <c r="FT1337" s="7"/>
      <c r="FU1337" s="7"/>
      <c r="FV1337" s="7"/>
      <c r="FW1337" s="7"/>
      <c r="FX1337" s="7"/>
      <c r="FY1337" s="7"/>
      <c r="FZ1337" s="7"/>
      <c r="GA1337" s="7"/>
      <c r="GB1337" s="7"/>
      <c r="GC1337" s="7"/>
      <c r="GD1337" s="7"/>
      <c r="GE1337" s="7"/>
      <c r="GF1337" s="7"/>
      <c r="GG1337" s="7"/>
      <c r="GH1337" s="7"/>
      <c r="GI1337" s="7"/>
      <c r="GJ1337" s="7"/>
    </row>
    <row r="1338" spans="1:192" s="1" customFormat="1" x14ac:dyDescent="0.2">
      <c r="A1338" s="66"/>
      <c r="B1338" s="7"/>
      <c r="C1338" s="67"/>
      <c r="D1338" s="28"/>
      <c r="E1338" s="28"/>
      <c r="F1338" s="28"/>
      <c r="G1338" s="7"/>
      <c r="H1338" s="7"/>
      <c r="I1338" s="7"/>
      <c r="J1338" s="7"/>
      <c r="K1338" s="7"/>
      <c r="L1338" s="7"/>
      <c r="M1338" s="7"/>
      <c r="N1338" s="7"/>
      <c r="O1338" s="7"/>
      <c r="P1338" s="7"/>
      <c r="Q1338" s="7"/>
      <c r="R1338" s="7"/>
      <c r="S1338" s="7"/>
      <c r="T1338" s="7"/>
      <c r="U1338" s="7"/>
      <c r="V1338" s="7"/>
      <c r="W1338" s="7"/>
      <c r="X1338" s="7"/>
      <c r="Y1338" s="7"/>
      <c r="Z1338" s="7"/>
      <c r="AA1338" s="7"/>
      <c r="AB1338" s="7"/>
      <c r="AC1338" s="7"/>
      <c r="AD1338" s="7"/>
      <c r="AE1338" s="7"/>
      <c r="AF1338" s="7"/>
      <c r="AG1338" s="7"/>
      <c r="AH1338" s="7"/>
      <c r="AI1338" s="7"/>
      <c r="AJ1338" s="7"/>
      <c r="AK1338" s="7"/>
      <c r="AL1338" s="7"/>
      <c r="AM1338" s="7"/>
      <c r="AN1338" s="7"/>
      <c r="AO1338" s="7"/>
      <c r="AP1338" s="7"/>
      <c r="AQ1338" s="7"/>
      <c r="AR1338" s="7"/>
      <c r="AS1338" s="7"/>
      <c r="AT1338" s="7"/>
      <c r="AU1338" s="7"/>
      <c r="AV1338" s="7"/>
      <c r="AW1338" s="7"/>
      <c r="AX1338" s="7"/>
      <c r="AY1338" s="7"/>
      <c r="AZ1338" s="7"/>
      <c r="BA1338" s="7"/>
      <c r="BB1338" s="7"/>
      <c r="BC1338" s="7"/>
      <c r="BD1338" s="7"/>
      <c r="BE1338" s="7"/>
      <c r="BF1338" s="7"/>
      <c r="BG1338" s="7"/>
      <c r="BH1338" s="7"/>
      <c r="BI1338" s="7"/>
      <c r="BJ1338" s="7"/>
      <c r="BK1338" s="7"/>
      <c r="BL1338" s="7"/>
      <c r="BM1338" s="7"/>
      <c r="BN1338" s="7"/>
      <c r="BO1338" s="7"/>
      <c r="BP1338" s="7"/>
      <c r="BQ1338" s="7"/>
      <c r="BR1338" s="7"/>
      <c r="BS1338" s="7"/>
      <c r="BT1338" s="7"/>
      <c r="BU1338" s="7"/>
      <c r="BV1338" s="7"/>
      <c r="BW1338" s="7"/>
      <c r="BX1338" s="7"/>
      <c r="BY1338" s="7"/>
      <c r="BZ1338" s="7"/>
      <c r="CA1338" s="7"/>
      <c r="CB1338" s="7"/>
      <c r="CC1338" s="7"/>
      <c r="CD1338" s="7"/>
      <c r="CE1338" s="7"/>
      <c r="CF1338" s="7"/>
      <c r="CG1338" s="7"/>
      <c r="CH1338" s="7"/>
      <c r="CI1338" s="7"/>
      <c r="CJ1338" s="7"/>
      <c r="CK1338" s="7"/>
      <c r="CL1338" s="7"/>
      <c r="CM1338" s="7"/>
      <c r="CN1338" s="7"/>
      <c r="CO1338" s="7"/>
      <c r="CP1338" s="7"/>
      <c r="CQ1338" s="7"/>
      <c r="CR1338" s="7"/>
      <c r="CS1338" s="7"/>
      <c r="CT1338" s="7"/>
      <c r="CU1338" s="7"/>
      <c r="CV1338" s="7"/>
      <c r="CW1338" s="7"/>
      <c r="CX1338" s="7"/>
      <c r="CY1338" s="7"/>
      <c r="CZ1338" s="7"/>
      <c r="DA1338" s="7"/>
      <c r="DB1338" s="7"/>
      <c r="DC1338" s="7"/>
      <c r="DD1338" s="7"/>
      <c r="DE1338" s="7"/>
      <c r="DF1338" s="7"/>
      <c r="DG1338" s="7"/>
      <c r="DH1338" s="7"/>
      <c r="DI1338" s="7"/>
      <c r="DJ1338" s="7"/>
      <c r="DK1338" s="7"/>
      <c r="DL1338" s="7"/>
      <c r="DM1338" s="7"/>
      <c r="DN1338" s="7"/>
      <c r="DO1338" s="7"/>
      <c r="DP1338" s="7"/>
      <c r="DQ1338" s="7"/>
      <c r="DR1338" s="7"/>
      <c r="DS1338" s="7"/>
      <c r="DT1338" s="7"/>
      <c r="DU1338" s="7"/>
      <c r="DV1338" s="7"/>
      <c r="DW1338" s="7"/>
      <c r="DX1338" s="7"/>
      <c r="DY1338" s="7"/>
      <c r="DZ1338" s="7"/>
      <c r="EA1338" s="7"/>
      <c r="EB1338" s="7"/>
      <c r="EC1338" s="7"/>
      <c r="ED1338" s="7"/>
      <c r="EE1338" s="7"/>
      <c r="EF1338" s="7"/>
      <c r="EG1338" s="7"/>
      <c r="EH1338" s="7"/>
      <c r="EI1338" s="7"/>
      <c r="EJ1338" s="7"/>
      <c r="EK1338" s="7"/>
      <c r="EL1338" s="7"/>
      <c r="EM1338" s="7"/>
      <c r="EN1338" s="7"/>
      <c r="EO1338" s="7"/>
      <c r="EP1338" s="7"/>
      <c r="EQ1338" s="7"/>
      <c r="ER1338" s="7"/>
      <c r="ES1338" s="7"/>
      <c r="ET1338" s="7"/>
      <c r="EU1338" s="7"/>
      <c r="EV1338" s="7"/>
      <c r="EW1338" s="7"/>
      <c r="EX1338" s="7"/>
      <c r="EY1338" s="7"/>
      <c r="EZ1338" s="7"/>
      <c r="FA1338" s="7"/>
      <c r="FB1338" s="7"/>
      <c r="FC1338" s="7"/>
      <c r="FD1338" s="7"/>
      <c r="FE1338" s="7"/>
      <c r="FF1338" s="7"/>
      <c r="FG1338" s="7"/>
      <c r="FH1338" s="7"/>
      <c r="FI1338" s="7"/>
      <c r="FJ1338" s="7"/>
      <c r="FK1338" s="7"/>
      <c r="FL1338" s="7"/>
      <c r="FM1338" s="7"/>
      <c r="FN1338" s="7"/>
      <c r="FO1338" s="7"/>
      <c r="FP1338" s="7"/>
      <c r="FQ1338" s="7"/>
      <c r="FR1338" s="7"/>
      <c r="FS1338" s="7"/>
      <c r="FT1338" s="7"/>
      <c r="FU1338" s="7"/>
      <c r="FV1338" s="7"/>
      <c r="FW1338" s="7"/>
      <c r="FX1338" s="7"/>
      <c r="FY1338" s="7"/>
      <c r="FZ1338" s="7"/>
      <c r="GA1338" s="7"/>
      <c r="GB1338" s="7"/>
      <c r="GC1338" s="7"/>
      <c r="GD1338" s="7"/>
      <c r="GE1338" s="7"/>
      <c r="GF1338" s="7"/>
      <c r="GG1338" s="7"/>
      <c r="GH1338" s="7"/>
      <c r="GI1338" s="7"/>
      <c r="GJ1338" s="7"/>
    </row>
    <row r="1339" spans="1:192" s="1" customFormat="1" x14ac:dyDescent="0.2">
      <c r="A1339" s="66"/>
      <c r="B1339" s="7"/>
      <c r="C1339" s="67"/>
      <c r="D1339" s="28"/>
      <c r="E1339" s="28"/>
      <c r="F1339" s="28"/>
      <c r="G1339" s="7"/>
      <c r="H1339" s="7"/>
      <c r="I1339" s="7"/>
      <c r="J1339" s="7"/>
      <c r="K1339" s="7"/>
      <c r="L1339" s="7"/>
      <c r="M1339" s="7"/>
      <c r="N1339" s="7"/>
      <c r="O1339" s="7"/>
      <c r="P1339" s="7"/>
      <c r="Q1339" s="7"/>
      <c r="R1339" s="7"/>
      <c r="S1339" s="7"/>
      <c r="T1339" s="7"/>
      <c r="U1339" s="7"/>
      <c r="V1339" s="7"/>
      <c r="W1339" s="7"/>
      <c r="X1339" s="7"/>
      <c r="Y1339" s="7"/>
      <c r="Z1339" s="7"/>
      <c r="AA1339" s="7"/>
      <c r="AB1339" s="7"/>
      <c r="AC1339" s="7"/>
      <c r="AD1339" s="7"/>
      <c r="AE1339" s="7"/>
      <c r="AF1339" s="7"/>
      <c r="AG1339" s="7"/>
      <c r="AH1339" s="7"/>
      <c r="AI1339" s="7"/>
      <c r="AJ1339" s="7"/>
      <c r="AK1339" s="7"/>
      <c r="AL1339" s="7"/>
      <c r="AM1339" s="7"/>
      <c r="AN1339" s="7"/>
      <c r="AO1339" s="7"/>
      <c r="AP1339" s="7"/>
      <c r="AQ1339" s="7"/>
      <c r="AR1339" s="7"/>
      <c r="AS1339" s="7"/>
      <c r="AT1339" s="7"/>
      <c r="AU1339" s="7"/>
      <c r="AV1339" s="7"/>
      <c r="AW1339" s="7"/>
      <c r="AX1339" s="7"/>
      <c r="AY1339" s="7"/>
      <c r="AZ1339" s="7"/>
      <c r="BA1339" s="7"/>
      <c r="BB1339" s="7"/>
      <c r="BC1339" s="7"/>
      <c r="BD1339" s="7"/>
      <c r="BE1339" s="7"/>
      <c r="BF1339" s="7"/>
      <c r="BG1339" s="7"/>
      <c r="BH1339" s="7"/>
      <c r="BI1339" s="7"/>
      <c r="BJ1339" s="7"/>
      <c r="BK1339" s="7"/>
      <c r="BL1339" s="7"/>
      <c r="BM1339" s="7"/>
      <c r="BN1339" s="7"/>
      <c r="BO1339" s="7"/>
      <c r="BP1339" s="7"/>
      <c r="BQ1339" s="7"/>
      <c r="BR1339" s="7"/>
      <c r="BS1339" s="7"/>
      <c r="BT1339" s="7"/>
      <c r="BU1339" s="7"/>
      <c r="BV1339" s="7"/>
      <c r="BW1339" s="7"/>
      <c r="BX1339" s="7"/>
      <c r="BY1339" s="7"/>
      <c r="BZ1339" s="7"/>
      <c r="CA1339" s="7"/>
      <c r="CB1339" s="7"/>
      <c r="CC1339" s="7"/>
      <c r="CD1339" s="7"/>
      <c r="CE1339" s="7"/>
      <c r="CF1339" s="7"/>
      <c r="CG1339" s="7"/>
      <c r="CH1339" s="7"/>
      <c r="CI1339" s="7"/>
      <c r="CJ1339" s="7"/>
      <c r="CK1339" s="7"/>
      <c r="CL1339" s="7"/>
      <c r="CM1339" s="7"/>
      <c r="CN1339" s="7"/>
      <c r="CO1339" s="7"/>
      <c r="CP1339" s="7"/>
      <c r="CQ1339" s="7"/>
      <c r="CR1339" s="7"/>
      <c r="CS1339" s="7"/>
      <c r="CT1339" s="7"/>
      <c r="CU1339" s="7"/>
      <c r="CV1339" s="7"/>
      <c r="CW1339" s="7"/>
      <c r="CX1339" s="7"/>
      <c r="CY1339" s="7"/>
      <c r="CZ1339" s="7"/>
      <c r="DA1339" s="7"/>
      <c r="DB1339" s="7"/>
      <c r="DC1339" s="7"/>
      <c r="DD1339" s="7"/>
      <c r="DE1339" s="7"/>
      <c r="DF1339" s="7"/>
      <c r="DG1339" s="7"/>
      <c r="DH1339" s="7"/>
      <c r="DI1339" s="7"/>
      <c r="DJ1339" s="7"/>
      <c r="DK1339" s="7"/>
      <c r="DL1339" s="7"/>
      <c r="DM1339" s="7"/>
      <c r="DN1339" s="7"/>
      <c r="DO1339" s="7"/>
      <c r="DP1339" s="7"/>
      <c r="DQ1339" s="7"/>
      <c r="DR1339" s="7"/>
      <c r="DS1339" s="7"/>
      <c r="DT1339" s="7"/>
      <c r="DU1339" s="7"/>
      <c r="DV1339" s="7"/>
      <c r="DW1339" s="7"/>
      <c r="DX1339" s="7"/>
      <c r="DY1339" s="7"/>
      <c r="DZ1339" s="7"/>
      <c r="EA1339" s="7"/>
      <c r="EB1339" s="7"/>
      <c r="EC1339" s="7"/>
      <c r="ED1339" s="7"/>
      <c r="EE1339" s="7"/>
      <c r="EF1339" s="7"/>
      <c r="EG1339" s="7"/>
      <c r="EH1339" s="7"/>
      <c r="EI1339" s="7"/>
      <c r="EJ1339" s="7"/>
      <c r="EK1339" s="7"/>
      <c r="EL1339" s="7"/>
      <c r="EM1339" s="7"/>
      <c r="EN1339" s="7"/>
      <c r="EO1339" s="7"/>
      <c r="EP1339" s="7"/>
      <c r="EQ1339" s="7"/>
      <c r="ER1339" s="7"/>
      <c r="ES1339" s="7"/>
      <c r="ET1339" s="7"/>
      <c r="EU1339" s="7"/>
      <c r="EV1339" s="7"/>
      <c r="EW1339" s="7"/>
      <c r="EX1339" s="7"/>
      <c r="EY1339" s="7"/>
      <c r="EZ1339" s="7"/>
      <c r="FA1339" s="7"/>
      <c r="FB1339" s="7"/>
      <c r="FC1339" s="7"/>
      <c r="FD1339" s="7"/>
      <c r="FE1339" s="7"/>
      <c r="FF1339" s="7"/>
      <c r="FG1339" s="7"/>
      <c r="FH1339" s="7"/>
      <c r="FI1339" s="7"/>
      <c r="FJ1339" s="7"/>
      <c r="FK1339" s="7"/>
      <c r="FL1339" s="7"/>
      <c r="FM1339" s="7"/>
      <c r="FN1339" s="7"/>
      <c r="FO1339" s="7"/>
      <c r="FP1339" s="7"/>
      <c r="FQ1339" s="7"/>
      <c r="FR1339" s="7"/>
      <c r="FS1339" s="7"/>
      <c r="FT1339" s="7"/>
      <c r="FU1339" s="7"/>
      <c r="FV1339" s="7"/>
      <c r="FW1339" s="7"/>
      <c r="FX1339" s="7"/>
      <c r="FY1339" s="7"/>
      <c r="FZ1339" s="7"/>
      <c r="GA1339" s="7"/>
      <c r="GB1339" s="7"/>
      <c r="GC1339" s="7"/>
      <c r="GD1339" s="7"/>
      <c r="GE1339" s="7"/>
      <c r="GF1339" s="7"/>
      <c r="GG1339" s="7"/>
      <c r="GH1339" s="7"/>
      <c r="GI1339" s="7"/>
      <c r="GJ1339" s="7"/>
    </row>
    <row r="1340" spans="1:192" s="1" customFormat="1" x14ac:dyDescent="0.2">
      <c r="A1340" s="66"/>
      <c r="B1340" s="7"/>
      <c r="C1340" s="67"/>
      <c r="D1340" s="28"/>
      <c r="E1340" s="28"/>
      <c r="F1340" s="28"/>
      <c r="G1340" s="7"/>
      <c r="H1340" s="7"/>
      <c r="I1340" s="7"/>
      <c r="J1340" s="7"/>
      <c r="K1340" s="7"/>
      <c r="L1340" s="7"/>
      <c r="M1340" s="7"/>
      <c r="N1340" s="7"/>
      <c r="O1340" s="7"/>
      <c r="P1340" s="7"/>
      <c r="Q1340" s="7"/>
      <c r="R1340" s="7"/>
      <c r="S1340" s="7"/>
      <c r="T1340" s="7"/>
      <c r="U1340" s="7"/>
      <c r="V1340" s="7"/>
      <c r="W1340" s="7"/>
      <c r="X1340" s="7"/>
      <c r="Y1340" s="7"/>
      <c r="Z1340" s="7"/>
      <c r="AA1340" s="7"/>
      <c r="AB1340" s="7"/>
      <c r="AC1340" s="7"/>
      <c r="AD1340" s="7"/>
      <c r="AE1340" s="7"/>
      <c r="AF1340" s="7"/>
      <c r="AG1340" s="7"/>
      <c r="AH1340" s="7"/>
      <c r="AI1340" s="7"/>
      <c r="AJ1340" s="7"/>
      <c r="AK1340" s="7"/>
      <c r="AL1340" s="7"/>
      <c r="AM1340" s="7"/>
      <c r="AN1340" s="7"/>
      <c r="AO1340" s="7"/>
      <c r="AP1340" s="7"/>
      <c r="AQ1340" s="7"/>
      <c r="AR1340" s="7"/>
      <c r="AS1340" s="7"/>
      <c r="AT1340" s="7"/>
      <c r="AU1340" s="7"/>
      <c r="AV1340" s="7"/>
      <c r="AW1340" s="7"/>
      <c r="AX1340" s="7"/>
      <c r="AY1340" s="7"/>
      <c r="AZ1340" s="7"/>
      <c r="BA1340" s="7"/>
      <c r="BB1340" s="7"/>
      <c r="BC1340" s="7"/>
      <c r="BD1340" s="7"/>
      <c r="BE1340" s="7"/>
      <c r="BF1340" s="7"/>
      <c r="BG1340" s="7"/>
      <c r="BH1340" s="7"/>
      <c r="BI1340" s="7"/>
      <c r="BJ1340" s="7"/>
      <c r="BK1340" s="7"/>
      <c r="BL1340" s="7"/>
      <c r="BM1340" s="7"/>
      <c r="BN1340" s="7"/>
      <c r="BO1340" s="7"/>
      <c r="BP1340" s="7"/>
      <c r="BQ1340" s="7"/>
      <c r="BR1340" s="7"/>
      <c r="BS1340" s="7"/>
      <c r="BT1340" s="7"/>
      <c r="BU1340" s="7"/>
      <c r="BV1340" s="7"/>
      <c r="BW1340" s="7"/>
      <c r="BX1340" s="7"/>
      <c r="BY1340" s="7"/>
      <c r="BZ1340" s="7"/>
      <c r="CA1340" s="7"/>
      <c r="CB1340" s="7"/>
      <c r="CC1340" s="7"/>
      <c r="CD1340" s="7"/>
      <c r="CE1340" s="7"/>
      <c r="CF1340" s="7"/>
      <c r="CG1340" s="7"/>
      <c r="CH1340" s="7"/>
      <c r="CI1340" s="7"/>
      <c r="CJ1340" s="7"/>
      <c r="CK1340" s="7"/>
      <c r="CL1340" s="7"/>
      <c r="CM1340" s="7"/>
      <c r="CN1340" s="7"/>
      <c r="CO1340" s="7"/>
      <c r="CP1340" s="7"/>
      <c r="CQ1340" s="7"/>
      <c r="CR1340" s="7"/>
      <c r="CS1340" s="7"/>
      <c r="CT1340" s="7"/>
      <c r="CU1340" s="7"/>
      <c r="CV1340" s="7"/>
      <c r="CW1340" s="7"/>
      <c r="CX1340" s="7"/>
      <c r="CY1340" s="7"/>
      <c r="CZ1340" s="7"/>
      <c r="DA1340" s="7"/>
      <c r="DB1340" s="7"/>
      <c r="DC1340" s="7"/>
      <c r="DD1340" s="7"/>
      <c r="DE1340" s="7"/>
      <c r="DF1340" s="7"/>
      <c r="DG1340" s="7"/>
      <c r="DH1340" s="7"/>
      <c r="DI1340" s="7"/>
      <c r="DJ1340" s="7"/>
      <c r="DK1340" s="7"/>
      <c r="DL1340" s="7"/>
      <c r="DM1340" s="7"/>
      <c r="DN1340" s="7"/>
      <c r="DO1340" s="7"/>
      <c r="DP1340" s="7"/>
      <c r="DQ1340" s="7"/>
      <c r="DR1340" s="7"/>
      <c r="DS1340" s="7"/>
      <c r="DT1340" s="7"/>
      <c r="DU1340" s="7"/>
      <c r="DV1340" s="7"/>
      <c r="DW1340" s="7"/>
      <c r="DX1340" s="7"/>
      <c r="DY1340" s="7"/>
      <c r="DZ1340" s="7"/>
      <c r="EA1340" s="7"/>
      <c r="EB1340" s="7"/>
      <c r="EC1340" s="7"/>
      <c r="ED1340" s="7"/>
      <c r="EE1340" s="7"/>
      <c r="EF1340" s="7"/>
      <c r="EG1340" s="7"/>
      <c r="EH1340" s="7"/>
      <c r="EI1340" s="7"/>
      <c r="EJ1340" s="7"/>
      <c r="EK1340" s="7"/>
      <c r="EL1340" s="7"/>
      <c r="EM1340" s="7"/>
      <c r="EN1340" s="7"/>
      <c r="EO1340" s="7"/>
      <c r="EP1340" s="7"/>
      <c r="EQ1340" s="7"/>
      <c r="ER1340" s="7"/>
      <c r="ES1340" s="7"/>
      <c r="ET1340" s="7"/>
      <c r="EU1340" s="7"/>
      <c r="EV1340" s="7"/>
      <c r="EW1340" s="7"/>
      <c r="EX1340" s="7"/>
      <c r="EY1340" s="7"/>
      <c r="EZ1340" s="7"/>
      <c r="FA1340" s="7"/>
      <c r="FB1340" s="7"/>
      <c r="FC1340" s="7"/>
      <c r="FD1340" s="7"/>
      <c r="FE1340" s="7"/>
      <c r="FF1340" s="7"/>
      <c r="FG1340" s="7"/>
      <c r="FH1340" s="7"/>
      <c r="FI1340" s="7"/>
      <c r="FJ1340" s="7"/>
      <c r="FK1340" s="7"/>
      <c r="FL1340" s="7"/>
      <c r="FM1340" s="7"/>
      <c r="FN1340" s="7"/>
      <c r="FO1340" s="7"/>
      <c r="FP1340" s="7"/>
      <c r="FQ1340" s="7"/>
      <c r="FR1340" s="7"/>
      <c r="FS1340" s="7"/>
      <c r="FT1340" s="7"/>
      <c r="FU1340" s="7"/>
      <c r="FV1340" s="7"/>
      <c r="FW1340" s="7"/>
      <c r="FX1340" s="7"/>
      <c r="FY1340" s="7"/>
      <c r="FZ1340" s="7"/>
      <c r="GA1340" s="7"/>
      <c r="GB1340" s="7"/>
      <c r="GC1340" s="7"/>
      <c r="GD1340" s="7"/>
      <c r="GE1340" s="7"/>
      <c r="GF1340" s="7"/>
      <c r="GG1340" s="7"/>
      <c r="GH1340" s="7"/>
      <c r="GI1340" s="7"/>
      <c r="GJ1340" s="7"/>
    </row>
    <row r="1341" spans="1:192" s="1" customFormat="1" x14ac:dyDescent="0.2">
      <c r="A1341" s="66"/>
      <c r="B1341" s="7"/>
      <c r="C1341" s="67"/>
      <c r="D1341" s="28"/>
      <c r="E1341" s="28"/>
      <c r="F1341" s="28"/>
      <c r="G1341" s="7"/>
      <c r="H1341" s="7"/>
      <c r="I1341" s="7"/>
      <c r="J1341" s="7"/>
      <c r="K1341" s="7"/>
      <c r="L1341" s="7"/>
      <c r="M1341" s="7"/>
      <c r="N1341" s="7"/>
      <c r="O1341" s="7"/>
      <c r="P1341" s="7"/>
      <c r="Q1341" s="7"/>
      <c r="R1341" s="7"/>
      <c r="S1341" s="7"/>
      <c r="T1341" s="7"/>
      <c r="U1341" s="7"/>
      <c r="V1341" s="7"/>
      <c r="W1341" s="7"/>
      <c r="X1341" s="7"/>
      <c r="Y1341" s="7"/>
      <c r="Z1341" s="7"/>
      <c r="AA1341" s="7"/>
      <c r="AB1341" s="7"/>
      <c r="AC1341" s="7"/>
      <c r="AD1341" s="7"/>
      <c r="AE1341" s="7"/>
      <c r="AF1341" s="7"/>
      <c r="AG1341" s="7"/>
      <c r="AH1341" s="7"/>
      <c r="AI1341" s="7"/>
      <c r="AJ1341" s="7"/>
      <c r="AK1341" s="7"/>
      <c r="AL1341" s="7"/>
      <c r="AM1341" s="7"/>
      <c r="AN1341" s="7"/>
      <c r="AO1341" s="7"/>
      <c r="AP1341" s="7"/>
      <c r="AQ1341" s="7"/>
      <c r="AR1341" s="7"/>
      <c r="AS1341" s="7"/>
      <c r="AT1341" s="7"/>
      <c r="AU1341" s="7"/>
      <c r="AV1341" s="7"/>
      <c r="AW1341" s="7"/>
      <c r="AX1341" s="7"/>
      <c r="AY1341" s="7"/>
      <c r="AZ1341" s="7"/>
      <c r="BA1341" s="7"/>
      <c r="BB1341" s="7"/>
      <c r="BC1341" s="7"/>
      <c r="BD1341" s="7"/>
      <c r="BE1341" s="7"/>
      <c r="BF1341" s="7"/>
      <c r="BG1341" s="7"/>
      <c r="BH1341" s="7"/>
      <c r="BI1341" s="7"/>
      <c r="BJ1341" s="7"/>
      <c r="BK1341" s="7"/>
      <c r="BL1341" s="7"/>
      <c r="BM1341" s="7"/>
      <c r="BN1341" s="7"/>
      <c r="BO1341" s="7"/>
      <c r="BP1341" s="7"/>
      <c r="BQ1341" s="7"/>
      <c r="BR1341" s="7"/>
      <c r="BS1341" s="7"/>
      <c r="BT1341" s="7"/>
      <c r="BU1341" s="7"/>
      <c r="BV1341" s="7"/>
      <c r="BW1341" s="7"/>
      <c r="BX1341" s="7"/>
      <c r="BY1341" s="7"/>
      <c r="BZ1341" s="7"/>
      <c r="CA1341" s="7"/>
      <c r="CB1341" s="7"/>
      <c r="CC1341" s="7"/>
      <c r="CD1341" s="7"/>
      <c r="CE1341" s="7"/>
      <c r="CF1341" s="7"/>
      <c r="CG1341" s="7"/>
      <c r="CH1341" s="7"/>
      <c r="CI1341" s="7"/>
      <c r="CJ1341" s="7"/>
      <c r="CK1341" s="7"/>
      <c r="CL1341" s="7"/>
      <c r="CM1341" s="7"/>
      <c r="CN1341" s="7"/>
      <c r="CO1341" s="7"/>
      <c r="CP1341" s="7"/>
      <c r="CQ1341" s="7"/>
      <c r="CR1341" s="7"/>
      <c r="CS1341" s="7"/>
      <c r="CT1341" s="7"/>
      <c r="CU1341" s="7"/>
      <c r="CV1341" s="7"/>
      <c r="CW1341" s="7"/>
      <c r="CX1341" s="7"/>
      <c r="CY1341" s="7"/>
      <c r="CZ1341" s="7"/>
      <c r="DA1341" s="7"/>
      <c r="DB1341" s="7"/>
      <c r="DC1341" s="7"/>
      <c r="DD1341" s="7"/>
      <c r="DE1341" s="7"/>
      <c r="DF1341" s="7"/>
      <c r="DG1341" s="7"/>
      <c r="DH1341" s="7"/>
      <c r="DI1341" s="7"/>
      <c r="DJ1341" s="7"/>
      <c r="DK1341" s="7"/>
      <c r="DL1341" s="7"/>
      <c r="DM1341" s="7"/>
      <c r="DN1341" s="7"/>
      <c r="DO1341" s="7"/>
      <c r="DP1341" s="7"/>
      <c r="DQ1341" s="7"/>
      <c r="DR1341" s="7"/>
      <c r="DS1341" s="7"/>
      <c r="DT1341" s="7"/>
      <c r="DU1341" s="7"/>
      <c r="DV1341" s="7"/>
      <c r="DW1341" s="7"/>
      <c r="DX1341" s="7"/>
      <c r="DY1341" s="7"/>
      <c r="DZ1341" s="7"/>
      <c r="EA1341" s="7"/>
      <c r="EB1341" s="7"/>
      <c r="EC1341" s="7"/>
      <c r="ED1341" s="7"/>
      <c r="EE1341" s="7"/>
      <c r="EF1341" s="7"/>
      <c r="EG1341" s="7"/>
      <c r="EH1341" s="7"/>
      <c r="EI1341" s="7"/>
      <c r="EJ1341" s="7"/>
      <c r="EK1341" s="7"/>
      <c r="EL1341" s="7"/>
      <c r="EM1341" s="7"/>
      <c r="EN1341" s="7"/>
      <c r="EO1341" s="7"/>
      <c r="EP1341" s="7"/>
      <c r="EQ1341" s="7"/>
      <c r="ER1341" s="7"/>
      <c r="ES1341" s="7"/>
      <c r="ET1341" s="7"/>
      <c r="EU1341" s="7"/>
      <c r="EV1341" s="7"/>
      <c r="EW1341" s="7"/>
      <c r="EX1341" s="7"/>
      <c r="EY1341" s="7"/>
      <c r="EZ1341" s="7"/>
      <c r="FA1341" s="7"/>
      <c r="FB1341" s="7"/>
      <c r="FC1341" s="7"/>
      <c r="FD1341" s="7"/>
      <c r="FE1341" s="7"/>
      <c r="FF1341" s="7"/>
      <c r="FG1341" s="7"/>
      <c r="FH1341" s="7"/>
      <c r="FI1341" s="7"/>
      <c r="FJ1341" s="7"/>
      <c r="FK1341" s="7"/>
      <c r="FL1341" s="7"/>
      <c r="FM1341" s="7"/>
      <c r="FN1341" s="7"/>
      <c r="FO1341" s="7"/>
      <c r="FP1341" s="7"/>
      <c r="FQ1341" s="7"/>
      <c r="FR1341" s="7"/>
      <c r="FS1341" s="7"/>
      <c r="FT1341" s="7"/>
      <c r="FU1341" s="7"/>
      <c r="FV1341" s="7"/>
      <c r="FW1341" s="7"/>
      <c r="FX1341" s="7"/>
      <c r="FY1341" s="7"/>
      <c r="FZ1341" s="7"/>
      <c r="GA1341" s="7"/>
      <c r="GB1341" s="7"/>
      <c r="GC1341" s="7"/>
      <c r="GD1341" s="7"/>
      <c r="GE1341" s="7"/>
      <c r="GF1341" s="7"/>
      <c r="GG1341" s="7"/>
      <c r="GH1341" s="7"/>
      <c r="GI1341" s="7"/>
      <c r="GJ1341" s="7"/>
    </row>
    <row r="1342" spans="1:192" s="1" customFormat="1" x14ac:dyDescent="0.2">
      <c r="A1342" s="66"/>
      <c r="B1342" s="7"/>
      <c r="C1342" s="67"/>
      <c r="D1342" s="28"/>
      <c r="E1342" s="28"/>
      <c r="F1342" s="28"/>
      <c r="G1342" s="7"/>
      <c r="H1342" s="7"/>
      <c r="I1342" s="7"/>
      <c r="J1342" s="7"/>
      <c r="K1342" s="7"/>
      <c r="L1342" s="7"/>
      <c r="M1342" s="7"/>
      <c r="N1342" s="7"/>
      <c r="O1342" s="7"/>
      <c r="P1342" s="7"/>
      <c r="Q1342" s="7"/>
      <c r="R1342" s="7"/>
      <c r="S1342" s="7"/>
      <c r="T1342" s="7"/>
      <c r="U1342" s="7"/>
      <c r="V1342" s="7"/>
      <c r="W1342" s="7"/>
      <c r="X1342" s="7"/>
      <c r="Y1342" s="7"/>
      <c r="Z1342" s="7"/>
      <c r="AA1342" s="7"/>
      <c r="AB1342" s="7"/>
      <c r="AC1342" s="7"/>
      <c r="AD1342" s="7"/>
      <c r="AE1342" s="7"/>
      <c r="AF1342" s="7"/>
      <c r="AG1342" s="7"/>
      <c r="AH1342" s="7"/>
      <c r="AI1342" s="7"/>
      <c r="AJ1342" s="7"/>
      <c r="AK1342" s="7"/>
      <c r="AL1342" s="7"/>
      <c r="AM1342" s="7"/>
      <c r="AN1342" s="7"/>
      <c r="AO1342" s="7"/>
      <c r="AP1342" s="7"/>
      <c r="AQ1342" s="7"/>
      <c r="AR1342" s="7"/>
      <c r="AS1342" s="7"/>
      <c r="AT1342" s="7"/>
      <c r="AU1342" s="7"/>
      <c r="AV1342" s="7"/>
      <c r="AW1342" s="7"/>
      <c r="AX1342" s="7"/>
      <c r="AY1342" s="7"/>
      <c r="AZ1342" s="7"/>
      <c r="BA1342" s="7"/>
      <c r="BB1342" s="7"/>
      <c r="BC1342" s="7"/>
      <c r="BD1342" s="7"/>
      <c r="BE1342" s="7"/>
      <c r="BF1342" s="7"/>
      <c r="BG1342" s="7"/>
      <c r="BH1342" s="7"/>
      <c r="BI1342" s="7"/>
      <c r="BJ1342" s="7"/>
      <c r="BK1342" s="7"/>
      <c r="BL1342" s="7"/>
      <c r="BM1342" s="7"/>
      <c r="BN1342" s="7"/>
      <c r="BO1342" s="7"/>
      <c r="BP1342" s="7"/>
      <c r="BQ1342" s="7"/>
      <c r="BR1342" s="7"/>
      <c r="BS1342" s="7"/>
      <c r="BT1342" s="7"/>
      <c r="BU1342" s="7"/>
      <c r="BV1342" s="7"/>
      <c r="BW1342" s="7"/>
      <c r="BX1342" s="7"/>
      <c r="BY1342" s="7"/>
      <c r="BZ1342" s="7"/>
      <c r="CA1342" s="7"/>
      <c r="CB1342" s="7"/>
      <c r="CC1342" s="7"/>
      <c r="CD1342" s="7"/>
      <c r="CE1342" s="7"/>
      <c r="CF1342" s="7"/>
      <c r="CG1342" s="7"/>
      <c r="CH1342" s="7"/>
      <c r="CI1342" s="7"/>
      <c r="CJ1342" s="7"/>
      <c r="CK1342" s="7"/>
      <c r="CL1342" s="7"/>
      <c r="CM1342" s="7"/>
      <c r="CN1342" s="7"/>
      <c r="CO1342" s="7"/>
      <c r="CP1342" s="7"/>
      <c r="CQ1342" s="7"/>
      <c r="CR1342" s="7"/>
      <c r="CS1342" s="7"/>
      <c r="CT1342" s="7"/>
      <c r="CU1342" s="7"/>
      <c r="CV1342" s="7"/>
      <c r="CW1342" s="7"/>
      <c r="CX1342" s="7"/>
      <c r="CY1342" s="7"/>
      <c r="CZ1342" s="7"/>
      <c r="DA1342" s="7"/>
      <c r="DB1342" s="7"/>
      <c r="DC1342" s="7"/>
      <c r="DD1342" s="7"/>
      <c r="DE1342" s="7"/>
      <c r="DF1342" s="7"/>
      <c r="DG1342" s="7"/>
      <c r="DH1342" s="7"/>
      <c r="DI1342" s="7"/>
      <c r="DJ1342" s="7"/>
      <c r="DK1342" s="7"/>
      <c r="DL1342" s="7"/>
      <c r="DM1342" s="7"/>
      <c r="DN1342" s="7"/>
      <c r="DO1342" s="7"/>
      <c r="DP1342" s="7"/>
      <c r="DQ1342" s="7"/>
      <c r="DR1342" s="7"/>
      <c r="DS1342" s="7"/>
      <c r="DT1342" s="7"/>
      <c r="DU1342" s="7"/>
      <c r="DV1342" s="7"/>
      <c r="DW1342" s="7"/>
      <c r="DX1342" s="7"/>
      <c r="DY1342" s="7"/>
      <c r="DZ1342" s="7"/>
      <c r="EA1342" s="7"/>
      <c r="EB1342" s="7"/>
      <c r="EC1342" s="7"/>
      <c r="ED1342" s="7"/>
      <c r="EE1342" s="7"/>
      <c r="EF1342" s="7"/>
      <c r="EG1342" s="7"/>
      <c r="EH1342" s="7"/>
      <c r="EI1342" s="7"/>
      <c r="EJ1342" s="7"/>
      <c r="EK1342" s="7"/>
      <c r="EL1342" s="7"/>
      <c r="EM1342" s="7"/>
      <c r="EN1342" s="7"/>
      <c r="EO1342" s="7"/>
      <c r="EP1342" s="7"/>
      <c r="EQ1342" s="7"/>
      <c r="ER1342" s="7"/>
      <c r="ES1342" s="7"/>
      <c r="ET1342" s="7"/>
      <c r="EU1342" s="7"/>
      <c r="EV1342" s="7"/>
      <c r="EW1342" s="7"/>
      <c r="EX1342" s="7"/>
      <c r="EY1342" s="7"/>
      <c r="EZ1342" s="7"/>
      <c r="FA1342" s="7"/>
      <c r="FB1342" s="7"/>
      <c r="FC1342" s="7"/>
      <c r="FD1342" s="7"/>
      <c r="FE1342" s="7"/>
      <c r="FF1342" s="7"/>
      <c r="FG1342" s="7"/>
      <c r="FH1342" s="7"/>
      <c r="FI1342" s="7"/>
      <c r="FJ1342" s="7"/>
      <c r="FK1342" s="7"/>
      <c r="FL1342" s="7"/>
      <c r="FM1342" s="7"/>
      <c r="FN1342" s="7"/>
      <c r="FO1342" s="7"/>
      <c r="FP1342" s="7"/>
      <c r="FQ1342" s="7"/>
      <c r="FR1342" s="7"/>
      <c r="FS1342" s="7"/>
      <c r="FT1342" s="7"/>
      <c r="FU1342" s="7"/>
      <c r="FV1342" s="7"/>
      <c r="FW1342" s="7"/>
      <c r="FX1342" s="7"/>
      <c r="FY1342" s="7"/>
      <c r="FZ1342" s="7"/>
      <c r="GA1342" s="7"/>
      <c r="GB1342" s="7"/>
      <c r="GC1342" s="7"/>
      <c r="GD1342" s="7"/>
      <c r="GE1342" s="7"/>
      <c r="GF1342" s="7"/>
      <c r="GG1342" s="7"/>
      <c r="GH1342" s="7"/>
      <c r="GI1342" s="7"/>
      <c r="GJ1342" s="7"/>
    </row>
    <row r="1343" spans="1:192" s="1" customFormat="1" x14ac:dyDescent="0.2">
      <c r="A1343" s="66"/>
      <c r="B1343" s="7"/>
      <c r="C1343" s="67"/>
      <c r="D1343" s="28"/>
      <c r="E1343" s="28"/>
      <c r="F1343" s="28"/>
      <c r="G1343" s="7"/>
      <c r="H1343" s="7"/>
      <c r="I1343" s="7"/>
      <c r="J1343" s="7"/>
      <c r="K1343" s="7"/>
      <c r="L1343" s="7"/>
      <c r="M1343" s="7"/>
      <c r="N1343" s="7"/>
      <c r="O1343" s="7"/>
      <c r="P1343" s="7"/>
      <c r="Q1343" s="7"/>
      <c r="R1343" s="7"/>
      <c r="S1343" s="7"/>
      <c r="T1343" s="7"/>
      <c r="U1343" s="7"/>
      <c r="V1343" s="7"/>
      <c r="W1343" s="7"/>
      <c r="X1343" s="7"/>
      <c r="Y1343" s="7"/>
      <c r="Z1343" s="7"/>
      <c r="AA1343" s="7"/>
      <c r="AB1343" s="7"/>
      <c r="AC1343" s="7"/>
      <c r="AD1343" s="7"/>
      <c r="AE1343" s="7"/>
      <c r="AF1343" s="7"/>
      <c r="AG1343" s="7"/>
      <c r="AH1343" s="7"/>
      <c r="AI1343" s="7"/>
      <c r="AJ1343" s="7"/>
      <c r="AK1343" s="7"/>
      <c r="AL1343" s="7"/>
      <c r="AM1343" s="7"/>
      <c r="AN1343" s="7"/>
      <c r="AO1343" s="7"/>
      <c r="AP1343" s="7"/>
      <c r="AQ1343" s="7"/>
      <c r="AR1343" s="7"/>
      <c r="AS1343" s="7"/>
      <c r="AT1343" s="7"/>
      <c r="AU1343" s="7"/>
      <c r="AV1343" s="7"/>
      <c r="AW1343" s="7"/>
      <c r="AX1343" s="7"/>
      <c r="AY1343" s="7"/>
      <c r="AZ1343" s="7"/>
      <c r="BA1343" s="7"/>
      <c r="BB1343" s="7"/>
      <c r="BC1343" s="7"/>
      <c r="BD1343" s="7"/>
      <c r="BE1343" s="7"/>
      <c r="BF1343" s="7"/>
      <c r="BG1343" s="7"/>
      <c r="BH1343" s="7"/>
      <c r="BI1343" s="7"/>
      <c r="BJ1343" s="7"/>
      <c r="BK1343" s="7"/>
      <c r="BL1343" s="7"/>
      <c r="BM1343" s="7"/>
      <c r="BN1343" s="7"/>
      <c r="BO1343" s="7"/>
      <c r="BP1343" s="7"/>
      <c r="BQ1343" s="7"/>
      <c r="BR1343" s="7"/>
      <c r="BS1343" s="7"/>
      <c r="BT1343" s="7"/>
      <c r="BU1343" s="7"/>
      <c r="BV1343" s="7"/>
      <c r="BW1343" s="7"/>
      <c r="BX1343" s="7"/>
      <c r="BY1343" s="7"/>
      <c r="BZ1343" s="7"/>
      <c r="CA1343" s="7"/>
      <c r="CB1343" s="7"/>
      <c r="CC1343" s="7"/>
      <c r="CD1343" s="7"/>
      <c r="CE1343" s="7"/>
      <c r="CF1343" s="7"/>
      <c r="CG1343" s="7"/>
      <c r="CH1343" s="7"/>
      <c r="CI1343" s="7"/>
      <c r="CJ1343" s="7"/>
      <c r="CK1343" s="7"/>
      <c r="CL1343" s="7"/>
      <c r="CM1343" s="7"/>
      <c r="CN1343" s="7"/>
      <c r="CO1343" s="7"/>
      <c r="CP1343" s="7"/>
      <c r="CQ1343" s="7"/>
      <c r="CR1343" s="7"/>
      <c r="CS1343" s="7"/>
      <c r="CT1343" s="7"/>
      <c r="CU1343" s="7"/>
      <c r="CV1343" s="7"/>
      <c r="CW1343" s="7"/>
      <c r="CX1343" s="7"/>
      <c r="CY1343" s="7"/>
      <c r="CZ1343" s="7"/>
      <c r="DA1343" s="7"/>
      <c r="DB1343" s="7"/>
      <c r="DC1343" s="7"/>
      <c r="DD1343" s="7"/>
      <c r="DE1343" s="7"/>
      <c r="DF1343" s="7"/>
      <c r="DG1343" s="7"/>
      <c r="DH1343" s="7"/>
      <c r="DI1343" s="7"/>
      <c r="DJ1343" s="7"/>
      <c r="DK1343" s="7"/>
      <c r="DL1343" s="7"/>
      <c r="DM1343" s="7"/>
      <c r="DN1343" s="7"/>
      <c r="DO1343" s="7"/>
      <c r="DP1343" s="7"/>
      <c r="DQ1343" s="7"/>
      <c r="DR1343" s="7"/>
      <c r="DS1343" s="7"/>
      <c r="DT1343" s="7"/>
      <c r="DU1343" s="7"/>
      <c r="DV1343" s="7"/>
      <c r="DW1343" s="7"/>
      <c r="DX1343" s="7"/>
      <c r="DY1343" s="7"/>
      <c r="DZ1343" s="7"/>
      <c r="EA1343" s="7"/>
      <c r="EB1343" s="7"/>
      <c r="EC1343" s="7"/>
      <c r="ED1343" s="7"/>
      <c r="EE1343" s="7"/>
      <c r="EF1343" s="7"/>
      <c r="EG1343" s="7"/>
      <c r="EH1343" s="7"/>
      <c r="EI1343" s="7"/>
      <c r="EJ1343" s="7"/>
      <c r="EK1343" s="7"/>
      <c r="EL1343" s="7"/>
      <c r="EM1343" s="7"/>
      <c r="EN1343" s="7"/>
      <c r="EO1343" s="7"/>
      <c r="EP1343" s="7"/>
      <c r="EQ1343" s="7"/>
      <c r="ER1343" s="7"/>
      <c r="ES1343" s="7"/>
      <c r="ET1343" s="7"/>
      <c r="EU1343" s="7"/>
      <c r="EV1343" s="7"/>
      <c r="EW1343" s="7"/>
      <c r="EX1343" s="7"/>
      <c r="EY1343" s="7"/>
      <c r="EZ1343" s="7"/>
      <c r="FA1343" s="7"/>
      <c r="FB1343" s="7"/>
      <c r="FC1343" s="7"/>
      <c r="FD1343" s="7"/>
      <c r="FE1343" s="7"/>
      <c r="FF1343" s="7"/>
      <c r="FG1343" s="7"/>
      <c r="FH1343" s="7"/>
      <c r="FI1343" s="7"/>
      <c r="FJ1343" s="7"/>
      <c r="FK1343" s="7"/>
      <c r="FL1343" s="7"/>
      <c r="FM1343" s="7"/>
      <c r="FN1343" s="7"/>
      <c r="FO1343" s="7"/>
      <c r="FP1343" s="7"/>
      <c r="FQ1343" s="7"/>
      <c r="FR1343" s="7"/>
      <c r="FS1343" s="7"/>
      <c r="FT1343" s="7"/>
      <c r="FU1343" s="7"/>
      <c r="FV1343" s="7"/>
      <c r="FW1343" s="7"/>
      <c r="FX1343" s="7"/>
      <c r="FY1343" s="7"/>
      <c r="FZ1343" s="7"/>
      <c r="GA1343" s="7"/>
      <c r="GB1343" s="7"/>
      <c r="GC1343" s="7"/>
      <c r="GD1343" s="7"/>
      <c r="GE1343" s="7"/>
      <c r="GF1343" s="7"/>
      <c r="GG1343" s="7"/>
      <c r="GH1343" s="7"/>
      <c r="GI1343" s="7"/>
      <c r="GJ1343" s="7"/>
    </row>
    <row r="1344" spans="1:192" s="1" customFormat="1" x14ac:dyDescent="0.2">
      <c r="A1344" s="66"/>
      <c r="B1344" s="7"/>
      <c r="C1344" s="67"/>
      <c r="D1344" s="28"/>
      <c r="E1344" s="28"/>
      <c r="F1344" s="28"/>
      <c r="G1344" s="7"/>
      <c r="H1344" s="7"/>
      <c r="I1344" s="7"/>
      <c r="J1344" s="7"/>
      <c r="K1344" s="7"/>
      <c r="L1344" s="7"/>
      <c r="M1344" s="7"/>
      <c r="N1344" s="7"/>
      <c r="O1344" s="7"/>
      <c r="P1344" s="7"/>
      <c r="Q1344" s="7"/>
      <c r="R1344" s="7"/>
      <c r="S1344" s="7"/>
      <c r="T1344" s="7"/>
      <c r="U1344" s="7"/>
      <c r="V1344" s="7"/>
      <c r="W1344" s="7"/>
      <c r="X1344" s="7"/>
      <c r="Y1344" s="7"/>
      <c r="Z1344" s="7"/>
      <c r="AA1344" s="7"/>
      <c r="AB1344" s="7"/>
      <c r="AC1344" s="7"/>
      <c r="AD1344" s="7"/>
      <c r="AE1344" s="7"/>
      <c r="AF1344" s="7"/>
      <c r="AG1344" s="7"/>
      <c r="AH1344" s="7"/>
      <c r="AI1344" s="7"/>
      <c r="AJ1344" s="7"/>
      <c r="AK1344" s="7"/>
      <c r="AL1344" s="7"/>
      <c r="AM1344" s="7"/>
      <c r="AN1344" s="7"/>
      <c r="AO1344" s="7"/>
      <c r="AP1344" s="7"/>
      <c r="AQ1344" s="7"/>
      <c r="AR1344" s="7"/>
      <c r="AS1344" s="7"/>
      <c r="AT1344" s="7"/>
      <c r="AU1344" s="7"/>
      <c r="AV1344" s="7"/>
      <c r="AW1344" s="7"/>
      <c r="AX1344" s="7"/>
      <c r="AY1344" s="7"/>
      <c r="AZ1344" s="7"/>
      <c r="BA1344" s="7"/>
      <c r="BB1344" s="7"/>
      <c r="BC1344" s="7"/>
      <c r="BD1344" s="7"/>
      <c r="BE1344" s="7"/>
      <c r="BF1344" s="7"/>
      <c r="BG1344" s="7"/>
      <c r="BH1344" s="7"/>
      <c r="BI1344" s="7"/>
      <c r="BJ1344" s="7"/>
      <c r="BK1344" s="7"/>
      <c r="BL1344" s="7"/>
      <c r="BM1344" s="7"/>
      <c r="BN1344" s="7"/>
      <c r="BO1344" s="7"/>
      <c r="BP1344" s="7"/>
      <c r="BQ1344" s="7"/>
      <c r="BR1344" s="7"/>
      <c r="BS1344" s="7"/>
      <c r="BT1344" s="7"/>
      <c r="BU1344" s="7"/>
      <c r="BV1344" s="7"/>
      <c r="BW1344" s="7"/>
      <c r="BX1344" s="7"/>
      <c r="BY1344" s="7"/>
      <c r="BZ1344" s="7"/>
      <c r="CA1344" s="7"/>
      <c r="CB1344" s="7"/>
      <c r="CC1344" s="7"/>
      <c r="CD1344" s="7"/>
      <c r="CE1344" s="7"/>
      <c r="CF1344" s="7"/>
      <c r="CG1344" s="7"/>
      <c r="CH1344" s="7"/>
      <c r="CI1344" s="7"/>
      <c r="CJ1344" s="7"/>
      <c r="CK1344" s="7"/>
      <c r="CL1344" s="7"/>
      <c r="CM1344" s="7"/>
      <c r="CN1344" s="7"/>
      <c r="CO1344" s="7"/>
      <c r="CP1344" s="7"/>
      <c r="CQ1344" s="7"/>
      <c r="CR1344" s="7"/>
      <c r="CS1344" s="7"/>
      <c r="CT1344" s="7"/>
      <c r="CU1344" s="7"/>
      <c r="CV1344" s="7"/>
      <c r="CW1344" s="7"/>
      <c r="CX1344" s="7"/>
      <c r="CY1344" s="7"/>
      <c r="CZ1344" s="7"/>
      <c r="DA1344" s="7"/>
      <c r="DB1344" s="7"/>
      <c r="DC1344" s="7"/>
      <c r="DD1344" s="7"/>
      <c r="DE1344" s="7"/>
      <c r="DF1344" s="7"/>
      <c r="DG1344" s="7"/>
      <c r="DH1344" s="7"/>
      <c r="DI1344" s="7"/>
      <c r="DJ1344" s="7"/>
      <c r="DK1344" s="7"/>
      <c r="DL1344" s="7"/>
      <c r="DM1344" s="7"/>
      <c r="DN1344" s="7"/>
      <c r="DO1344" s="7"/>
      <c r="DP1344" s="7"/>
      <c r="DQ1344" s="7"/>
      <c r="DR1344" s="7"/>
      <c r="DS1344" s="7"/>
      <c r="DT1344" s="7"/>
      <c r="DU1344" s="7"/>
      <c r="DV1344" s="7"/>
      <c r="DW1344" s="7"/>
      <c r="DX1344" s="7"/>
      <c r="DY1344" s="7"/>
      <c r="DZ1344" s="7"/>
      <c r="EA1344" s="7"/>
      <c r="EB1344" s="7"/>
      <c r="EC1344" s="7"/>
      <c r="ED1344" s="7"/>
      <c r="EE1344" s="7"/>
      <c r="EF1344" s="7"/>
      <c r="EG1344" s="7"/>
      <c r="EH1344" s="7"/>
      <c r="EI1344" s="7"/>
      <c r="EJ1344" s="7"/>
      <c r="EK1344" s="7"/>
      <c r="EL1344" s="7"/>
      <c r="EM1344" s="7"/>
      <c r="EN1344" s="7"/>
      <c r="EO1344" s="7"/>
      <c r="EP1344" s="7"/>
      <c r="EQ1344" s="7"/>
      <c r="ER1344" s="7"/>
      <c r="ES1344" s="7"/>
      <c r="ET1344" s="7"/>
      <c r="EU1344" s="7"/>
      <c r="EV1344" s="7"/>
      <c r="EW1344" s="7"/>
      <c r="EX1344" s="7"/>
      <c r="EY1344" s="7"/>
      <c r="EZ1344" s="7"/>
      <c r="FA1344" s="7"/>
      <c r="FB1344" s="7"/>
      <c r="FC1344" s="7"/>
      <c r="FD1344" s="7"/>
      <c r="FE1344" s="7"/>
      <c r="FF1344" s="7"/>
      <c r="FG1344" s="7"/>
      <c r="FH1344" s="7"/>
      <c r="FI1344" s="7"/>
      <c r="FJ1344" s="7"/>
      <c r="FK1344" s="7"/>
      <c r="FL1344" s="7"/>
      <c r="FM1344" s="7"/>
      <c r="FN1344" s="7"/>
      <c r="FO1344" s="7"/>
      <c r="FP1344" s="7"/>
      <c r="FQ1344" s="7"/>
      <c r="FR1344" s="7"/>
      <c r="FS1344" s="7"/>
      <c r="FT1344" s="7"/>
      <c r="FU1344" s="7"/>
      <c r="FV1344" s="7"/>
      <c r="FW1344" s="7"/>
      <c r="FX1344" s="7"/>
      <c r="FY1344" s="7"/>
      <c r="FZ1344" s="7"/>
      <c r="GA1344" s="7"/>
      <c r="GB1344" s="7"/>
      <c r="GC1344" s="7"/>
      <c r="GD1344" s="7"/>
      <c r="GE1344" s="7"/>
      <c r="GF1344" s="7"/>
      <c r="GG1344" s="7"/>
      <c r="GH1344" s="7"/>
      <c r="GI1344" s="7"/>
      <c r="GJ1344" s="7"/>
    </row>
    <row r="1345" spans="1:192" s="1" customFormat="1" x14ac:dyDescent="0.2">
      <c r="A1345" s="66"/>
      <c r="B1345" s="7"/>
      <c r="C1345" s="67"/>
      <c r="D1345" s="28"/>
      <c r="E1345" s="28"/>
      <c r="F1345" s="28"/>
      <c r="G1345" s="7"/>
      <c r="H1345" s="7"/>
      <c r="I1345" s="7"/>
      <c r="J1345" s="7"/>
      <c r="K1345" s="7"/>
      <c r="L1345" s="7"/>
      <c r="M1345" s="7"/>
      <c r="N1345" s="7"/>
      <c r="O1345" s="7"/>
      <c r="P1345" s="7"/>
      <c r="Q1345" s="7"/>
      <c r="R1345" s="7"/>
      <c r="S1345" s="7"/>
      <c r="T1345" s="7"/>
      <c r="U1345" s="7"/>
      <c r="V1345" s="7"/>
      <c r="W1345" s="7"/>
      <c r="X1345" s="7"/>
      <c r="Y1345" s="7"/>
      <c r="Z1345" s="7"/>
      <c r="AA1345" s="7"/>
      <c r="AB1345" s="7"/>
      <c r="AC1345" s="7"/>
      <c r="AD1345" s="7"/>
      <c r="AE1345" s="7"/>
      <c r="AF1345" s="7"/>
      <c r="AG1345" s="7"/>
      <c r="AH1345" s="7"/>
      <c r="AI1345" s="7"/>
      <c r="AJ1345" s="7"/>
      <c r="AK1345" s="7"/>
      <c r="AL1345" s="7"/>
      <c r="AM1345" s="7"/>
      <c r="AN1345" s="7"/>
      <c r="AO1345" s="7"/>
      <c r="AP1345" s="7"/>
      <c r="AQ1345" s="7"/>
      <c r="AR1345" s="7"/>
      <c r="AS1345" s="7"/>
      <c r="AT1345" s="7"/>
      <c r="AU1345" s="7"/>
      <c r="AV1345" s="7"/>
      <c r="AW1345" s="7"/>
      <c r="AX1345" s="7"/>
      <c r="AY1345" s="7"/>
      <c r="AZ1345" s="7"/>
      <c r="BA1345" s="7"/>
      <c r="BB1345" s="7"/>
      <c r="BC1345" s="7"/>
      <c r="BD1345" s="7"/>
      <c r="BE1345" s="7"/>
      <c r="BF1345" s="7"/>
      <c r="BG1345" s="7"/>
      <c r="BH1345" s="7"/>
      <c r="BI1345" s="7"/>
      <c r="BJ1345" s="7"/>
      <c r="BK1345" s="7"/>
      <c r="BL1345" s="7"/>
      <c r="BM1345" s="7"/>
      <c r="BN1345" s="7"/>
      <c r="BO1345" s="7"/>
      <c r="BP1345" s="7"/>
      <c r="BQ1345" s="7"/>
      <c r="BR1345" s="7"/>
      <c r="BS1345" s="7"/>
      <c r="BT1345" s="7"/>
      <c r="BU1345" s="7"/>
      <c r="BV1345" s="7"/>
      <c r="BW1345" s="7"/>
      <c r="BX1345" s="7"/>
      <c r="BY1345" s="7"/>
      <c r="BZ1345" s="7"/>
      <c r="CA1345" s="7"/>
      <c r="CB1345" s="7"/>
      <c r="CC1345" s="7"/>
      <c r="CD1345" s="7"/>
      <c r="CE1345" s="7"/>
      <c r="CF1345" s="7"/>
      <c r="CG1345" s="7"/>
      <c r="CH1345" s="7"/>
      <c r="CI1345" s="7"/>
      <c r="CJ1345" s="7"/>
      <c r="CK1345" s="7"/>
      <c r="CL1345" s="7"/>
      <c r="CM1345" s="7"/>
      <c r="CN1345" s="7"/>
      <c r="CO1345" s="7"/>
      <c r="CP1345" s="7"/>
      <c r="CQ1345" s="7"/>
      <c r="CR1345" s="7"/>
      <c r="CS1345" s="7"/>
      <c r="CT1345" s="7"/>
      <c r="CU1345" s="7"/>
      <c r="CV1345" s="7"/>
      <c r="CW1345" s="7"/>
      <c r="CX1345" s="7"/>
      <c r="CY1345" s="7"/>
      <c r="CZ1345" s="7"/>
      <c r="DA1345" s="7"/>
      <c r="DB1345" s="7"/>
      <c r="DC1345" s="7"/>
      <c r="DD1345" s="7"/>
      <c r="DE1345" s="7"/>
      <c r="DF1345" s="7"/>
      <c r="DG1345" s="7"/>
      <c r="DH1345" s="7"/>
      <c r="DI1345" s="7"/>
      <c r="DJ1345" s="7"/>
      <c r="DK1345" s="7"/>
      <c r="DL1345" s="7"/>
      <c r="DM1345" s="7"/>
      <c r="DN1345" s="7"/>
      <c r="DO1345" s="7"/>
      <c r="DP1345" s="7"/>
      <c r="DQ1345" s="7"/>
      <c r="DR1345" s="7"/>
      <c r="DS1345" s="7"/>
      <c r="DT1345" s="7"/>
      <c r="DU1345" s="7"/>
      <c r="DV1345" s="7"/>
      <c r="DW1345" s="7"/>
      <c r="DX1345" s="7"/>
      <c r="DY1345" s="7"/>
      <c r="DZ1345" s="7"/>
      <c r="EA1345" s="7"/>
      <c r="EB1345" s="7"/>
      <c r="EC1345" s="7"/>
      <c r="ED1345" s="7"/>
      <c r="EE1345" s="7"/>
      <c r="EF1345" s="7"/>
      <c r="EG1345" s="7"/>
      <c r="EH1345" s="7"/>
      <c r="EI1345" s="7"/>
      <c r="EJ1345" s="7"/>
      <c r="EK1345" s="7"/>
      <c r="EL1345" s="7"/>
      <c r="EM1345" s="7"/>
      <c r="EN1345" s="7"/>
      <c r="EO1345" s="7"/>
      <c r="EP1345" s="7"/>
      <c r="EQ1345" s="7"/>
      <c r="ER1345" s="7"/>
      <c r="ES1345" s="7"/>
      <c r="ET1345" s="7"/>
      <c r="EU1345" s="7"/>
      <c r="EV1345" s="7"/>
      <c r="EW1345" s="7"/>
      <c r="EX1345" s="7"/>
      <c r="EY1345" s="7"/>
      <c r="EZ1345" s="7"/>
      <c r="FA1345" s="7"/>
      <c r="FB1345" s="7"/>
      <c r="FC1345" s="7"/>
      <c r="FD1345" s="7"/>
      <c r="FE1345" s="7"/>
      <c r="FF1345" s="7"/>
      <c r="FG1345" s="7"/>
      <c r="FH1345" s="7"/>
      <c r="FI1345" s="7"/>
      <c r="FJ1345" s="7"/>
      <c r="FK1345" s="7"/>
      <c r="FL1345" s="7"/>
      <c r="FM1345" s="7"/>
      <c r="FN1345" s="7"/>
      <c r="FO1345" s="7"/>
      <c r="FP1345" s="7"/>
      <c r="FQ1345" s="7"/>
      <c r="FR1345" s="7"/>
      <c r="FS1345" s="7"/>
      <c r="FT1345" s="7"/>
      <c r="FU1345" s="7"/>
      <c r="FV1345" s="7"/>
      <c r="FW1345" s="7"/>
      <c r="FX1345" s="7"/>
      <c r="FY1345" s="7"/>
      <c r="FZ1345" s="7"/>
      <c r="GA1345" s="7"/>
      <c r="GB1345" s="7"/>
      <c r="GC1345" s="7"/>
      <c r="GD1345" s="7"/>
      <c r="GE1345" s="7"/>
      <c r="GF1345" s="7"/>
      <c r="GG1345" s="7"/>
      <c r="GH1345" s="7"/>
      <c r="GI1345" s="7"/>
      <c r="GJ1345" s="7"/>
    </row>
    <row r="1346" spans="1:192" s="1" customFormat="1" x14ac:dyDescent="0.2">
      <c r="A1346" s="66"/>
      <c r="B1346" s="7"/>
      <c r="C1346" s="67"/>
      <c r="D1346" s="28"/>
      <c r="E1346" s="28"/>
      <c r="F1346" s="28"/>
      <c r="G1346" s="7"/>
      <c r="H1346" s="7"/>
      <c r="I1346" s="7"/>
      <c r="J1346" s="7"/>
      <c r="K1346" s="7"/>
      <c r="L1346" s="7"/>
      <c r="M1346" s="7"/>
      <c r="N1346" s="7"/>
      <c r="O1346" s="7"/>
      <c r="P1346" s="7"/>
      <c r="Q1346" s="7"/>
      <c r="R1346" s="7"/>
      <c r="S1346" s="7"/>
      <c r="T1346" s="7"/>
      <c r="U1346" s="7"/>
      <c r="V1346" s="7"/>
      <c r="W1346" s="7"/>
      <c r="X1346" s="7"/>
      <c r="Y1346" s="7"/>
      <c r="Z1346" s="7"/>
      <c r="AA1346" s="7"/>
      <c r="AB1346" s="7"/>
      <c r="AC1346" s="7"/>
      <c r="AD1346" s="7"/>
      <c r="AE1346" s="7"/>
      <c r="AF1346" s="7"/>
      <c r="AG1346" s="7"/>
      <c r="AH1346" s="7"/>
      <c r="AI1346" s="7"/>
      <c r="AJ1346" s="7"/>
      <c r="AK1346" s="7"/>
      <c r="AL1346" s="7"/>
      <c r="AM1346" s="7"/>
      <c r="AN1346" s="7"/>
      <c r="AO1346" s="7"/>
      <c r="AP1346" s="7"/>
      <c r="AQ1346" s="7"/>
      <c r="AR1346" s="7"/>
      <c r="AS1346" s="7"/>
      <c r="AT1346" s="7"/>
      <c r="AU1346" s="7"/>
      <c r="AV1346" s="7"/>
      <c r="AW1346" s="7"/>
      <c r="AX1346" s="7"/>
      <c r="AY1346" s="7"/>
      <c r="AZ1346" s="7"/>
      <c r="BA1346" s="7"/>
      <c r="BB1346" s="7"/>
      <c r="BC1346" s="7"/>
      <c r="BD1346" s="7"/>
      <c r="BE1346" s="7"/>
      <c r="BF1346" s="7"/>
      <c r="BG1346" s="7"/>
      <c r="BH1346" s="7"/>
      <c r="BI1346" s="7"/>
      <c r="BJ1346" s="7"/>
      <c r="BK1346" s="7"/>
      <c r="BL1346" s="7"/>
      <c r="BM1346" s="7"/>
      <c r="BN1346" s="7"/>
      <c r="BO1346" s="7"/>
      <c r="BP1346" s="7"/>
      <c r="BQ1346" s="7"/>
      <c r="BR1346" s="7"/>
      <c r="BS1346" s="7"/>
      <c r="BT1346" s="7"/>
      <c r="BU1346" s="7"/>
      <c r="BV1346" s="7"/>
      <c r="BW1346" s="7"/>
      <c r="BX1346" s="7"/>
      <c r="BY1346" s="7"/>
      <c r="BZ1346" s="7"/>
      <c r="CA1346" s="7"/>
      <c r="CB1346" s="7"/>
      <c r="CC1346" s="7"/>
      <c r="CD1346" s="7"/>
      <c r="CE1346" s="7"/>
      <c r="CF1346" s="7"/>
      <c r="CG1346" s="7"/>
      <c r="CH1346" s="7"/>
      <c r="CI1346" s="7"/>
      <c r="CJ1346" s="7"/>
      <c r="CK1346" s="7"/>
      <c r="CL1346" s="7"/>
      <c r="CM1346" s="7"/>
      <c r="CN1346" s="7"/>
      <c r="CO1346" s="7"/>
      <c r="CP1346" s="7"/>
      <c r="CQ1346" s="7"/>
      <c r="CR1346" s="7"/>
      <c r="CS1346" s="7"/>
      <c r="CT1346" s="7"/>
      <c r="CU1346" s="7"/>
      <c r="CV1346" s="7"/>
      <c r="CW1346" s="7"/>
      <c r="CX1346" s="7"/>
      <c r="CY1346" s="7"/>
      <c r="CZ1346" s="7"/>
      <c r="DA1346" s="7"/>
      <c r="DB1346" s="7"/>
      <c r="DC1346" s="7"/>
      <c r="DD1346" s="7"/>
      <c r="DE1346" s="7"/>
      <c r="DF1346" s="7"/>
      <c r="DG1346" s="7"/>
      <c r="DH1346" s="7"/>
      <c r="DI1346" s="7"/>
      <c r="DJ1346" s="7"/>
      <c r="DK1346" s="7"/>
      <c r="DL1346" s="7"/>
      <c r="DM1346" s="7"/>
      <c r="DN1346" s="7"/>
      <c r="DO1346" s="7"/>
      <c r="DP1346" s="7"/>
      <c r="DQ1346" s="7"/>
      <c r="DR1346" s="7"/>
      <c r="DS1346" s="7"/>
      <c r="DT1346" s="7"/>
      <c r="DU1346" s="7"/>
      <c r="DV1346" s="7"/>
      <c r="DW1346" s="7"/>
      <c r="DX1346" s="7"/>
      <c r="DY1346" s="7"/>
      <c r="DZ1346" s="7"/>
      <c r="EA1346" s="7"/>
      <c r="EB1346" s="7"/>
      <c r="EC1346" s="7"/>
      <c r="ED1346" s="7"/>
      <c r="EE1346" s="7"/>
      <c r="EF1346" s="7"/>
      <c r="EG1346" s="7"/>
      <c r="EH1346" s="7"/>
      <c r="EI1346" s="7"/>
      <c r="EJ1346" s="7"/>
      <c r="EK1346" s="7"/>
      <c r="EL1346" s="7"/>
      <c r="EM1346" s="7"/>
      <c r="EN1346" s="7"/>
      <c r="EO1346" s="7"/>
      <c r="EP1346" s="7"/>
      <c r="EQ1346" s="7"/>
      <c r="ER1346" s="7"/>
      <c r="ES1346" s="7"/>
      <c r="ET1346" s="7"/>
      <c r="EU1346" s="7"/>
      <c r="EV1346" s="7"/>
      <c r="EW1346" s="7"/>
      <c r="EX1346" s="7"/>
      <c r="EY1346" s="7"/>
      <c r="EZ1346" s="7"/>
      <c r="FA1346" s="7"/>
      <c r="FB1346" s="7"/>
      <c r="FC1346" s="7"/>
      <c r="FD1346" s="7"/>
      <c r="FE1346" s="7"/>
      <c r="FF1346" s="7"/>
      <c r="FG1346" s="7"/>
      <c r="FH1346" s="7"/>
      <c r="FI1346" s="7"/>
      <c r="FJ1346" s="7"/>
      <c r="FK1346" s="7"/>
      <c r="FL1346" s="7"/>
      <c r="FM1346" s="7"/>
      <c r="FN1346" s="7"/>
      <c r="FO1346" s="7"/>
      <c r="FP1346" s="7"/>
      <c r="FQ1346" s="7"/>
      <c r="FR1346" s="7"/>
      <c r="FS1346" s="7"/>
      <c r="FT1346" s="7"/>
      <c r="FU1346" s="7"/>
      <c r="FV1346" s="7"/>
      <c r="FW1346" s="7"/>
      <c r="FX1346" s="7"/>
      <c r="FY1346" s="7"/>
      <c r="FZ1346" s="7"/>
      <c r="GA1346" s="7"/>
      <c r="GB1346" s="7"/>
      <c r="GC1346" s="7"/>
      <c r="GD1346" s="7"/>
      <c r="GE1346" s="7"/>
      <c r="GF1346" s="7"/>
      <c r="GG1346" s="7"/>
      <c r="GH1346" s="7"/>
      <c r="GI1346" s="7"/>
      <c r="GJ1346" s="7"/>
    </row>
    <row r="1347" spans="1:192" s="1" customFormat="1" x14ac:dyDescent="0.2">
      <c r="A1347" s="66"/>
      <c r="B1347" s="7"/>
      <c r="C1347" s="67"/>
      <c r="D1347" s="28"/>
      <c r="E1347" s="28"/>
      <c r="F1347" s="28"/>
      <c r="G1347" s="7"/>
      <c r="H1347" s="7"/>
      <c r="I1347" s="7"/>
      <c r="J1347" s="7"/>
      <c r="K1347" s="7"/>
      <c r="L1347" s="7"/>
      <c r="M1347" s="7"/>
      <c r="N1347" s="7"/>
      <c r="O1347" s="7"/>
      <c r="P1347" s="7"/>
      <c r="Q1347" s="7"/>
      <c r="R1347" s="7"/>
      <c r="S1347" s="7"/>
      <c r="T1347" s="7"/>
      <c r="U1347" s="7"/>
      <c r="V1347" s="7"/>
      <c r="W1347" s="7"/>
      <c r="X1347" s="7"/>
      <c r="Y1347" s="7"/>
      <c r="Z1347" s="7"/>
      <c r="AA1347" s="7"/>
      <c r="AB1347" s="7"/>
      <c r="AC1347" s="7"/>
      <c r="AD1347" s="7"/>
      <c r="AE1347" s="7"/>
      <c r="AF1347" s="7"/>
      <c r="AG1347" s="7"/>
      <c r="AH1347" s="7"/>
      <c r="AI1347" s="7"/>
      <c r="AJ1347" s="7"/>
      <c r="AK1347" s="7"/>
      <c r="AL1347" s="7"/>
      <c r="AM1347" s="7"/>
      <c r="AN1347" s="7"/>
      <c r="AO1347" s="7"/>
      <c r="AP1347" s="7"/>
      <c r="AQ1347" s="7"/>
      <c r="AR1347" s="7"/>
      <c r="AS1347" s="7"/>
      <c r="AT1347" s="7"/>
      <c r="AU1347" s="7"/>
      <c r="AV1347" s="7"/>
      <c r="AW1347" s="7"/>
      <c r="AX1347" s="7"/>
      <c r="AY1347" s="7"/>
      <c r="AZ1347" s="7"/>
      <c r="BA1347" s="7"/>
      <c r="BB1347" s="7"/>
      <c r="BC1347" s="7"/>
      <c r="BD1347" s="7"/>
      <c r="BE1347" s="7"/>
      <c r="BF1347" s="7"/>
      <c r="BG1347" s="7"/>
      <c r="BH1347" s="7"/>
      <c r="BI1347" s="7"/>
      <c r="BJ1347" s="7"/>
      <c r="BK1347" s="7"/>
      <c r="BL1347" s="7"/>
      <c r="BM1347" s="7"/>
      <c r="BN1347" s="7"/>
      <c r="BO1347" s="7"/>
      <c r="BP1347" s="7"/>
      <c r="BQ1347" s="7"/>
      <c r="BR1347" s="7"/>
      <c r="BS1347" s="7"/>
      <c r="BT1347" s="7"/>
      <c r="BU1347" s="7"/>
      <c r="BV1347" s="7"/>
      <c r="BW1347" s="7"/>
      <c r="BX1347" s="7"/>
      <c r="BY1347" s="7"/>
      <c r="BZ1347" s="7"/>
      <c r="CA1347" s="7"/>
      <c r="CB1347" s="7"/>
      <c r="CC1347" s="7"/>
      <c r="CD1347" s="7"/>
      <c r="CE1347" s="7"/>
      <c r="CF1347" s="7"/>
      <c r="CG1347" s="7"/>
      <c r="CH1347" s="7"/>
      <c r="CI1347" s="7"/>
      <c r="CJ1347" s="7"/>
      <c r="CK1347" s="7"/>
      <c r="CL1347" s="7"/>
      <c r="CM1347" s="7"/>
      <c r="CN1347" s="7"/>
      <c r="CO1347" s="7"/>
      <c r="CP1347" s="7"/>
      <c r="CQ1347" s="7"/>
      <c r="CR1347" s="7"/>
      <c r="CS1347" s="7"/>
      <c r="CT1347" s="7"/>
      <c r="CU1347" s="7"/>
      <c r="CV1347" s="7"/>
      <c r="CW1347" s="7"/>
      <c r="CX1347" s="7"/>
      <c r="CY1347" s="7"/>
      <c r="CZ1347" s="7"/>
      <c r="DA1347" s="7"/>
      <c r="DB1347" s="7"/>
      <c r="DC1347" s="7"/>
      <c r="DD1347" s="7"/>
      <c r="DE1347" s="7"/>
      <c r="DF1347" s="7"/>
      <c r="DG1347" s="7"/>
      <c r="DH1347" s="7"/>
      <c r="DI1347" s="7"/>
      <c r="DJ1347" s="7"/>
      <c r="DK1347" s="7"/>
      <c r="DL1347" s="7"/>
      <c r="DM1347" s="7"/>
      <c r="DN1347" s="7"/>
      <c r="DO1347" s="7"/>
      <c r="DP1347" s="7"/>
      <c r="DQ1347" s="7"/>
      <c r="DR1347" s="7"/>
      <c r="DS1347" s="7"/>
      <c r="DT1347" s="7"/>
      <c r="DU1347" s="7"/>
      <c r="DV1347" s="7"/>
      <c r="DW1347" s="7"/>
      <c r="DX1347" s="7"/>
      <c r="DY1347" s="7"/>
      <c r="DZ1347" s="7"/>
      <c r="EA1347" s="7"/>
      <c r="EB1347" s="7"/>
      <c r="EC1347" s="7"/>
      <c r="ED1347" s="7"/>
      <c r="EE1347" s="7"/>
      <c r="EF1347" s="7"/>
      <c r="EG1347" s="7"/>
      <c r="EH1347" s="7"/>
      <c r="EI1347" s="7"/>
      <c r="EJ1347" s="7"/>
      <c r="EK1347" s="7"/>
      <c r="EL1347" s="7"/>
      <c r="EM1347" s="7"/>
      <c r="EN1347" s="7"/>
      <c r="EO1347" s="7"/>
      <c r="EP1347" s="7"/>
      <c r="EQ1347" s="7"/>
      <c r="ER1347" s="7"/>
      <c r="ES1347" s="7"/>
      <c r="ET1347" s="7"/>
      <c r="EU1347" s="7"/>
      <c r="EV1347" s="7"/>
      <c r="EW1347" s="7"/>
      <c r="EX1347" s="7"/>
      <c r="EY1347" s="7"/>
      <c r="EZ1347" s="7"/>
      <c r="FA1347" s="7"/>
      <c r="FB1347" s="7"/>
      <c r="FC1347" s="7"/>
      <c r="FD1347" s="7"/>
      <c r="FE1347" s="7"/>
      <c r="FF1347" s="7"/>
      <c r="FG1347" s="7"/>
      <c r="FH1347" s="7"/>
      <c r="FI1347" s="7"/>
      <c r="FJ1347" s="7"/>
      <c r="FK1347" s="7"/>
      <c r="FL1347" s="7"/>
      <c r="FM1347" s="7"/>
      <c r="FN1347" s="7"/>
      <c r="FO1347" s="7"/>
      <c r="FP1347" s="7"/>
      <c r="FQ1347" s="7"/>
      <c r="FR1347" s="7"/>
      <c r="FS1347" s="7"/>
      <c r="FT1347" s="7"/>
      <c r="FU1347" s="7"/>
      <c r="FV1347" s="7"/>
      <c r="FW1347" s="7"/>
      <c r="FX1347" s="7"/>
      <c r="FY1347" s="7"/>
      <c r="FZ1347" s="7"/>
      <c r="GA1347" s="7"/>
      <c r="GB1347" s="7"/>
      <c r="GC1347" s="7"/>
      <c r="GD1347" s="7"/>
      <c r="GE1347" s="7"/>
      <c r="GF1347" s="7"/>
      <c r="GG1347" s="7"/>
      <c r="GH1347" s="7"/>
      <c r="GI1347" s="7"/>
      <c r="GJ1347" s="7"/>
    </row>
    <row r="1348" spans="1:192" s="1" customFormat="1" x14ac:dyDescent="0.2">
      <c r="A1348" s="66"/>
      <c r="B1348" s="7"/>
      <c r="C1348" s="67"/>
      <c r="D1348" s="28"/>
      <c r="E1348" s="28"/>
      <c r="F1348" s="28"/>
      <c r="G1348" s="7"/>
      <c r="H1348" s="7"/>
      <c r="I1348" s="7"/>
      <c r="J1348" s="7"/>
      <c r="K1348" s="7"/>
      <c r="L1348" s="7"/>
      <c r="M1348" s="7"/>
      <c r="N1348" s="7"/>
      <c r="O1348" s="7"/>
      <c r="P1348" s="7"/>
      <c r="Q1348" s="7"/>
      <c r="R1348" s="7"/>
      <c r="S1348" s="7"/>
      <c r="T1348" s="7"/>
      <c r="U1348" s="7"/>
      <c r="V1348" s="7"/>
      <c r="W1348" s="7"/>
      <c r="X1348" s="7"/>
      <c r="Y1348" s="7"/>
      <c r="Z1348" s="7"/>
      <c r="AA1348" s="7"/>
      <c r="AB1348" s="7"/>
      <c r="AC1348" s="7"/>
      <c r="AD1348" s="7"/>
      <c r="AE1348" s="7"/>
      <c r="AF1348" s="7"/>
      <c r="AG1348" s="7"/>
      <c r="AH1348" s="7"/>
      <c r="AI1348" s="7"/>
      <c r="AJ1348" s="7"/>
      <c r="AK1348" s="7"/>
      <c r="AL1348" s="7"/>
      <c r="AM1348" s="7"/>
      <c r="AN1348" s="7"/>
      <c r="AO1348" s="7"/>
      <c r="AP1348" s="7"/>
      <c r="AQ1348" s="7"/>
      <c r="AR1348" s="7"/>
      <c r="AS1348" s="7"/>
      <c r="AT1348" s="7"/>
      <c r="AU1348" s="7"/>
      <c r="AV1348" s="7"/>
      <c r="AW1348" s="7"/>
      <c r="AX1348" s="7"/>
      <c r="AY1348" s="7"/>
      <c r="AZ1348" s="7"/>
      <c r="BA1348" s="7"/>
      <c r="BB1348" s="7"/>
      <c r="BC1348" s="7"/>
      <c r="BD1348" s="7"/>
      <c r="BE1348" s="7"/>
      <c r="BF1348" s="7"/>
      <c r="BG1348" s="7"/>
      <c r="BH1348" s="7"/>
      <c r="BI1348" s="7"/>
      <c r="BJ1348" s="7"/>
      <c r="BK1348" s="7"/>
      <c r="BL1348" s="7"/>
      <c r="BM1348" s="7"/>
      <c r="BN1348" s="7"/>
      <c r="BO1348" s="7"/>
      <c r="BP1348" s="7"/>
      <c r="BQ1348" s="7"/>
      <c r="BR1348" s="7"/>
      <c r="BS1348" s="7"/>
      <c r="BT1348" s="7"/>
      <c r="BU1348" s="7"/>
      <c r="BV1348" s="7"/>
      <c r="BW1348" s="7"/>
      <c r="BX1348" s="7"/>
      <c r="BY1348" s="7"/>
      <c r="BZ1348" s="7"/>
      <c r="CA1348" s="7"/>
      <c r="CB1348" s="7"/>
      <c r="CC1348" s="7"/>
      <c r="CD1348" s="7"/>
      <c r="CE1348" s="7"/>
      <c r="CF1348" s="7"/>
      <c r="CG1348" s="7"/>
      <c r="CH1348" s="7"/>
      <c r="CI1348" s="7"/>
      <c r="CJ1348" s="7"/>
      <c r="CK1348" s="7"/>
      <c r="CL1348" s="7"/>
      <c r="CM1348" s="7"/>
      <c r="CN1348" s="7"/>
      <c r="CO1348" s="7"/>
      <c r="CP1348" s="7"/>
      <c r="CQ1348" s="7"/>
      <c r="CR1348" s="7"/>
      <c r="CS1348" s="7"/>
      <c r="CT1348" s="7"/>
      <c r="CU1348" s="7"/>
      <c r="CV1348" s="7"/>
      <c r="CW1348" s="7"/>
      <c r="CX1348" s="7"/>
      <c r="CY1348" s="7"/>
      <c r="CZ1348" s="7"/>
      <c r="DA1348" s="7"/>
      <c r="DB1348" s="7"/>
      <c r="DC1348" s="7"/>
      <c r="DD1348" s="7"/>
      <c r="DE1348" s="7"/>
      <c r="DF1348" s="7"/>
      <c r="DG1348" s="7"/>
      <c r="DH1348" s="7"/>
      <c r="DI1348" s="7"/>
      <c r="DJ1348" s="7"/>
      <c r="DK1348" s="7"/>
      <c r="DL1348" s="7"/>
      <c r="DM1348" s="7"/>
      <c r="DN1348" s="7"/>
      <c r="DO1348" s="7"/>
      <c r="DP1348" s="7"/>
      <c r="DQ1348" s="7"/>
      <c r="DR1348" s="7"/>
      <c r="DS1348" s="7"/>
      <c r="DT1348" s="7"/>
      <c r="DU1348" s="7"/>
      <c r="DV1348" s="7"/>
      <c r="DW1348" s="7"/>
      <c r="DX1348" s="7"/>
      <c r="DY1348" s="7"/>
      <c r="DZ1348" s="7"/>
      <c r="EA1348" s="7"/>
      <c r="EB1348" s="7"/>
      <c r="EC1348" s="7"/>
      <c r="ED1348" s="7"/>
      <c r="EE1348" s="7"/>
      <c r="EF1348" s="7"/>
      <c r="EG1348" s="7"/>
      <c r="EH1348" s="7"/>
      <c r="EI1348" s="7"/>
      <c r="EJ1348" s="7"/>
      <c r="EK1348" s="7"/>
      <c r="EL1348" s="7"/>
      <c r="EM1348" s="7"/>
      <c r="EN1348" s="7"/>
      <c r="EO1348" s="7"/>
      <c r="EP1348" s="7"/>
      <c r="EQ1348" s="7"/>
      <c r="ER1348" s="7"/>
      <c r="ES1348" s="7"/>
      <c r="ET1348" s="7"/>
      <c r="EU1348" s="7"/>
      <c r="EV1348" s="7"/>
      <c r="EW1348" s="7"/>
      <c r="EX1348" s="7"/>
      <c r="EY1348" s="7"/>
      <c r="EZ1348" s="7"/>
      <c r="FA1348" s="7"/>
      <c r="FB1348" s="7"/>
      <c r="FC1348" s="7"/>
      <c r="FD1348" s="7"/>
      <c r="FE1348" s="7"/>
      <c r="FF1348" s="7"/>
      <c r="FG1348" s="7"/>
      <c r="FH1348" s="7"/>
      <c r="FI1348" s="7"/>
      <c r="FJ1348" s="7"/>
      <c r="FK1348" s="7"/>
      <c r="FL1348" s="7"/>
      <c r="FM1348" s="7"/>
      <c r="FN1348" s="7"/>
      <c r="FO1348" s="7"/>
      <c r="FP1348" s="7"/>
      <c r="FQ1348" s="7"/>
      <c r="FR1348" s="7"/>
      <c r="FS1348" s="7"/>
      <c r="FT1348" s="7"/>
      <c r="FU1348" s="7"/>
      <c r="FV1348" s="7"/>
      <c r="FW1348" s="7"/>
      <c r="FX1348" s="7"/>
      <c r="FY1348" s="7"/>
      <c r="FZ1348" s="7"/>
      <c r="GA1348" s="7"/>
      <c r="GB1348" s="7"/>
      <c r="GC1348" s="7"/>
      <c r="GD1348" s="7"/>
      <c r="GE1348" s="7"/>
      <c r="GF1348" s="7"/>
      <c r="GG1348" s="7"/>
      <c r="GH1348" s="7"/>
      <c r="GI1348" s="7"/>
      <c r="GJ1348" s="7"/>
    </row>
    <row r="1349" spans="1:192" s="1" customFormat="1" x14ac:dyDescent="0.2">
      <c r="A1349" s="66"/>
      <c r="B1349" s="7"/>
      <c r="C1349" s="67"/>
      <c r="D1349" s="28"/>
      <c r="E1349" s="28"/>
      <c r="F1349" s="28"/>
      <c r="G1349" s="7"/>
      <c r="H1349" s="7"/>
      <c r="I1349" s="7"/>
      <c r="J1349" s="7"/>
      <c r="K1349" s="7"/>
      <c r="L1349" s="7"/>
      <c r="M1349" s="7"/>
      <c r="N1349" s="7"/>
      <c r="O1349" s="7"/>
      <c r="P1349" s="7"/>
      <c r="Q1349" s="7"/>
      <c r="R1349" s="7"/>
      <c r="S1349" s="7"/>
      <c r="T1349" s="7"/>
      <c r="U1349" s="7"/>
      <c r="V1349" s="7"/>
      <c r="W1349" s="7"/>
      <c r="X1349" s="7"/>
      <c r="Y1349" s="7"/>
      <c r="Z1349" s="7"/>
      <c r="AA1349" s="7"/>
      <c r="AB1349" s="7"/>
      <c r="AC1349" s="7"/>
      <c r="AD1349" s="7"/>
      <c r="AE1349" s="7"/>
      <c r="AF1349" s="7"/>
      <c r="AG1349" s="7"/>
      <c r="AH1349" s="7"/>
      <c r="AI1349" s="7"/>
      <c r="AJ1349" s="7"/>
      <c r="AK1349" s="7"/>
      <c r="AL1349" s="7"/>
      <c r="AM1349" s="7"/>
      <c r="AN1349" s="7"/>
      <c r="AO1349" s="7"/>
      <c r="AP1349" s="7"/>
      <c r="AQ1349" s="7"/>
      <c r="AR1349" s="7"/>
      <c r="AS1349" s="7"/>
      <c r="AT1349" s="7"/>
      <c r="AU1349" s="7"/>
      <c r="AV1349" s="7"/>
      <c r="AW1349" s="7"/>
      <c r="AX1349" s="7"/>
      <c r="AY1349" s="7"/>
      <c r="AZ1349" s="7"/>
      <c r="BA1349" s="7"/>
      <c r="BB1349" s="7"/>
      <c r="BC1349" s="7"/>
      <c r="BD1349" s="7"/>
      <c r="BE1349" s="7"/>
      <c r="BF1349" s="7"/>
      <c r="BG1349" s="7"/>
      <c r="BH1349" s="7"/>
      <c r="BI1349" s="7"/>
      <c r="BJ1349" s="7"/>
      <c r="BK1349" s="7"/>
      <c r="BL1349" s="7"/>
      <c r="BM1349" s="7"/>
      <c r="BN1349" s="7"/>
      <c r="BO1349" s="7"/>
      <c r="BP1349" s="7"/>
      <c r="BQ1349" s="7"/>
      <c r="BR1349" s="7"/>
      <c r="BS1349" s="7"/>
      <c r="BT1349" s="7"/>
      <c r="BU1349" s="7"/>
      <c r="BV1349" s="7"/>
      <c r="BW1349" s="7"/>
      <c r="BX1349" s="7"/>
      <c r="BY1349" s="7"/>
      <c r="BZ1349" s="7"/>
      <c r="CA1349" s="7"/>
      <c r="CB1349" s="7"/>
      <c r="CC1349" s="7"/>
      <c r="CD1349" s="7"/>
      <c r="CE1349" s="7"/>
      <c r="CF1349" s="7"/>
      <c r="CG1349" s="7"/>
      <c r="CH1349" s="7"/>
      <c r="CI1349" s="7"/>
      <c r="CJ1349" s="7"/>
      <c r="CK1349" s="7"/>
      <c r="CL1349" s="7"/>
      <c r="CM1349" s="7"/>
      <c r="CN1349" s="7"/>
      <c r="CO1349" s="7"/>
      <c r="CP1349" s="7"/>
      <c r="CQ1349" s="7"/>
      <c r="CR1349" s="7"/>
      <c r="CS1349" s="7"/>
      <c r="CT1349" s="7"/>
      <c r="CU1349" s="7"/>
      <c r="CV1349" s="7"/>
      <c r="CW1349" s="7"/>
      <c r="CX1349" s="7"/>
      <c r="CY1349" s="7"/>
      <c r="CZ1349" s="7"/>
      <c r="DA1349" s="7"/>
      <c r="DB1349" s="7"/>
      <c r="DC1349" s="7"/>
      <c r="DD1349" s="7"/>
      <c r="DE1349" s="7"/>
      <c r="DF1349" s="7"/>
      <c r="DG1349" s="7"/>
      <c r="DH1349" s="7"/>
      <c r="DI1349" s="7"/>
      <c r="DJ1349" s="7"/>
      <c r="DK1349" s="7"/>
      <c r="DL1349" s="7"/>
      <c r="DM1349" s="7"/>
      <c r="DN1349" s="7"/>
      <c r="DO1349" s="7"/>
      <c r="DP1349" s="7"/>
      <c r="DQ1349" s="7"/>
      <c r="DR1349" s="7"/>
      <c r="DS1349" s="7"/>
      <c r="DT1349" s="7"/>
      <c r="DU1349" s="7"/>
      <c r="DV1349" s="7"/>
      <c r="DW1349" s="7"/>
      <c r="DX1349" s="7"/>
      <c r="DY1349" s="7"/>
      <c r="DZ1349" s="7"/>
      <c r="EA1349" s="7"/>
      <c r="EB1349" s="7"/>
      <c r="EC1349" s="7"/>
      <c r="ED1349" s="7"/>
      <c r="EE1349" s="7"/>
      <c r="EF1349" s="7"/>
      <c r="EG1349" s="7"/>
      <c r="EH1349" s="7"/>
      <c r="EI1349" s="7"/>
      <c r="EJ1349" s="7"/>
      <c r="EK1349" s="7"/>
      <c r="EL1349" s="7"/>
      <c r="EM1349" s="7"/>
      <c r="EN1349" s="7"/>
      <c r="EO1349" s="7"/>
      <c r="EP1349" s="7"/>
      <c r="EQ1349" s="7"/>
      <c r="ER1349" s="7"/>
      <c r="ES1349" s="7"/>
      <c r="ET1349" s="7"/>
      <c r="EU1349" s="7"/>
      <c r="EV1349" s="7"/>
      <c r="EW1349" s="7"/>
      <c r="EX1349" s="7"/>
      <c r="EY1349" s="7"/>
      <c r="EZ1349" s="7"/>
      <c r="FA1349" s="7"/>
      <c r="FB1349" s="7"/>
      <c r="FC1349" s="7"/>
      <c r="FD1349" s="7"/>
      <c r="FE1349" s="7"/>
      <c r="FF1349" s="7"/>
      <c r="FG1349" s="7"/>
      <c r="FH1349" s="7"/>
      <c r="FI1349" s="7"/>
      <c r="FJ1349" s="7"/>
      <c r="FK1349" s="7"/>
      <c r="FL1349" s="7"/>
      <c r="FM1349" s="7"/>
      <c r="FN1349" s="7"/>
      <c r="FO1349" s="7"/>
      <c r="FP1349" s="7"/>
      <c r="FQ1349" s="7"/>
      <c r="FR1349" s="7"/>
      <c r="FS1349" s="7"/>
      <c r="FT1349" s="7"/>
      <c r="FU1349" s="7"/>
      <c r="FV1349" s="7"/>
      <c r="FW1349" s="7"/>
      <c r="FX1349" s="7"/>
      <c r="FY1349" s="7"/>
      <c r="FZ1349" s="7"/>
      <c r="GA1349" s="7"/>
      <c r="GB1349" s="7"/>
      <c r="GC1349" s="7"/>
      <c r="GD1349" s="7"/>
      <c r="GE1349" s="7"/>
      <c r="GF1349" s="7"/>
      <c r="GG1349" s="7"/>
      <c r="GH1349" s="7"/>
      <c r="GI1349" s="7"/>
      <c r="GJ1349" s="7"/>
    </row>
    <row r="1350" spans="1:192" s="1" customFormat="1" x14ac:dyDescent="0.2">
      <c r="A1350" s="66"/>
      <c r="B1350" s="7"/>
      <c r="C1350" s="67"/>
      <c r="D1350" s="28"/>
      <c r="E1350" s="28"/>
      <c r="F1350" s="28"/>
      <c r="G1350" s="7"/>
      <c r="H1350" s="7"/>
      <c r="I1350" s="7"/>
      <c r="J1350" s="7"/>
      <c r="K1350" s="7"/>
      <c r="L1350" s="7"/>
      <c r="M1350" s="7"/>
      <c r="N1350" s="7"/>
      <c r="O1350" s="7"/>
      <c r="P1350" s="7"/>
      <c r="Q1350" s="7"/>
      <c r="R1350" s="7"/>
      <c r="S1350" s="7"/>
      <c r="T1350" s="7"/>
      <c r="U1350" s="7"/>
      <c r="V1350" s="7"/>
      <c r="W1350" s="7"/>
      <c r="X1350" s="7"/>
      <c r="Y1350" s="7"/>
      <c r="Z1350" s="7"/>
      <c r="AA1350" s="7"/>
      <c r="AB1350" s="7"/>
      <c r="AC1350" s="7"/>
      <c r="AD1350" s="7"/>
      <c r="AE1350" s="7"/>
      <c r="AF1350" s="7"/>
      <c r="AG1350" s="7"/>
      <c r="AH1350" s="7"/>
      <c r="AI1350" s="7"/>
      <c r="AJ1350" s="7"/>
      <c r="AK1350" s="7"/>
      <c r="AL1350" s="7"/>
      <c r="AM1350" s="7"/>
      <c r="AN1350" s="7"/>
      <c r="AO1350" s="7"/>
      <c r="AP1350" s="7"/>
      <c r="AQ1350" s="7"/>
      <c r="AR1350" s="7"/>
      <c r="AS1350" s="7"/>
      <c r="AT1350" s="7"/>
      <c r="AU1350" s="7"/>
      <c r="AV1350" s="7"/>
      <c r="AW1350" s="7"/>
      <c r="AX1350" s="7"/>
      <c r="AY1350" s="7"/>
      <c r="AZ1350" s="7"/>
      <c r="BA1350" s="7"/>
      <c r="BB1350" s="7"/>
      <c r="BC1350" s="7"/>
      <c r="BD1350" s="7"/>
      <c r="BE1350" s="7"/>
      <c r="BF1350" s="7"/>
      <c r="BG1350" s="7"/>
      <c r="BH1350" s="7"/>
      <c r="BI1350" s="7"/>
      <c r="BJ1350" s="7"/>
      <c r="BK1350" s="7"/>
      <c r="BL1350" s="7"/>
      <c r="BM1350" s="7"/>
      <c r="BN1350" s="7"/>
      <c r="BO1350" s="7"/>
      <c r="BP1350" s="7"/>
      <c r="BQ1350" s="7"/>
      <c r="BR1350" s="7"/>
      <c r="BS1350" s="7"/>
      <c r="BT1350" s="7"/>
      <c r="BU1350" s="7"/>
      <c r="BV1350" s="7"/>
      <c r="BW1350" s="7"/>
      <c r="BX1350" s="7"/>
      <c r="BY1350" s="7"/>
      <c r="BZ1350" s="7"/>
      <c r="CA1350" s="7"/>
      <c r="CB1350" s="7"/>
      <c r="CC1350" s="7"/>
      <c r="CD1350" s="7"/>
      <c r="CE1350" s="7"/>
      <c r="CF1350" s="7"/>
      <c r="CG1350" s="7"/>
      <c r="CH1350" s="7"/>
      <c r="CI1350" s="7"/>
      <c r="CJ1350" s="7"/>
      <c r="CK1350" s="7"/>
      <c r="CL1350" s="7"/>
      <c r="CM1350" s="7"/>
      <c r="CN1350" s="7"/>
      <c r="CO1350" s="7"/>
      <c r="CP1350" s="7"/>
      <c r="CQ1350" s="7"/>
      <c r="CR1350" s="7"/>
      <c r="CS1350" s="7"/>
      <c r="CT1350" s="7"/>
      <c r="CU1350" s="7"/>
      <c r="CV1350" s="7"/>
      <c r="CW1350" s="7"/>
      <c r="CX1350" s="7"/>
      <c r="CY1350" s="7"/>
      <c r="CZ1350" s="7"/>
      <c r="DA1350" s="7"/>
      <c r="DB1350" s="7"/>
      <c r="DC1350" s="7"/>
      <c r="DD1350" s="7"/>
      <c r="DE1350" s="7"/>
      <c r="DF1350" s="7"/>
      <c r="DG1350" s="7"/>
      <c r="DH1350" s="7"/>
      <c r="DI1350" s="7"/>
      <c r="DJ1350" s="7"/>
      <c r="DK1350" s="7"/>
      <c r="DL1350" s="7"/>
      <c r="DM1350" s="7"/>
      <c r="DN1350" s="7"/>
      <c r="DO1350" s="7"/>
      <c r="DP1350" s="7"/>
      <c r="DQ1350" s="7"/>
      <c r="DR1350" s="7"/>
      <c r="DS1350" s="7"/>
      <c r="DT1350" s="7"/>
      <c r="DU1350" s="7"/>
      <c r="DV1350" s="7"/>
      <c r="DW1350" s="7"/>
      <c r="DX1350" s="7"/>
      <c r="DY1350" s="7"/>
      <c r="DZ1350" s="7"/>
      <c r="EA1350" s="7"/>
      <c r="EB1350" s="7"/>
      <c r="EC1350" s="7"/>
      <c r="ED1350" s="7"/>
      <c r="EE1350" s="7"/>
      <c r="EF1350" s="7"/>
      <c r="EG1350" s="7"/>
      <c r="EH1350" s="7"/>
      <c r="EI1350" s="7"/>
      <c r="EJ1350" s="7"/>
      <c r="EK1350" s="7"/>
      <c r="EL1350" s="7"/>
      <c r="EM1350" s="7"/>
      <c r="EN1350" s="7"/>
      <c r="EO1350" s="7"/>
      <c r="EP1350" s="7"/>
      <c r="EQ1350" s="7"/>
      <c r="ER1350" s="7"/>
      <c r="ES1350" s="7"/>
      <c r="ET1350" s="7"/>
      <c r="EU1350" s="7"/>
      <c r="EV1350" s="7"/>
      <c r="EW1350" s="7"/>
      <c r="EX1350" s="7"/>
      <c r="EY1350" s="7"/>
      <c r="EZ1350" s="7"/>
      <c r="FA1350" s="7"/>
      <c r="FB1350" s="7"/>
      <c r="FC1350" s="7"/>
      <c r="FD1350" s="7"/>
      <c r="FE1350" s="7"/>
      <c r="FF1350" s="7"/>
      <c r="FG1350" s="7"/>
      <c r="FH1350" s="7"/>
      <c r="FI1350" s="7"/>
      <c r="FJ1350" s="7"/>
      <c r="FK1350" s="7"/>
      <c r="FL1350" s="7"/>
      <c r="FM1350" s="7"/>
      <c r="FN1350" s="7"/>
      <c r="FO1350" s="7"/>
      <c r="FP1350" s="7"/>
      <c r="FQ1350" s="7"/>
      <c r="FR1350" s="7"/>
      <c r="FS1350" s="7"/>
      <c r="FT1350" s="7"/>
      <c r="FU1350" s="7"/>
      <c r="FV1350" s="7"/>
      <c r="FW1350" s="7"/>
      <c r="FX1350" s="7"/>
      <c r="FY1350" s="7"/>
      <c r="FZ1350" s="7"/>
      <c r="GA1350" s="7"/>
      <c r="GB1350" s="7"/>
      <c r="GC1350" s="7"/>
      <c r="GD1350" s="7"/>
      <c r="GE1350" s="7"/>
      <c r="GF1350" s="7"/>
      <c r="GG1350" s="7"/>
      <c r="GH1350" s="7"/>
      <c r="GI1350" s="7"/>
      <c r="GJ1350" s="7"/>
    </row>
    <row r="1351" spans="1:192" s="1" customFormat="1" x14ac:dyDescent="0.2">
      <c r="A1351" s="66"/>
      <c r="B1351" s="7"/>
      <c r="C1351" s="67"/>
      <c r="D1351" s="28"/>
      <c r="E1351" s="28"/>
      <c r="F1351" s="28"/>
      <c r="G1351" s="7"/>
      <c r="H1351" s="7"/>
      <c r="I1351" s="7"/>
      <c r="J1351" s="7"/>
      <c r="K1351" s="7"/>
      <c r="L1351" s="7"/>
      <c r="M1351" s="7"/>
      <c r="N1351" s="7"/>
      <c r="O1351" s="7"/>
      <c r="P1351" s="7"/>
      <c r="Q1351" s="7"/>
      <c r="R1351" s="7"/>
      <c r="S1351" s="7"/>
      <c r="T1351" s="7"/>
      <c r="U1351" s="7"/>
      <c r="V1351" s="7"/>
      <c r="W1351" s="7"/>
      <c r="X1351" s="7"/>
      <c r="Y1351" s="7"/>
      <c r="Z1351" s="7"/>
      <c r="AA1351" s="7"/>
      <c r="AB1351" s="7"/>
      <c r="AC1351" s="7"/>
      <c r="AD1351" s="7"/>
      <c r="AE1351" s="7"/>
      <c r="AF1351" s="7"/>
      <c r="AG1351" s="7"/>
      <c r="AH1351" s="7"/>
      <c r="AI1351" s="7"/>
      <c r="AJ1351" s="7"/>
      <c r="AK1351" s="7"/>
      <c r="AL1351" s="7"/>
      <c r="AM1351" s="7"/>
      <c r="AN1351" s="7"/>
      <c r="AO1351" s="7"/>
      <c r="AP1351" s="7"/>
      <c r="AQ1351" s="7"/>
      <c r="AR1351" s="7"/>
      <c r="AS1351" s="7"/>
      <c r="AT1351" s="7"/>
      <c r="AU1351" s="7"/>
      <c r="AV1351" s="7"/>
      <c r="AW1351" s="7"/>
      <c r="AX1351" s="7"/>
      <c r="AY1351" s="7"/>
      <c r="AZ1351" s="7"/>
      <c r="BA1351" s="7"/>
      <c r="BB1351" s="7"/>
      <c r="BC1351" s="7"/>
      <c r="BD1351" s="7"/>
      <c r="BE1351" s="7"/>
      <c r="BF1351" s="7"/>
      <c r="BG1351" s="7"/>
      <c r="BH1351" s="7"/>
      <c r="BI1351" s="7"/>
      <c r="BJ1351" s="7"/>
      <c r="BK1351" s="7"/>
      <c r="BL1351" s="7"/>
      <c r="BM1351" s="7"/>
      <c r="BN1351" s="7"/>
      <c r="BO1351" s="7"/>
      <c r="BP1351" s="7"/>
      <c r="BQ1351" s="7"/>
      <c r="BR1351" s="7"/>
      <c r="BS1351" s="7"/>
      <c r="BT1351" s="7"/>
      <c r="BU1351" s="7"/>
      <c r="BV1351" s="7"/>
      <c r="BW1351" s="7"/>
      <c r="BX1351" s="7"/>
      <c r="BY1351" s="7"/>
      <c r="BZ1351" s="7"/>
      <c r="CA1351" s="7"/>
      <c r="CB1351" s="7"/>
      <c r="CC1351" s="7"/>
      <c r="CD1351" s="7"/>
      <c r="CE1351" s="7"/>
      <c r="CF1351" s="7"/>
      <c r="CG1351" s="7"/>
      <c r="CH1351" s="7"/>
      <c r="CI1351" s="7"/>
      <c r="CJ1351" s="7"/>
      <c r="CK1351" s="7"/>
      <c r="CL1351" s="7"/>
      <c r="CM1351" s="7"/>
      <c r="CN1351" s="7"/>
      <c r="CO1351" s="7"/>
      <c r="CP1351" s="7"/>
      <c r="CQ1351" s="7"/>
      <c r="CR1351" s="7"/>
      <c r="CS1351" s="7"/>
      <c r="CT1351" s="7"/>
      <c r="CU1351" s="7"/>
      <c r="CV1351" s="7"/>
      <c r="CW1351" s="7"/>
      <c r="CX1351" s="7"/>
      <c r="CY1351" s="7"/>
      <c r="CZ1351" s="7"/>
      <c r="DA1351" s="7"/>
      <c r="DB1351" s="7"/>
      <c r="DC1351" s="7"/>
      <c r="DD1351" s="7"/>
      <c r="DE1351" s="7"/>
      <c r="DF1351" s="7"/>
      <c r="DG1351" s="7"/>
      <c r="DH1351" s="7"/>
      <c r="DI1351" s="7"/>
      <c r="DJ1351" s="7"/>
      <c r="DK1351" s="7"/>
      <c r="DL1351" s="7"/>
      <c r="DM1351" s="7"/>
      <c r="DN1351" s="7"/>
      <c r="DO1351" s="7"/>
      <c r="DP1351" s="7"/>
      <c r="DQ1351" s="7"/>
      <c r="DR1351" s="7"/>
      <c r="DS1351" s="7"/>
      <c r="DT1351" s="7"/>
      <c r="DU1351" s="7"/>
      <c r="DV1351" s="7"/>
      <c r="DW1351" s="7"/>
      <c r="DX1351" s="7"/>
      <c r="DY1351" s="7"/>
      <c r="DZ1351" s="7"/>
      <c r="EA1351" s="7"/>
      <c r="EB1351" s="7"/>
      <c r="EC1351" s="7"/>
      <c r="ED1351" s="7"/>
      <c r="EE1351" s="7"/>
      <c r="EF1351" s="7"/>
      <c r="EG1351" s="7"/>
      <c r="EH1351" s="7"/>
      <c r="EI1351" s="7"/>
      <c r="EJ1351" s="7"/>
      <c r="EK1351" s="7"/>
      <c r="EL1351" s="7"/>
      <c r="EM1351" s="7"/>
      <c r="EN1351" s="7"/>
      <c r="EO1351" s="7"/>
      <c r="EP1351" s="7"/>
      <c r="EQ1351" s="7"/>
      <c r="ER1351" s="7"/>
      <c r="ES1351" s="7"/>
      <c r="ET1351" s="7"/>
      <c r="EU1351" s="7"/>
      <c r="EV1351" s="7"/>
      <c r="EW1351" s="7"/>
      <c r="EX1351" s="7"/>
      <c r="EY1351" s="7"/>
      <c r="EZ1351" s="7"/>
      <c r="FA1351" s="7"/>
      <c r="FB1351" s="7"/>
      <c r="FC1351" s="7"/>
      <c r="FD1351" s="7"/>
      <c r="FE1351" s="7"/>
      <c r="FF1351" s="7"/>
      <c r="FG1351" s="7"/>
      <c r="FH1351" s="7"/>
      <c r="FI1351" s="7"/>
      <c r="FJ1351" s="7"/>
      <c r="FK1351" s="7"/>
      <c r="FL1351" s="7"/>
      <c r="FM1351" s="7"/>
      <c r="FN1351" s="7"/>
      <c r="FO1351" s="7"/>
      <c r="FP1351" s="7"/>
      <c r="FQ1351" s="7"/>
      <c r="FR1351" s="7"/>
      <c r="FS1351" s="7"/>
      <c r="FT1351" s="7"/>
      <c r="FU1351" s="7"/>
      <c r="FV1351" s="7"/>
      <c r="FW1351" s="7"/>
      <c r="FX1351" s="7"/>
      <c r="FY1351" s="7"/>
      <c r="FZ1351" s="7"/>
      <c r="GA1351" s="7"/>
      <c r="GB1351" s="7"/>
      <c r="GC1351" s="7"/>
      <c r="GD1351" s="7"/>
      <c r="GE1351" s="7"/>
      <c r="GF1351" s="7"/>
      <c r="GG1351" s="7"/>
      <c r="GH1351" s="7"/>
      <c r="GI1351" s="7"/>
      <c r="GJ1351" s="7"/>
    </row>
    <row r="1352" spans="1:192" s="1" customFormat="1" x14ac:dyDescent="0.2">
      <c r="A1352" s="66"/>
      <c r="B1352" s="7"/>
      <c r="C1352" s="67"/>
      <c r="D1352" s="28"/>
      <c r="E1352" s="28"/>
      <c r="F1352" s="28"/>
      <c r="G1352" s="7"/>
      <c r="H1352" s="7"/>
      <c r="I1352" s="7"/>
      <c r="J1352" s="7"/>
      <c r="K1352" s="7"/>
      <c r="L1352" s="7"/>
      <c r="M1352" s="7"/>
      <c r="N1352" s="7"/>
      <c r="O1352" s="7"/>
      <c r="P1352" s="7"/>
      <c r="Q1352" s="7"/>
      <c r="R1352" s="7"/>
      <c r="S1352" s="7"/>
      <c r="T1352" s="7"/>
      <c r="U1352" s="7"/>
      <c r="V1352" s="7"/>
      <c r="W1352" s="7"/>
      <c r="X1352" s="7"/>
      <c r="Y1352" s="7"/>
      <c r="Z1352" s="7"/>
      <c r="AA1352" s="7"/>
      <c r="AB1352" s="7"/>
      <c r="AC1352" s="7"/>
      <c r="AD1352" s="7"/>
      <c r="AE1352" s="7"/>
      <c r="AF1352" s="7"/>
      <c r="AG1352" s="7"/>
      <c r="AH1352" s="7"/>
      <c r="AI1352" s="7"/>
      <c r="AJ1352" s="7"/>
      <c r="AK1352" s="7"/>
      <c r="AL1352" s="7"/>
      <c r="AM1352" s="7"/>
      <c r="AN1352" s="7"/>
      <c r="AO1352" s="7"/>
      <c r="AP1352" s="7"/>
      <c r="AQ1352" s="7"/>
      <c r="AR1352" s="7"/>
      <c r="AS1352" s="7"/>
      <c r="AT1352" s="7"/>
      <c r="AU1352" s="7"/>
      <c r="AV1352" s="7"/>
      <c r="AW1352" s="7"/>
      <c r="AX1352" s="7"/>
      <c r="AY1352" s="7"/>
      <c r="AZ1352" s="7"/>
      <c r="BA1352" s="7"/>
      <c r="BB1352" s="7"/>
      <c r="BC1352" s="7"/>
      <c r="BD1352" s="7"/>
      <c r="BE1352" s="7"/>
      <c r="BF1352" s="7"/>
      <c r="BG1352" s="7"/>
      <c r="BH1352" s="7"/>
      <c r="BI1352" s="7"/>
      <c r="BJ1352" s="7"/>
      <c r="BK1352" s="7"/>
      <c r="BL1352" s="7"/>
      <c r="BM1352" s="7"/>
      <c r="BN1352" s="7"/>
      <c r="BO1352" s="7"/>
      <c r="BP1352" s="7"/>
      <c r="BQ1352" s="7"/>
      <c r="BR1352" s="7"/>
      <c r="BS1352" s="7"/>
      <c r="BT1352" s="7"/>
      <c r="BU1352" s="7"/>
      <c r="BV1352" s="7"/>
      <c r="BW1352" s="7"/>
      <c r="BX1352" s="7"/>
      <c r="BY1352" s="7"/>
      <c r="BZ1352" s="7"/>
      <c r="CA1352" s="7"/>
      <c r="CB1352" s="7"/>
      <c r="CC1352" s="7"/>
      <c r="CD1352" s="7"/>
      <c r="CE1352" s="7"/>
      <c r="CF1352" s="7"/>
      <c r="CG1352" s="7"/>
      <c r="CH1352" s="7"/>
      <c r="CI1352" s="7"/>
      <c r="CJ1352" s="7"/>
      <c r="CK1352" s="7"/>
      <c r="CL1352" s="7"/>
      <c r="CM1352" s="7"/>
      <c r="CN1352" s="7"/>
      <c r="CO1352" s="7"/>
      <c r="CP1352" s="7"/>
      <c r="CQ1352" s="7"/>
      <c r="CR1352" s="7"/>
      <c r="CS1352" s="7"/>
      <c r="CT1352" s="7"/>
      <c r="CU1352" s="7"/>
      <c r="CV1352" s="7"/>
      <c r="CW1352" s="7"/>
      <c r="CX1352" s="7"/>
      <c r="CY1352" s="7"/>
      <c r="CZ1352" s="7"/>
      <c r="DA1352" s="7"/>
      <c r="DB1352" s="7"/>
      <c r="DC1352" s="7"/>
      <c r="DD1352" s="7"/>
      <c r="DE1352" s="7"/>
      <c r="DF1352" s="7"/>
      <c r="DG1352" s="7"/>
      <c r="DH1352" s="7"/>
      <c r="DI1352" s="7"/>
      <c r="DJ1352" s="7"/>
      <c r="DK1352" s="7"/>
      <c r="DL1352" s="7"/>
      <c r="DM1352" s="7"/>
      <c r="DN1352" s="7"/>
      <c r="DO1352" s="7"/>
      <c r="DP1352" s="7"/>
      <c r="DQ1352" s="7"/>
      <c r="DR1352" s="7"/>
      <c r="DS1352" s="7"/>
      <c r="DT1352" s="7"/>
      <c r="DU1352" s="7"/>
      <c r="DV1352" s="7"/>
      <c r="DW1352" s="7"/>
      <c r="DX1352" s="7"/>
      <c r="DY1352" s="7"/>
      <c r="DZ1352" s="7"/>
      <c r="EA1352" s="7"/>
      <c r="EB1352" s="7"/>
      <c r="EC1352" s="7"/>
      <c r="ED1352" s="7"/>
      <c r="EE1352" s="7"/>
      <c r="EF1352" s="7"/>
      <c r="EG1352" s="7"/>
      <c r="EH1352" s="7"/>
      <c r="EI1352" s="7"/>
      <c r="EJ1352" s="7"/>
      <c r="EK1352" s="7"/>
      <c r="EL1352" s="7"/>
      <c r="EM1352" s="7"/>
      <c r="EN1352" s="7"/>
      <c r="EO1352" s="7"/>
      <c r="EP1352" s="7"/>
      <c r="EQ1352" s="7"/>
      <c r="ER1352" s="7"/>
      <c r="ES1352" s="7"/>
      <c r="ET1352" s="7"/>
      <c r="EU1352" s="7"/>
      <c r="EV1352" s="7"/>
      <c r="EW1352" s="7"/>
      <c r="EX1352" s="7"/>
      <c r="EY1352" s="7"/>
      <c r="EZ1352" s="7"/>
      <c r="FA1352" s="7"/>
      <c r="FB1352" s="7"/>
      <c r="FC1352" s="7"/>
      <c r="FD1352" s="7"/>
      <c r="FE1352" s="7"/>
      <c r="FF1352" s="7"/>
      <c r="FG1352" s="7"/>
      <c r="FH1352" s="7"/>
      <c r="FI1352" s="7"/>
      <c r="FJ1352" s="7"/>
      <c r="FK1352" s="7"/>
      <c r="FL1352" s="7"/>
      <c r="FM1352" s="7"/>
      <c r="FN1352" s="7"/>
      <c r="FO1352" s="7"/>
      <c r="FP1352" s="7"/>
      <c r="FQ1352" s="7"/>
      <c r="FR1352" s="7"/>
      <c r="FS1352" s="7"/>
      <c r="FT1352" s="7"/>
      <c r="FU1352" s="7"/>
      <c r="FV1352" s="7"/>
      <c r="FW1352" s="7"/>
      <c r="FX1352" s="7"/>
      <c r="FY1352" s="7"/>
      <c r="FZ1352" s="7"/>
      <c r="GA1352" s="7"/>
      <c r="GB1352" s="7"/>
      <c r="GC1352" s="7"/>
      <c r="GD1352" s="7"/>
      <c r="GE1352" s="7"/>
      <c r="GF1352" s="7"/>
      <c r="GG1352" s="7"/>
      <c r="GH1352" s="7"/>
      <c r="GI1352" s="7"/>
      <c r="GJ1352" s="7"/>
    </row>
    <row r="1353" spans="1:192" s="1" customFormat="1" x14ac:dyDescent="0.2">
      <c r="A1353" s="66"/>
      <c r="B1353" s="7"/>
      <c r="C1353" s="67"/>
      <c r="D1353" s="28"/>
      <c r="E1353" s="28"/>
      <c r="F1353" s="28"/>
      <c r="G1353" s="7"/>
      <c r="H1353" s="7"/>
      <c r="I1353" s="7"/>
      <c r="J1353" s="7"/>
      <c r="K1353" s="7"/>
      <c r="L1353" s="7"/>
      <c r="M1353" s="7"/>
      <c r="N1353" s="7"/>
      <c r="O1353" s="7"/>
      <c r="P1353" s="7"/>
      <c r="Q1353" s="7"/>
      <c r="R1353" s="7"/>
      <c r="S1353" s="7"/>
      <c r="T1353" s="7"/>
      <c r="U1353" s="7"/>
      <c r="V1353" s="7"/>
      <c r="W1353" s="7"/>
      <c r="X1353" s="7"/>
      <c r="Y1353" s="7"/>
      <c r="Z1353" s="7"/>
      <c r="AA1353" s="7"/>
      <c r="AB1353" s="7"/>
      <c r="AC1353" s="7"/>
      <c r="AD1353" s="7"/>
      <c r="AE1353" s="7"/>
      <c r="AF1353" s="7"/>
      <c r="AG1353" s="7"/>
      <c r="AH1353" s="7"/>
      <c r="AI1353" s="7"/>
      <c r="AJ1353" s="7"/>
      <c r="AK1353" s="7"/>
      <c r="AL1353" s="7"/>
      <c r="AM1353" s="7"/>
      <c r="AN1353" s="7"/>
      <c r="AO1353" s="7"/>
      <c r="AP1353" s="7"/>
      <c r="AQ1353" s="7"/>
      <c r="AR1353" s="7"/>
      <c r="AS1353" s="7"/>
      <c r="AT1353" s="7"/>
      <c r="AU1353" s="7"/>
      <c r="AV1353" s="7"/>
      <c r="AW1353" s="7"/>
      <c r="AX1353" s="7"/>
      <c r="AY1353" s="7"/>
      <c r="AZ1353" s="7"/>
      <c r="BA1353" s="7"/>
      <c r="BB1353" s="7"/>
      <c r="BC1353" s="7"/>
      <c r="BD1353" s="7"/>
      <c r="BE1353" s="7"/>
      <c r="BF1353" s="7"/>
      <c r="BG1353" s="7"/>
      <c r="BH1353" s="7"/>
      <c r="BI1353" s="7"/>
      <c r="BJ1353" s="7"/>
      <c r="BK1353" s="7"/>
      <c r="BL1353" s="7"/>
      <c r="BM1353" s="7"/>
      <c r="BN1353" s="7"/>
      <c r="BO1353" s="7"/>
      <c r="BP1353" s="7"/>
      <c r="BQ1353" s="7"/>
      <c r="BR1353" s="7"/>
      <c r="BS1353" s="7"/>
      <c r="BT1353" s="7"/>
      <c r="BU1353" s="7"/>
      <c r="BV1353" s="7"/>
      <c r="BW1353" s="7"/>
      <c r="BX1353" s="7"/>
      <c r="BY1353" s="7"/>
      <c r="BZ1353" s="7"/>
      <c r="CA1353" s="7"/>
      <c r="CB1353" s="7"/>
      <c r="CC1353" s="7"/>
      <c r="CD1353" s="7"/>
      <c r="CE1353" s="7"/>
      <c r="CF1353" s="7"/>
      <c r="CG1353" s="7"/>
      <c r="CH1353" s="7"/>
      <c r="CI1353" s="7"/>
      <c r="CJ1353" s="7"/>
      <c r="CK1353" s="7"/>
      <c r="CL1353" s="7"/>
      <c r="CM1353" s="7"/>
      <c r="CN1353" s="7"/>
      <c r="CO1353" s="7"/>
      <c r="CP1353" s="7"/>
      <c r="CQ1353" s="7"/>
      <c r="CR1353" s="7"/>
      <c r="CS1353" s="7"/>
      <c r="CT1353" s="7"/>
      <c r="CU1353" s="7"/>
      <c r="CV1353" s="7"/>
      <c r="CW1353" s="7"/>
      <c r="CX1353" s="7"/>
      <c r="CY1353" s="7"/>
      <c r="CZ1353" s="7"/>
      <c r="DA1353" s="7"/>
      <c r="DB1353" s="7"/>
      <c r="DC1353" s="7"/>
      <c r="DD1353" s="7"/>
      <c r="DE1353" s="7"/>
      <c r="DF1353" s="7"/>
      <c r="DG1353" s="7"/>
      <c r="DH1353" s="7"/>
      <c r="DI1353" s="7"/>
      <c r="DJ1353" s="7"/>
      <c r="DK1353" s="7"/>
      <c r="DL1353" s="7"/>
      <c r="DM1353" s="7"/>
      <c r="DN1353" s="7"/>
      <c r="DO1353" s="7"/>
      <c r="DP1353" s="7"/>
      <c r="DQ1353" s="7"/>
      <c r="DR1353" s="7"/>
      <c r="DS1353" s="7"/>
      <c r="DT1353" s="7"/>
      <c r="DU1353" s="7"/>
      <c r="DV1353" s="7"/>
      <c r="DW1353" s="7"/>
      <c r="DX1353" s="7"/>
      <c r="DY1353" s="7"/>
      <c r="DZ1353" s="7"/>
      <c r="EA1353" s="7"/>
      <c r="EB1353" s="7"/>
      <c r="EC1353" s="7"/>
      <c r="ED1353" s="7"/>
      <c r="EE1353" s="7"/>
      <c r="EF1353" s="7"/>
      <c r="EG1353" s="7"/>
      <c r="EH1353" s="7"/>
      <c r="EI1353" s="7"/>
      <c r="EJ1353" s="7"/>
      <c r="EK1353" s="7"/>
      <c r="EL1353" s="7"/>
      <c r="EM1353" s="7"/>
      <c r="EN1353" s="7"/>
      <c r="EO1353" s="7"/>
      <c r="EP1353" s="7"/>
      <c r="EQ1353" s="7"/>
      <c r="ER1353" s="7"/>
      <c r="ES1353" s="7"/>
      <c r="ET1353" s="7"/>
      <c r="EU1353" s="7"/>
      <c r="EV1353" s="7"/>
      <c r="EW1353" s="7"/>
      <c r="EX1353" s="7"/>
      <c r="EY1353" s="7"/>
      <c r="EZ1353" s="7"/>
      <c r="FA1353" s="7"/>
      <c r="FB1353" s="7"/>
      <c r="FC1353" s="7"/>
      <c r="FD1353" s="7"/>
      <c r="FE1353" s="7"/>
      <c r="FF1353" s="7"/>
      <c r="FG1353" s="7"/>
      <c r="FH1353" s="7"/>
      <c r="FI1353" s="7"/>
      <c r="FJ1353" s="7"/>
      <c r="FK1353" s="7"/>
      <c r="FL1353" s="7"/>
      <c r="FM1353" s="7"/>
      <c r="FN1353" s="7"/>
      <c r="FO1353" s="7"/>
      <c r="FP1353" s="7"/>
      <c r="FQ1353" s="7"/>
      <c r="FR1353" s="7"/>
      <c r="FS1353" s="7"/>
      <c r="FT1353" s="7"/>
      <c r="FU1353" s="7"/>
      <c r="FV1353" s="7"/>
      <c r="FW1353" s="7"/>
      <c r="FX1353" s="7"/>
      <c r="FY1353" s="7"/>
      <c r="FZ1353" s="7"/>
      <c r="GA1353" s="7"/>
      <c r="GB1353" s="7"/>
      <c r="GC1353" s="7"/>
      <c r="GD1353" s="7"/>
      <c r="GE1353" s="7"/>
      <c r="GF1353" s="7"/>
      <c r="GG1353" s="7"/>
      <c r="GH1353" s="7"/>
      <c r="GI1353" s="7"/>
      <c r="GJ1353" s="7"/>
    </row>
    <row r="1354" spans="1:192" s="1" customFormat="1" x14ac:dyDescent="0.2">
      <c r="A1354" s="66"/>
      <c r="B1354" s="7"/>
      <c r="C1354" s="67"/>
      <c r="D1354" s="28"/>
      <c r="E1354" s="28"/>
      <c r="F1354" s="28"/>
      <c r="G1354" s="7"/>
      <c r="H1354" s="7"/>
      <c r="I1354" s="7"/>
      <c r="J1354" s="7"/>
      <c r="K1354" s="7"/>
      <c r="L1354" s="7"/>
      <c r="M1354" s="7"/>
      <c r="N1354" s="7"/>
      <c r="O1354" s="7"/>
      <c r="P1354" s="7"/>
      <c r="Q1354" s="7"/>
      <c r="R1354" s="7"/>
      <c r="S1354" s="7"/>
      <c r="T1354" s="7"/>
      <c r="U1354" s="7"/>
      <c r="V1354" s="7"/>
      <c r="W1354" s="7"/>
      <c r="X1354" s="7"/>
      <c r="Y1354" s="7"/>
      <c r="Z1354" s="7"/>
      <c r="AA1354" s="7"/>
      <c r="AB1354" s="7"/>
      <c r="AC1354" s="7"/>
      <c r="AD1354" s="7"/>
      <c r="AE1354" s="7"/>
      <c r="AF1354" s="7"/>
      <c r="AG1354" s="7"/>
      <c r="AH1354" s="7"/>
      <c r="AI1354" s="7"/>
      <c r="AJ1354" s="7"/>
      <c r="AK1354" s="7"/>
      <c r="AL1354" s="7"/>
      <c r="AM1354" s="7"/>
      <c r="AN1354" s="7"/>
      <c r="AO1354" s="7"/>
      <c r="AP1354" s="7"/>
      <c r="AQ1354" s="7"/>
      <c r="AR1354" s="7"/>
      <c r="AS1354" s="7"/>
      <c r="AT1354" s="7"/>
      <c r="AU1354" s="7"/>
      <c r="AV1354" s="7"/>
      <c r="AW1354" s="7"/>
      <c r="AX1354" s="7"/>
      <c r="AY1354" s="7"/>
      <c r="AZ1354" s="7"/>
      <c r="BA1354" s="7"/>
      <c r="BB1354" s="7"/>
      <c r="BC1354" s="7"/>
      <c r="BD1354" s="7"/>
      <c r="BE1354" s="7"/>
      <c r="BF1354" s="7"/>
      <c r="BG1354" s="7"/>
      <c r="BH1354" s="7"/>
      <c r="BI1354" s="7"/>
      <c r="BJ1354" s="7"/>
      <c r="BK1354" s="7"/>
      <c r="BL1354" s="7"/>
      <c r="BM1354" s="7"/>
      <c r="BN1354" s="7"/>
      <c r="BO1354" s="7"/>
      <c r="BP1354" s="7"/>
      <c r="BQ1354" s="7"/>
      <c r="BR1354" s="7"/>
      <c r="BS1354" s="7"/>
      <c r="BT1354" s="7"/>
      <c r="BU1354" s="7"/>
      <c r="BV1354" s="7"/>
      <c r="BW1354" s="7"/>
      <c r="BX1354" s="7"/>
      <c r="BY1354" s="7"/>
      <c r="BZ1354" s="7"/>
      <c r="CA1354" s="7"/>
      <c r="CB1354" s="7"/>
      <c r="CC1354" s="7"/>
      <c r="CD1354" s="7"/>
      <c r="CE1354" s="7"/>
      <c r="CF1354" s="7"/>
      <c r="CG1354" s="7"/>
      <c r="CH1354" s="7"/>
      <c r="CI1354" s="7"/>
      <c r="CJ1354" s="7"/>
      <c r="CK1354" s="7"/>
      <c r="CL1354" s="7"/>
      <c r="CM1354" s="7"/>
      <c r="CN1354" s="7"/>
      <c r="CO1354" s="7"/>
      <c r="CP1354" s="7"/>
      <c r="CQ1354" s="7"/>
      <c r="CR1354" s="7"/>
      <c r="CS1354" s="7"/>
      <c r="CT1354" s="7"/>
      <c r="CU1354" s="7"/>
      <c r="CV1354" s="7"/>
      <c r="CW1354" s="7"/>
      <c r="CX1354" s="7"/>
      <c r="CY1354" s="7"/>
      <c r="CZ1354" s="7"/>
      <c r="DA1354" s="7"/>
      <c r="DB1354" s="7"/>
      <c r="DC1354" s="7"/>
      <c r="DD1354" s="7"/>
      <c r="DE1354" s="7"/>
      <c r="DF1354" s="7"/>
      <c r="DG1354" s="7"/>
      <c r="DH1354" s="7"/>
      <c r="DI1354" s="7"/>
      <c r="DJ1354" s="7"/>
      <c r="DK1354" s="7"/>
      <c r="DL1354" s="7"/>
      <c r="DM1354" s="7"/>
      <c r="DN1354" s="7"/>
      <c r="DO1354" s="7"/>
      <c r="DP1354" s="7"/>
      <c r="DQ1354" s="7"/>
      <c r="DR1354" s="7"/>
      <c r="DS1354" s="7"/>
      <c r="DT1354" s="7"/>
      <c r="DU1354" s="7"/>
      <c r="DV1354" s="7"/>
      <c r="DW1354" s="7"/>
      <c r="DX1354" s="7"/>
      <c r="DY1354" s="7"/>
      <c r="DZ1354" s="7"/>
      <c r="EA1354" s="7"/>
      <c r="EB1354" s="7"/>
      <c r="EC1354" s="7"/>
      <c r="ED1354" s="7"/>
      <c r="EE1354" s="7"/>
      <c r="EF1354" s="7"/>
      <c r="EG1354" s="7"/>
      <c r="EH1354" s="7"/>
      <c r="EI1354" s="7"/>
      <c r="EJ1354" s="7"/>
      <c r="EK1354" s="7"/>
      <c r="EL1354" s="7"/>
      <c r="EM1354" s="7"/>
      <c r="EN1354" s="7"/>
      <c r="EO1354" s="7"/>
      <c r="EP1354" s="7"/>
      <c r="EQ1354" s="7"/>
      <c r="ER1354" s="7"/>
      <c r="ES1354" s="7"/>
      <c r="ET1354" s="7"/>
      <c r="EU1354" s="7"/>
      <c r="EV1354" s="7"/>
      <c r="EW1354" s="7"/>
      <c r="EX1354" s="7"/>
      <c r="EY1354" s="7"/>
      <c r="EZ1354" s="7"/>
      <c r="FA1354" s="7"/>
      <c r="FB1354" s="7"/>
      <c r="FC1354" s="7"/>
      <c r="FD1354" s="7"/>
      <c r="FE1354" s="7"/>
      <c r="FF1354" s="7"/>
      <c r="FG1354" s="7"/>
      <c r="FH1354" s="7"/>
      <c r="FI1354" s="7"/>
      <c r="FJ1354" s="7"/>
      <c r="FK1354" s="7"/>
      <c r="FL1354" s="7"/>
      <c r="FM1354" s="7"/>
      <c r="FN1354" s="7"/>
      <c r="FO1354" s="7"/>
      <c r="FP1354" s="7"/>
      <c r="FQ1354" s="7"/>
      <c r="FR1354" s="7"/>
      <c r="FS1354" s="7"/>
      <c r="FT1354" s="7"/>
      <c r="FU1354" s="7"/>
      <c r="FV1354" s="7"/>
      <c r="FW1354" s="7"/>
      <c r="FX1354" s="7"/>
      <c r="FY1354" s="7"/>
      <c r="FZ1354" s="7"/>
      <c r="GA1354" s="7"/>
      <c r="GB1354" s="7"/>
      <c r="GC1354" s="7"/>
      <c r="GD1354" s="7"/>
      <c r="GE1354" s="7"/>
      <c r="GF1354" s="7"/>
      <c r="GG1354" s="7"/>
      <c r="GH1354" s="7"/>
      <c r="GI1354" s="7"/>
      <c r="GJ1354" s="7"/>
    </row>
    <row r="1355" spans="1:192" s="1" customFormat="1" x14ac:dyDescent="0.2">
      <c r="A1355" s="66"/>
      <c r="B1355" s="7"/>
      <c r="C1355" s="67"/>
      <c r="D1355" s="28"/>
      <c r="E1355" s="28"/>
      <c r="F1355" s="28"/>
      <c r="G1355" s="7"/>
      <c r="H1355" s="7"/>
      <c r="I1355" s="7"/>
      <c r="J1355" s="7"/>
      <c r="K1355" s="7"/>
      <c r="L1355" s="7"/>
      <c r="M1355" s="7"/>
      <c r="N1355" s="7"/>
      <c r="O1355" s="7"/>
      <c r="P1355" s="7"/>
      <c r="Q1355" s="7"/>
      <c r="R1355" s="7"/>
      <c r="S1355" s="7"/>
      <c r="T1355" s="7"/>
      <c r="U1355" s="7"/>
      <c r="V1355" s="7"/>
      <c r="W1355" s="7"/>
      <c r="X1355" s="7"/>
      <c r="Y1355" s="7"/>
      <c r="Z1355" s="7"/>
      <c r="AA1355" s="7"/>
      <c r="AB1355" s="7"/>
      <c r="AC1355" s="7"/>
      <c r="AD1355" s="7"/>
      <c r="AE1355" s="7"/>
      <c r="AF1355" s="7"/>
      <c r="AG1355" s="7"/>
      <c r="AH1355" s="7"/>
      <c r="AI1355" s="7"/>
      <c r="AJ1355" s="7"/>
      <c r="AK1355" s="7"/>
      <c r="AL1355" s="7"/>
      <c r="AM1355" s="7"/>
      <c r="AN1355" s="7"/>
      <c r="AO1355" s="7"/>
      <c r="AP1355" s="7"/>
      <c r="AQ1355" s="7"/>
      <c r="AR1355" s="7"/>
      <c r="AS1355" s="7"/>
      <c r="AT1355" s="7"/>
      <c r="AU1355" s="7"/>
      <c r="AV1355" s="7"/>
      <c r="AW1355" s="7"/>
      <c r="AX1355" s="7"/>
      <c r="AY1355" s="7"/>
      <c r="AZ1355" s="7"/>
      <c r="BA1355" s="7"/>
      <c r="BB1355" s="7"/>
      <c r="BC1355" s="7"/>
      <c r="BD1355" s="7"/>
      <c r="BE1355" s="7"/>
      <c r="BF1355" s="7"/>
      <c r="BG1355" s="7"/>
      <c r="BH1355" s="7"/>
      <c r="BI1355" s="7"/>
      <c r="BJ1355" s="7"/>
      <c r="BK1355" s="7"/>
      <c r="BL1355" s="7"/>
      <c r="BM1355" s="7"/>
      <c r="BN1355" s="7"/>
      <c r="BO1355" s="7"/>
      <c r="BP1355" s="7"/>
      <c r="BQ1355" s="7"/>
      <c r="BR1355" s="7"/>
      <c r="BS1355" s="7"/>
      <c r="BT1355" s="7"/>
      <c r="BU1355" s="7"/>
      <c r="BV1355" s="7"/>
      <c r="BW1355" s="7"/>
      <c r="BX1355" s="7"/>
      <c r="BY1355" s="7"/>
      <c r="BZ1355" s="7"/>
      <c r="CA1355" s="7"/>
      <c r="CB1355" s="7"/>
      <c r="CC1355" s="7"/>
      <c r="CD1355" s="7"/>
      <c r="CE1355" s="7"/>
      <c r="CF1355" s="7"/>
      <c r="CG1355" s="7"/>
      <c r="CH1355" s="7"/>
      <c r="CI1355" s="7"/>
      <c r="CJ1355" s="7"/>
      <c r="CK1355" s="7"/>
      <c r="CL1355" s="7"/>
      <c r="CM1355" s="7"/>
      <c r="CN1355" s="7"/>
      <c r="CO1355" s="7"/>
      <c r="CP1355" s="7"/>
      <c r="CQ1355" s="7"/>
      <c r="CR1355" s="7"/>
      <c r="CS1355" s="7"/>
      <c r="CT1355" s="7"/>
      <c r="CU1355" s="7"/>
      <c r="CV1355" s="7"/>
      <c r="CW1355" s="7"/>
      <c r="CX1355" s="7"/>
      <c r="CY1355" s="7"/>
      <c r="CZ1355" s="7"/>
      <c r="DA1355" s="7"/>
      <c r="DB1355" s="7"/>
      <c r="DC1355" s="7"/>
      <c r="DD1355" s="7"/>
      <c r="DE1355" s="7"/>
      <c r="DF1355" s="7"/>
      <c r="DG1355" s="7"/>
      <c r="DH1355" s="7"/>
      <c r="DI1355" s="7"/>
      <c r="DJ1355" s="7"/>
      <c r="DK1355" s="7"/>
      <c r="DL1355" s="7"/>
      <c r="DM1355" s="7"/>
      <c r="DN1355" s="7"/>
      <c r="DO1355" s="7"/>
      <c r="DP1355" s="7"/>
      <c r="DQ1355" s="7"/>
      <c r="DR1355" s="7"/>
      <c r="DS1355" s="7"/>
      <c r="DT1355" s="7"/>
      <c r="DU1355" s="7"/>
      <c r="DV1355" s="7"/>
      <c r="DW1355" s="7"/>
      <c r="DX1355" s="7"/>
      <c r="DY1355" s="7"/>
      <c r="DZ1355" s="7"/>
      <c r="EA1355" s="7"/>
      <c r="EB1355" s="7"/>
      <c r="EC1355" s="7"/>
      <c r="ED1355" s="7"/>
      <c r="EE1355" s="7"/>
      <c r="EF1355" s="7"/>
      <c r="EG1355" s="7"/>
      <c r="EH1355" s="7"/>
      <c r="EI1355" s="7"/>
      <c r="EJ1355" s="7"/>
      <c r="EK1355" s="7"/>
      <c r="EL1355" s="7"/>
      <c r="EM1355" s="7"/>
      <c r="EN1355" s="7"/>
      <c r="EO1355" s="7"/>
      <c r="EP1355" s="7"/>
      <c r="EQ1355" s="7"/>
      <c r="ER1355" s="7"/>
      <c r="ES1355" s="7"/>
      <c r="ET1355" s="7"/>
      <c r="EU1355" s="7"/>
      <c r="EV1355" s="7"/>
      <c r="EW1355" s="7"/>
      <c r="EX1355" s="7"/>
      <c r="EY1355" s="7"/>
      <c r="EZ1355" s="7"/>
      <c r="FA1355" s="7"/>
      <c r="FB1355" s="7"/>
      <c r="FC1355" s="7"/>
      <c r="FD1355" s="7"/>
      <c r="FE1355" s="7"/>
      <c r="FF1355" s="7"/>
      <c r="FG1355" s="7"/>
      <c r="FH1355" s="7"/>
      <c r="FI1355" s="7"/>
      <c r="FJ1355" s="7"/>
      <c r="FK1355" s="7"/>
      <c r="FL1355" s="7"/>
      <c r="FM1355" s="7"/>
      <c r="FN1355" s="7"/>
      <c r="FO1355" s="7"/>
      <c r="FP1355" s="7"/>
      <c r="FQ1355" s="7"/>
      <c r="FR1355" s="7"/>
      <c r="FS1355" s="7"/>
      <c r="FT1355" s="7"/>
      <c r="FU1355" s="7"/>
      <c r="FV1355" s="7"/>
      <c r="FW1355" s="7"/>
      <c r="FX1355" s="7"/>
      <c r="FY1355" s="7"/>
      <c r="FZ1355" s="7"/>
      <c r="GA1355" s="7"/>
      <c r="GB1355" s="7"/>
      <c r="GC1355" s="7"/>
      <c r="GD1355" s="7"/>
      <c r="GE1355" s="7"/>
      <c r="GF1355" s="7"/>
      <c r="GG1355" s="7"/>
      <c r="GH1355" s="7"/>
      <c r="GI1355" s="7"/>
      <c r="GJ1355" s="7"/>
    </row>
    <row r="1356" spans="1:192" s="1" customFormat="1" x14ac:dyDescent="0.2">
      <c r="A1356" s="66"/>
      <c r="B1356" s="7"/>
      <c r="C1356" s="67"/>
      <c r="D1356" s="28"/>
      <c r="E1356" s="28"/>
      <c r="F1356" s="28"/>
      <c r="G1356" s="7"/>
      <c r="H1356" s="7"/>
      <c r="I1356" s="7"/>
      <c r="J1356" s="7"/>
      <c r="K1356" s="7"/>
      <c r="L1356" s="7"/>
      <c r="M1356" s="7"/>
      <c r="N1356" s="7"/>
      <c r="O1356" s="7"/>
      <c r="P1356" s="7"/>
      <c r="Q1356" s="7"/>
      <c r="R1356" s="7"/>
      <c r="S1356" s="7"/>
      <c r="T1356" s="7"/>
      <c r="U1356" s="7"/>
      <c r="V1356" s="7"/>
      <c r="W1356" s="7"/>
      <c r="X1356" s="7"/>
      <c r="Y1356" s="7"/>
      <c r="Z1356" s="7"/>
      <c r="AA1356" s="7"/>
      <c r="AB1356" s="7"/>
      <c r="AC1356" s="7"/>
      <c r="AD1356" s="7"/>
      <c r="AE1356" s="7"/>
      <c r="AF1356" s="7"/>
      <c r="AG1356" s="7"/>
      <c r="AH1356" s="7"/>
      <c r="AI1356" s="7"/>
      <c r="AJ1356" s="7"/>
      <c r="AK1356" s="7"/>
      <c r="AL1356" s="7"/>
      <c r="AM1356" s="7"/>
      <c r="AN1356" s="7"/>
      <c r="AO1356" s="7"/>
      <c r="AP1356" s="7"/>
      <c r="AQ1356" s="7"/>
      <c r="AR1356" s="7"/>
      <c r="AS1356" s="7"/>
      <c r="AT1356" s="7"/>
      <c r="AU1356" s="7"/>
      <c r="AV1356" s="7"/>
      <c r="AW1356" s="7"/>
      <c r="AX1356" s="7"/>
      <c r="AY1356" s="7"/>
      <c r="AZ1356" s="7"/>
      <c r="BA1356" s="7"/>
      <c r="BB1356" s="7"/>
      <c r="BC1356" s="7"/>
      <c r="BD1356" s="7"/>
      <c r="BE1356" s="7"/>
      <c r="BF1356" s="7"/>
      <c r="BG1356" s="7"/>
      <c r="BH1356" s="7"/>
      <c r="BI1356" s="7"/>
      <c r="BJ1356" s="7"/>
      <c r="BK1356" s="7"/>
      <c r="BL1356" s="7"/>
      <c r="BM1356" s="7"/>
      <c r="BN1356" s="7"/>
      <c r="BO1356" s="7"/>
      <c r="BP1356" s="7"/>
      <c r="BQ1356" s="7"/>
      <c r="BR1356" s="7"/>
      <c r="BS1356" s="7"/>
      <c r="BT1356" s="7"/>
      <c r="BU1356" s="7"/>
      <c r="BV1356" s="7"/>
      <c r="BW1356" s="7"/>
      <c r="BX1356" s="7"/>
      <c r="BY1356" s="7"/>
      <c r="BZ1356" s="7"/>
      <c r="CA1356" s="7"/>
      <c r="CB1356" s="7"/>
      <c r="CC1356" s="7"/>
      <c r="CD1356" s="7"/>
      <c r="CE1356" s="7"/>
      <c r="CF1356" s="7"/>
      <c r="CG1356" s="7"/>
      <c r="CH1356" s="7"/>
      <c r="CI1356" s="7"/>
      <c r="CJ1356" s="7"/>
      <c r="CK1356" s="7"/>
      <c r="CL1356" s="7"/>
      <c r="CM1356" s="7"/>
      <c r="CN1356" s="7"/>
      <c r="CO1356" s="7"/>
      <c r="CP1356" s="7"/>
      <c r="CQ1356" s="7"/>
      <c r="CR1356" s="7"/>
      <c r="CS1356" s="7"/>
      <c r="CT1356" s="7"/>
      <c r="CU1356" s="7"/>
      <c r="CV1356" s="7"/>
      <c r="CW1356" s="7"/>
      <c r="CX1356" s="7"/>
      <c r="CY1356" s="7"/>
      <c r="CZ1356" s="7"/>
      <c r="DA1356" s="7"/>
      <c r="DB1356" s="7"/>
      <c r="DC1356" s="7"/>
      <c r="DD1356" s="7"/>
      <c r="DE1356" s="7"/>
      <c r="DF1356" s="7"/>
      <c r="DG1356" s="7"/>
      <c r="DH1356" s="7"/>
      <c r="DI1356" s="7"/>
      <c r="DJ1356" s="7"/>
      <c r="DK1356" s="7"/>
      <c r="DL1356" s="7"/>
      <c r="DM1356" s="7"/>
      <c r="DN1356" s="7"/>
      <c r="DO1356" s="7"/>
      <c r="DP1356" s="7"/>
      <c r="DQ1356" s="7"/>
      <c r="DR1356" s="7"/>
      <c r="DS1356" s="7"/>
      <c r="DT1356" s="7"/>
      <c r="DU1356" s="7"/>
      <c r="DV1356" s="7"/>
      <c r="DW1356" s="7"/>
      <c r="DX1356" s="7"/>
      <c r="DY1356" s="7"/>
      <c r="DZ1356" s="7"/>
      <c r="EA1356" s="7"/>
      <c r="EB1356" s="7"/>
      <c r="EC1356" s="7"/>
      <c r="ED1356" s="7"/>
      <c r="EE1356" s="7"/>
      <c r="EF1356" s="7"/>
      <c r="EG1356" s="7"/>
      <c r="EH1356" s="7"/>
      <c r="EI1356" s="7"/>
      <c r="EJ1356" s="7"/>
      <c r="EK1356" s="7"/>
      <c r="EL1356" s="7"/>
      <c r="EM1356" s="7"/>
      <c r="EN1356" s="7"/>
      <c r="EO1356" s="7"/>
      <c r="EP1356" s="7"/>
      <c r="EQ1356" s="7"/>
      <c r="ER1356" s="7"/>
      <c r="ES1356" s="7"/>
      <c r="ET1356" s="7"/>
      <c r="EU1356" s="7"/>
      <c r="EV1356" s="7"/>
      <c r="EW1356" s="7"/>
      <c r="EX1356" s="7"/>
      <c r="EY1356" s="7"/>
      <c r="EZ1356" s="7"/>
      <c r="FA1356" s="7"/>
      <c r="FB1356" s="7"/>
      <c r="FC1356" s="7"/>
      <c r="FD1356" s="7"/>
      <c r="FE1356" s="7"/>
      <c r="FF1356" s="7"/>
      <c r="FG1356" s="7"/>
      <c r="FH1356" s="7"/>
      <c r="FI1356" s="7"/>
      <c r="FJ1356" s="7"/>
      <c r="FK1356" s="7"/>
      <c r="FL1356" s="7"/>
      <c r="FM1356" s="7"/>
      <c r="FN1356" s="7"/>
      <c r="FO1356" s="7"/>
      <c r="FP1356" s="7"/>
      <c r="FQ1356" s="7"/>
      <c r="FR1356" s="7"/>
      <c r="FS1356" s="7"/>
      <c r="FT1356" s="7"/>
      <c r="FU1356" s="7"/>
      <c r="FV1356" s="7"/>
      <c r="FW1356" s="7"/>
      <c r="FX1356" s="7"/>
      <c r="FY1356" s="7"/>
      <c r="FZ1356" s="7"/>
      <c r="GA1356" s="7"/>
      <c r="GB1356" s="7"/>
      <c r="GC1356" s="7"/>
      <c r="GD1356" s="7"/>
      <c r="GE1356" s="7"/>
      <c r="GF1356" s="7"/>
      <c r="GG1356" s="7"/>
      <c r="GH1356" s="7"/>
      <c r="GI1356" s="7"/>
      <c r="GJ1356" s="7"/>
    </row>
    <row r="1357" spans="1:192" s="1" customFormat="1" x14ac:dyDescent="0.2">
      <c r="A1357" s="66"/>
      <c r="B1357" s="7"/>
      <c r="C1357" s="67"/>
      <c r="D1357" s="28"/>
      <c r="E1357" s="28"/>
      <c r="F1357" s="28"/>
      <c r="G1357" s="7"/>
      <c r="H1357" s="7"/>
      <c r="I1357" s="7"/>
      <c r="J1357" s="7"/>
      <c r="K1357" s="7"/>
      <c r="L1357" s="7"/>
      <c r="M1357" s="7"/>
      <c r="N1357" s="7"/>
      <c r="O1357" s="7"/>
      <c r="P1357" s="7"/>
      <c r="Q1357" s="7"/>
      <c r="R1357" s="7"/>
      <c r="S1357" s="7"/>
      <c r="T1357" s="7"/>
      <c r="U1357" s="7"/>
      <c r="V1357" s="7"/>
      <c r="W1357" s="7"/>
      <c r="X1357" s="7"/>
      <c r="Y1357" s="7"/>
      <c r="Z1357" s="7"/>
      <c r="AA1357" s="7"/>
      <c r="AB1357" s="7"/>
      <c r="AC1357" s="7"/>
      <c r="AD1357" s="7"/>
      <c r="AE1357" s="7"/>
      <c r="AF1357" s="7"/>
      <c r="AG1357" s="7"/>
      <c r="AH1357" s="7"/>
      <c r="AI1357" s="7"/>
      <c r="AJ1357" s="7"/>
      <c r="AK1357" s="7"/>
      <c r="AL1357" s="7"/>
      <c r="AM1357" s="7"/>
      <c r="AN1357" s="7"/>
      <c r="AO1357" s="7"/>
      <c r="AP1357" s="7"/>
      <c r="AQ1357" s="7"/>
      <c r="AR1357" s="7"/>
      <c r="AS1357" s="7"/>
      <c r="AT1357" s="7"/>
      <c r="AU1357" s="7"/>
      <c r="AV1357" s="7"/>
      <c r="AW1357" s="7"/>
      <c r="AX1357" s="7"/>
      <c r="AY1357" s="7"/>
      <c r="AZ1357" s="7"/>
      <c r="BA1357" s="7"/>
      <c r="BB1357" s="7"/>
      <c r="BC1357" s="7"/>
      <c r="BD1357" s="7"/>
      <c r="BE1357" s="7"/>
      <c r="BF1357" s="7"/>
      <c r="BG1357" s="7"/>
      <c r="BH1357" s="7"/>
      <c r="BI1357" s="7"/>
      <c r="BJ1357" s="7"/>
      <c r="BK1357" s="7"/>
      <c r="BL1357" s="7"/>
      <c r="BM1357" s="7"/>
      <c r="BN1357" s="7"/>
      <c r="BO1357" s="7"/>
      <c r="BP1357" s="7"/>
      <c r="BQ1357" s="7"/>
      <c r="BR1357" s="7"/>
      <c r="BS1357" s="7"/>
      <c r="BT1357" s="7"/>
      <c r="BU1357" s="7"/>
      <c r="BV1357" s="7"/>
      <c r="BW1357" s="7"/>
      <c r="BX1357" s="7"/>
      <c r="BY1357" s="7"/>
      <c r="BZ1357" s="7"/>
      <c r="CA1357" s="7"/>
      <c r="CB1357" s="7"/>
      <c r="CC1357" s="7"/>
      <c r="CD1357" s="7"/>
      <c r="CE1357" s="7"/>
      <c r="CF1357" s="7"/>
      <c r="CG1357" s="7"/>
      <c r="CH1357" s="7"/>
      <c r="CI1357" s="7"/>
      <c r="CJ1357" s="7"/>
      <c r="CK1357" s="7"/>
      <c r="CL1357" s="7"/>
      <c r="CM1357" s="7"/>
      <c r="CN1357" s="7"/>
      <c r="CO1357" s="7"/>
      <c r="CP1357" s="7"/>
      <c r="CQ1357" s="7"/>
      <c r="CR1357" s="7"/>
      <c r="CS1357" s="7"/>
      <c r="CT1357" s="7"/>
      <c r="CU1357" s="7"/>
      <c r="CV1357" s="7"/>
      <c r="CW1357" s="7"/>
      <c r="CX1357" s="7"/>
      <c r="CY1357" s="7"/>
      <c r="CZ1357" s="7"/>
      <c r="DA1357" s="7"/>
      <c r="DB1357" s="7"/>
      <c r="DC1357" s="7"/>
      <c r="DD1357" s="7"/>
      <c r="DE1357" s="7"/>
      <c r="DF1357" s="7"/>
      <c r="DG1357" s="7"/>
      <c r="DH1357" s="7"/>
      <c r="DI1357" s="7"/>
      <c r="DJ1357" s="7"/>
      <c r="DK1357" s="7"/>
      <c r="DL1357" s="7"/>
      <c r="DM1357" s="7"/>
      <c r="DN1357" s="7"/>
      <c r="DO1357" s="7"/>
      <c r="DP1357" s="7"/>
      <c r="DQ1357" s="7"/>
      <c r="DR1357" s="7"/>
      <c r="DS1357" s="7"/>
      <c r="DT1357" s="7"/>
      <c r="DU1357" s="7"/>
      <c r="DV1357" s="7"/>
      <c r="DW1357" s="7"/>
      <c r="DX1357" s="7"/>
      <c r="DY1357" s="7"/>
      <c r="DZ1357" s="7"/>
      <c r="EA1357" s="7"/>
      <c r="EB1357" s="7"/>
      <c r="EC1357" s="7"/>
      <c r="ED1357" s="7"/>
      <c r="EE1357" s="7"/>
      <c r="EF1357" s="7"/>
      <c r="EG1357" s="7"/>
      <c r="EH1357" s="7"/>
      <c r="EI1357" s="7"/>
      <c r="EJ1357" s="7"/>
      <c r="EK1357" s="7"/>
      <c r="EL1357" s="7"/>
      <c r="EM1357" s="7"/>
      <c r="EN1357" s="7"/>
      <c r="EO1357" s="7"/>
      <c r="EP1357" s="7"/>
      <c r="EQ1357" s="7"/>
      <c r="ER1357" s="7"/>
      <c r="ES1357" s="7"/>
      <c r="ET1357" s="7"/>
      <c r="EU1357" s="7"/>
      <c r="EV1357" s="7"/>
      <c r="EW1357" s="7"/>
      <c r="EX1357" s="7"/>
      <c r="EY1357" s="7"/>
      <c r="EZ1357" s="7"/>
      <c r="FA1357" s="7"/>
      <c r="FB1357" s="7"/>
      <c r="FC1357" s="7"/>
      <c r="FD1357" s="7"/>
      <c r="FE1357" s="7"/>
      <c r="FF1357" s="7"/>
      <c r="FG1357" s="7"/>
      <c r="FH1357" s="7"/>
      <c r="FI1357" s="7"/>
      <c r="FJ1357" s="7"/>
      <c r="FK1357" s="7"/>
      <c r="FL1357" s="7"/>
      <c r="FM1357" s="7"/>
      <c r="FN1357" s="7"/>
      <c r="FO1357" s="7"/>
      <c r="FP1357" s="7"/>
      <c r="FQ1357" s="7"/>
      <c r="FR1357" s="7"/>
      <c r="FS1357" s="7"/>
      <c r="FT1357" s="7"/>
      <c r="FU1357" s="7"/>
      <c r="FV1357" s="7"/>
      <c r="FW1357" s="7"/>
      <c r="FX1357" s="7"/>
      <c r="FY1357" s="7"/>
      <c r="FZ1357" s="7"/>
      <c r="GA1357" s="7"/>
      <c r="GB1357" s="7"/>
      <c r="GC1357" s="7"/>
      <c r="GD1357" s="7"/>
      <c r="GE1357" s="7"/>
      <c r="GF1357" s="7"/>
      <c r="GG1357" s="7"/>
      <c r="GH1357" s="7"/>
      <c r="GI1357" s="7"/>
      <c r="GJ1357" s="7"/>
    </row>
    <row r="1358" spans="1:192" s="1" customFormat="1" x14ac:dyDescent="0.2">
      <c r="A1358" s="66"/>
      <c r="B1358" s="7"/>
      <c r="C1358" s="67"/>
      <c r="D1358" s="28"/>
      <c r="E1358" s="28"/>
      <c r="F1358" s="28"/>
      <c r="G1358" s="7"/>
      <c r="H1358" s="7"/>
      <c r="I1358" s="7"/>
      <c r="J1358" s="7"/>
      <c r="K1358" s="7"/>
      <c r="L1358" s="7"/>
      <c r="M1358" s="7"/>
      <c r="N1358" s="7"/>
      <c r="O1358" s="7"/>
      <c r="P1358" s="7"/>
      <c r="Q1358" s="7"/>
      <c r="R1358" s="7"/>
      <c r="S1358" s="7"/>
      <c r="T1358" s="7"/>
      <c r="U1358" s="7"/>
      <c r="V1358" s="7"/>
      <c r="W1358" s="7"/>
      <c r="X1358" s="7"/>
      <c r="Y1358" s="7"/>
      <c r="Z1358" s="7"/>
      <c r="AA1358" s="7"/>
      <c r="AB1358" s="7"/>
      <c r="AC1358" s="7"/>
      <c r="AD1358" s="7"/>
      <c r="AE1358" s="7"/>
      <c r="AF1358" s="7"/>
      <c r="AG1358" s="7"/>
      <c r="AH1358" s="7"/>
      <c r="AI1358" s="7"/>
      <c r="AJ1358" s="7"/>
      <c r="AK1358" s="7"/>
      <c r="AL1358" s="7"/>
      <c r="AM1358" s="7"/>
      <c r="AN1358" s="7"/>
      <c r="AO1358" s="7"/>
      <c r="AP1358" s="7"/>
      <c r="AQ1358" s="7"/>
      <c r="AR1358" s="7"/>
      <c r="AS1358" s="7"/>
      <c r="AT1358" s="7"/>
      <c r="AU1358" s="7"/>
      <c r="AV1358" s="7"/>
      <c r="AW1358" s="7"/>
      <c r="AX1358" s="7"/>
      <c r="AY1358" s="7"/>
      <c r="AZ1358" s="7"/>
      <c r="BA1358" s="7"/>
      <c r="BB1358" s="7"/>
      <c r="BC1358" s="7"/>
      <c r="BD1358" s="7"/>
      <c r="BE1358" s="7"/>
      <c r="BF1358" s="7"/>
      <c r="BG1358" s="7"/>
      <c r="BH1358" s="7"/>
      <c r="BI1358" s="7"/>
      <c r="BJ1358" s="7"/>
      <c r="BK1358" s="7"/>
      <c r="BL1358" s="7"/>
      <c r="BM1358" s="7"/>
      <c r="BN1358" s="7"/>
      <c r="BO1358" s="7"/>
      <c r="BP1358" s="7"/>
      <c r="BQ1358" s="7"/>
      <c r="BR1358" s="7"/>
      <c r="BS1358" s="7"/>
      <c r="BT1358" s="7"/>
      <c r="BU1358" s="7"/>
      <c r="BV1358" s="7"/>
      <c r="BW1358" s="7"/>
      <c r="BX1358" s="7"/>
      <c r="BY1358" s="7"/>
      <c r="BZ1358" s="7"/>
      <c r="CA1358" s="7"/>
      <c r="CB1358" s="7"/>
      <c r="CC1358" s="7"/>
      <c r="CD1358" s="7"/>
      <c r="CE1358" s="7"/>
      <c r="CF1358" s="7"/>
      <c r="CG1358" s="7"/>
      <c r="CH1358" s="7"/>
      <c r="CI1358" s="7"/>
      <c r="CJ1358" s="7"/>
      <c r="CK1358" s="7"/>
      <c r="CL1358" s="7"/>
      <c r="CM1358" s="7"/>
      <c r="CN1358" s="7"/>
      <c r="CO1358" s="7"/>
      <c r="CP1358" s="7"/>
      <c r="CQ1358" s="7"/>
      <c r="CR1358" s="7"/>
      <c r="CS1358" s="7"/>
      <c r="CT1358" s="7"/>
      <c r="CU1358" s="7"/>
      <c r="CV1358" s="7"/>
      <c r="CW1358" s="7"/>
      <c r="CX1358" s="7"/>
      <c r="CY1358" s="7"/>
      <c r="CZ1358" s="7"/>
      <c r="DA1358" s="7"/>
      <c r="DB1358" s="7"/>
      <c r="DC1358" s="7"/>
      <c r="DD1358" s="7"/>
      <c r="DE1358" s="7"/>
      <c r="DF1358" s="7"/>
      <c r="DG1358" s="7"/>
      <c r="DH1358" s="7"/>
      <c r="DI1358" s="7"/>
      <c r="DJ1358" s="7"/>
      <c r="DK1358" s="7"/>
      <c r="DL1358" s="7"/>
      <c r="DM1358" s="7"/>
      <c r="DN1358" s="7"/>
      <c r="DO1358" s="7"/>
      <c r="DP1358" s="7"/>
      <c r="DQ1358" s="7"/>
      <c r="DR1358" s="7"/>
      <c r="DS1358" s="7"/>
      <c r="DT1358" s="7"/>
      <c r="DU1358" s="7"/>
      <c r="DV1358" s="7"/>
      <c r="DW1358" s="7"/>
      <c r="DX1358" s="7"/>
      <c r="DY1358" s="7"/>
      <c r="DZ1358" s="7"/>
      <c r="EA1358" s="7"/>
      <c r="EB1358" s="7"/>
      <c r="EC1358" s="7"/>
      <c r="ED1358" s="7"/>
      <c r="EE1358" s="7"/>
      <c r="EF1358" s="7"/>
      <c r="EG1358" s="7"/>
      <c r="EH1358" s="7"/>
      <c r="EI1358" s="7"/>
      <c r="EJ1358" s="7"/>
      <c r="EK1358" s="7"/>
      <c r="EL1358" s="7"/>
      <c r="EM1358" s="7"/>
      <c r="EN1358" s="7"/>
      <c r="EO1358" s="7"/>
      <c r="EP1358" s="7"/>
      <c r="EQ1358" s="7"/>
      <c r="ER1358" s="7"/>
      <c r="ES1358" s="7"/>
      <c r="ET1358" s="7"/>
      <c r="EU1358" s="7"/>
      <c r="EV1358" s="7"/>
      <c r="EW1358" s="7"/>
      <c r="EX1358" s="7"/>
      <c r="EY1358" s="7"/>
      <c r="EZ1358" s="7"/>
      <c r="FA1358" s="7"/>
      <c r="FB1358" s="7"/>
      <c r="FC1358" s="7"/>
      <c r="FD1358" s="7"/>
      <c r="FE1358" s="7"/>
      <c r="FF1358" s="7"/>
      <c r="FG1358" s="7"/>
      <c r="FH1358" s="7"/>
      <c r="FI1358" s="7"/>
      <c r="FJ1358" s="7"/>
      <c r="FK1358" s="7"/>
      <c r="FL1358" s="7"/>
      <c r="FM1358" s="7"/>
      <c r="FN1358" s="7"/>
      <c r="FO1358" s="7"/>
      <c r="FP1358" s="7"/>
      <c r="FQ1358" s="7"/>
      <c r="FR1358" s="7"/>
      <c r="FS1358" s="7"/>
      <c r="FT1358" s="7"/>
      <c r="FU1358" s="7"/>
      <c r="FV1358" s="7"/>
      <c r="FW1358" s="7"/>
      <c r="FX1358" s="7"/>
      <c r="FY1358" s="7"/>
      <c r="FZ1358" s="7"/>
      <c r="GA1358" s="7"/>
      <c r="GB1358" s="7"/>
      <c r="GC1358" s="7"/>
      <c r="GD1358" s="7"/>
      <c r="GE1358" s="7"/>
      <c r="GF1358" s="7"/>
      <c r="GG1358" s="7"/>
      <c r="GH1358" s="7"/>
      <c r="GI1358" s="7"/>
      <c r="GJ1358" s="7"/>
    </row>
    <row r="1359" spans="1:192" s="1" customFormat="1" x14ac:dyDescent="0.2">
      <c r="A1359" s="66"/>
      <c r="B1359" s="7"/>
      <c r="C1359" s="67"/>
      <c r="D1359" s="28"/>
      <c r="E1359" s="28"/>
      <c r="F1359" s="28"/>
      <c r="G1359" s="7"/>
      <c r="H1359" s="7"/>
      <c r="I1359" s="7"/>
      <c r="J1359" s="7"/>
      <c r="K1359" s="7"/>
      <c r="L1359" s="7"/>
      <c r="M1359" s="7"/>
      <c r="N1359" s="7"/>
      <c r="O1359" s="7"/>
      <c r="P1359" s="7"/>
      <c r="Q1359" s="7"/>
      <c r="R1359" s="7"/>
      <c r="S1359" s="7"/>
      <c r="T1359" s="7"/>
      <c r="U1359" s="7"/>
      <c r="V1359" s="7"/>
      <c r="W1359" s="7"/>
      <c r="X1359" s="7"/>
      <c r="Y1359" s="7"/>
      <c r="Z1359" s="7"/>
      <c r="AA1359" s="7"/>
      <c r="AB1359" s="7"/>
      <c r="AC1359" s="7"/>
      <c r="AD1359" s="7"/>
      <c r="AE1359" s="7"/>
      <c r="AF1359" s="7"/>
      <c r="AG1359" s="7"/>
      <c r="AH1359" s="7"/>
      <c r="AI1359" s="7"/>
      <c r="AJ1359" s="7"/>
      <c r="AK1359" s="7"/>
      <c r="AL1359" s="7"/>
      <c r="AM1359" s="7"/>
      <c r="AN1359" s="7"/>
      <c r="AO1359" s="7"/>
      <c r="AP1359" s="7"/>
      <c r="AQ1359" s="7"/>
      <c r="AR1359" s="7"/>
      <c r="AS1359" s="7"/>
      <c r="AT1359" s="7"/>
      <c r="AU1359" s="7"/>
      <c r="AV1359" s="7"/>
      <c r="AW1359" s="7"/>
      <c r="AX1359" s="7"/>
      <c r="AY1359" s="7"/>
      <c r="AZ1359" s="7"/>
      <c r="BA1359" s="7"/>
      <c r="BB1359" s="7"/>
      <c r="BC1359" s="7"/>
      <c r="BD1359" s="7"/>
      <c r="BE1359" s="7"/>
      <c r="BF1359" s="7"/>
      <c r="BG1359" s="7"/>
      <c r="BH1359" s="7"/>
      <c r="BI1359" s="7"/>
      <c r="BJ1359" s="7"/>
      <c r="BK1359" s="7"/>
      <c r="BL1359" s="7"/>
      <c r="BM1359" s="7"/>
      <c r="BN1359" s="7"/>
      <c r="BO1359" s="7"/>
      <c r="BP1359" s="7"/>
      <c r="BQ1359" s="7"/>
      <c r="BR1359" s="7"/>
      <c r="BS1359" s="7"/>
      <c r="BT1359" s="7"/>
      <c r="BU1359" s="7"/>
      <c r="BV1359" s="7"/>
      <c r="BW1359" s="7"/>
      <c r="BX1359" s="7"/>
      <c r="BY1359" s="7"/>
      <c r="BZ1359" s="7"/>
      <c r="CA1359" s="7"/>
      <c r="CB1359" s="7"/>
      <c r="CC1359" s="7"/>
      <c r="CD1359" s="7"/>
      <c r="CE1359" s="7"/>
      <c r="CF1359" s="7"/>
      <c r="CG1359" s="7"/>
      <c r="CH1359" s="7"/>
      <c r="CI1359" s="7"/>
      <c r="CJ1359" s="7"/>
      <c r="CK1359" s="7"/>
      <c r="CL1359" s="7"/>
      <c r="CM1359" s="7"/>
      <c r="CN1359" s="7"/>
      <c r="CO1359" s="7"/>
      <c r="CP1359" s="7"/>
      <c r="CQ1359" s="7"/>
      <c r="CR1359" s="7"/>
      <c r="CS1359" s="7"/>
      <c r="CT1359" s="7"/>
      <c r="CU1359" s="7"/>
      <c r="CV1359" s="7"/>
      <c r="CW1359" s="7"/>
      <c r="CX1359" s="7"/>
      <c r="CY1359" s="7"/>
      <c r="CZ1359" s="7"/>
      <c r="DA1359" s="7"/>
      <c r="DB1359" s="7"/>
      <c r="DC1359" s="7"/>
      <c r="DD1359" s="7"/>
      <c r="DE1359" s="7"/>
      <c r="DF1359" s="7"/>
      <c r="DG1359" s="7"/>
      <c r="DH1359" s="7"/>
      <c r="DI1359" s="7"/>
      <c r="DJ1359" s="7"/>
      <c r="DK1359" s="7"/>
      <c r="DL1359" s="7"/>
      <c r="DM1359" s="7"/>
      <c r="DN1359" s="7"/>
      <c r="DO1359" s="7"/>
      <c r="DP1359" s="7"/>
      <c r="DQ1359" s="7"/>
      <c r="DR1359" s="7"/>
      <c r="DS1359" s="7"/>
      <c r="DT1359" s="7"/>
      <c r="DU1359" s="7"/>
      <c r="DV1359" s="7"/>
      <c r="DW1359" s="7"/>
      <c r="DX1359" s="7"/>
      <c r="DY1359" s="7"/>
      <c r="DZ1359" s="7"/>
      <c r="EA1359" s="7"/>
      <c r="EB1359" s="7"/>
      <c r="EC1359" s="7"/>
      <c r="ED1359" s="7"/>
      <c r="EE1359" s="7"/>
      <c r="EF1359" s="7"/>
      <c r="EG1359" s="7"/>
      <c r="EH1359" s="7"/>
      <c r="EI1359" s="7"/>
      <c r="EJ1359" s="7"/>
      <c r="EK1359" s="7"/>
      <c r="EL1359" s="7"/>
      <c r="EM1359" s="7"/>
      <c r="EN1359" s="7"/>
      <c r="EO1359" s="7"/>
      <c r="EP1359" s="7"/>
      <c r="EQ1359" s="7"/>
      <c r="ER1359" s="7"/>
      <c r="ES1359" s="7"/>
      <c r="ET1359" s="7"/>
      <c r="EU1359" s="7"/>
      <c r="EV1359" s="7"/>
      <c r="EW1359" s="7"/>
      <c r="EX1359" s="7"/>
      <c r="EY1359" s="7"/>
      <c r="EZ1359" s="7"/>
      <c r="FA1359" s="7"/>
      <c r="FB1359" s="7"/>
      <c r="FC1359" s="7"/>
      <c r="FD1359" s="7"/>
      <c r="FE1359" s="7"/>
      <c r="FF1359" s="7"/>
      <c r="FG1359" s="7"/>
      <c r="FH1359" s="7"/>
      <c r="FI1359" s="7"/>
      <c r="FJ1359" s="7"/>
      <c r="FK1359" s="7"/>
      <c r="FL1359" s="7"/>
      <c r="FM1359" s="7"/>
      <c r="FN1359" s="7"/>
      <c r="FO1359" s="7"/>
      <c r="FP1359" s="7"/>
      <c r="FQ1359" s="7"/>
      <c r="FR1359" s="7"/>
      <c r="FS1359" s="7"/>
      <c r="FT1359" s="7"/>
      <c r="FU1359" s="7"/>
      <c r="FV1359" s="7"/>
      <c r="FW1359" s="7"/>
      <c r="FX1359" s="7"/>
      <c r="FY1359" s="7"/>
      <c r="FZ1359" s="7"/>
      <c r="GA1359" s="7"/>
      <c r="GB1359" s="7"/>
      <c r="GC1359" s="7"/>
      <c r="GD1359" s="7"/>
      <c r="GE1359" s="7"/>
      <c r="GF1359" s="7"/>
      <c r="GG1359" s="7"/>
      <c r="GH1359" s="7"/>
      <c r="GI1359" s="7"/>
      <c r="GJ1359" s="7"/>
    </row>
    <row r="1360" spans="1:192" s="1" customFormat="1" x14ac:dyDescent="0.2">
      <c r="A1360" s="66"/>
      <c r="B1360" s="7"/>
      <c r="C1360" s="67"/>
      <c r="D1360" s="28"/>
      <c r="E1360" s="28"/>
      <c r="F1360" s="28"/>
      <c r="G1360" s="7"/>
      <c r="H1360" s="7"/>
      <c r="I1360" s="7"/>
      <c r="J1360" s="7"/>
      <c r="K1360" s="7"/>
      <c r="L1360" s="7"/>
      <c r="M1360" s="7"/>
      <c r="N1360" s="7"/>
      <c r="O1360" s="7"/>
      <c r="P1360" s="7"/>
      <c r="Q1360" s="7"/>
      <c r="R1360" s="7"/>
      <c r="S1360" s="7"/>
      <c r="T1360" s="7"/>
      <c r="U1360" s="7"/>
      <c r="V1360" s="7"/>
      <c r="W1360" s="7"/>
      <c r="X1360" s="7"/>
      <c r="Y1360" s="7"/>
      <c r="Z1360" s="7"/>
      <c r="AA1360" s="7"/>
      <c r="AB1360" s="7"/>
      <c r="AC1360" s="7"/>
      <c r="AD1360" s="7"/>
      <c r="AE1360" s="7"/>
      <c r="AF1360" s="7"/>
      <c r="AG1360" s="7"/>
      <c r="AH1360" s="7"/>
      <c r="AI1360" s="7"/>
      <c r="AJ1360" s="7"/>
      <c r="AK1360" s="7"/>
      <c r="AL1360" s="7"/>
      <c r="AM1360" s="7"/>
      <c r="AN1360" s="7"/>
      <c r="AO1360" s="7"/>
      <c r="AP1360" s="7"/>
      <c r="AQ1360" s="7"/>
      <c r="AR1360" s="7"/>
      <c r="AS1360" s="7"/>
      <c r="AT1360" s="7"/>
      <c r="AU1360" s="7"/>
      <c r="AV1360" s="7"/>
      <c r="AW1360" s="7"/>
      <c r="AX1360" s="7"/>
      <c r="AY1360" s="7"/>
      <c r="AZ1360" s="7"/>
      <c r="BA1360" s="7"/>
      <c r="BB1360" s="7"/>
      <c r="BC1360" s="7"/>
      <c r="BD1360" s="7"/>
      <c r="BE1360" s="7"/>
      <c r="BF1360" s="7"/>
      <c r="BG1360" s="7"/>
      <c r="BH1360" s="7"/>
      <c r="BI1360" s="7"/>
      <c r="BJ1360" s="7"/>
      <c r="BK1360" s="7"/>
      <c r="BL1360" s="7"/>
      <c r="BM1360" s="7"/>
      <c r="BN1360" s="7"/>
      <c r="BO1360" s="7"/>
      <c r="BP1360" s="7"/>
      <c r="BQ1360" s="7"/>
      <c r="BR1360" s="7"/>
      <c r="BS1360" s="7"/>
      <c r="BT1360" s="7"/>
      <c r="BU1360" s="7"/>
      <c r="BV1360" s="7"/>
      <c r="BW1360" s="7"/>
      <c r="BX1360" s="7"/>
      <c r="BY1360" s="7"/>
      <c r="BZ1360" s="7"/>
      <c r="CA1360" s="7"/>
      <c r="CB1360" s="7"/>
      <c r="CC1360" s="7"/>
      <c r="CD1360" s="7"/>
      <c r="CE1360" s="7"/>
      <c r="CF1360" s="7"/>
      <c r="CG1360" s="7"/>
      <c r="CH1360" s="7"/>
      <c r="CI1360" s="7"/>
      <c r="CJ1360" s="7"/>
      <c r="CK1360" s="7"/>
      <c r="CL1360" s="7"/>
      <c r="CM1360" s="7"/>
      <c r="CN1360" s="7"/>
      <c r="CO1360" s="7"/>
      <c r="CP1360" s="7"/>
      <c r="CQ1360" s="7"/>
      <c r="CR1360" s="7"/>
      <c r="CS1360" s="7"/>
      <c r="CT1360" s="7"/>
      <c r="CU1360" s="7"/>
      <c r="CV1360" s="7"/>
      <c r="CW1360" s="7"/>
      <c r="CX1360" s="7"/>
      <c r="CY1360" s="7"/>
      <c r="CZ1360" s="7"/>
      <c r="DA1360" s="7"/>
      <c r="DB1360" s="7"/>
      <c r="DC1360" s="7"/>
      <c r="DD1360" s="7"/>
      <c r="DE1360" s="7"/>
      <c r="DF1360" s="7"/>
      <c r="DG1360" s="7"/>
      <c r="DH1360" s="7"/>
      <c r="DI1360" s="7"/>
      <c r="DJ1360" s="7"/>
      <c r="DK1360" s="7"/>
      <c r="DL1360" s="7"/>
      <c r="DM1360" s="7"/>
      <c r="DN1360" s="7"/>
      <c r="DO1360" s="7"/>
      <c r="DP1360" s="7"/>
      <c r="DQ1360" s="7"/>
      <c r="DR1360" s="7"/>
      <c r="DS1360" s="7"/>
      <c r="DT1360" s="7"/>
      <c r="DU1360" s="7"/>
      <c r="DV1360" s="7"/>
      <c r="DW1360" s="7"/>
      <c r="DX1360" s="7"/>
      <c r="DY1360" s="7"/>
      <c r="DZ1360" s="7"/>
      <c r="EA1360" s="7"/>
      <c r="EB1360" s="7"/>
      <c r="EC1360" s="7"/>
      <c r="ED1360" s="7"/>
      <c r="EE1360" s="7"/>
      <c r="EF1360" s="7"/>
      <c r="EG1360" s="7"/>
      <c r="EH1360" s="7"/>
      <c r="EI1360" s="7"/>
      <c r="EJ1360" s="7"/>
      <c r="EK1360" s="7"/>
      <c r="EL1360" s="7"/>
      <c r="EM1360" s="7"/>
      <c r="EN1360" s="7"/>
      <c r="EO1360" s="7"/>
      <c r="EP1360" s="7"/>
      <c r="EQ1360" s="7"/>
      <c r="ER1360" s="7"/>
      <c r="ES1360" s="7"/>
      <c r="ET1360" s="7"/>
      <c r="EU1360" s="7"/>
      <c r="EV1360" s="7"/>
      <c r="EW1360" s="7"/>
      <c r="EX1360" s="7"/>
      <c r="EY1360" s="7"/>
      <c r="EZ1360" s="7"/>
      <c r="FA1360" s="7"/>
      <c r="FB1360" s="7"/>
      <c r="FC1360" s="7"/>
      <c r="FD1360" s="7"/>
      <c r="FE1360" s="7"/>
      <c r="FF1360" s="7"/>
      <c r="FG1360" s="7"/>
      <c r="FH1360" s="7"/>
      <c r="FI1360" s="7"/>
      <c r="FJ1360" s="7"/>
      <c r="FK1360" s="7"/>
      <c r="FL1360" s="7"/>
      <c r="FM1360" s="7"/>
      <c r="FN1360" s="7"/>
      <c r="FO1360" s="7"/>
      <c r="FP1360" s="7"/>
      <c r="FQ1360" s="7"/>
      <c r="FR1360" s="7"/>
      <c r="FS1360" s="7"/>
      <c r="FT1360" s="7"/>
      <c r="FU1360" s="7"/>
      <c r="FV1360" s="7"/>
      <c r="FW1360" s="7"/>
      <c r="FX1360" s="7"/>
      <c r="FY1360" s="7"/>
      <c r="FZ1360" s="7"/>
      <c r="GA1360" s="7"/>
      <c r="GB1360" s="7"/>
      <c r="GC1360" s="7"/>
      <c r="GD1360" s="7"/>
      <c r="GE1360" s="7"/>
      <c r="GF1360" s="7"/>
      <c r="GG1360" s="7"/>
      <c r="GH1360" s="7"/>
      <c r="GI1360" s="7"/>
      <c r="GJ1360" s="7"/>
    </row>
    <row r="1361" spans="1:192" s="1" customFormat="1" x14ac:dyDescent="0.2">
      <c r="A1361" s="66"/>
      <c r="B1361" s="7"/>
      <c r="C1361" s="67"/>
      <c r="D1361" s="28"/>
      <c r="E1361" s="28"/>
      <c r="F1361" s="28"/>
      <c r="G1361" s="7"/>
      <c r="H1361" s="7"/>
      <c r="I1361" s="7"/>
      <c r="J1361" s="7"/>
      <c r="K1361" s="7"/>
      <c r="L1361" s="7"/>
      <c r="M1361" s="7"/>
      <c r="N1361" s="7"/>
      <c r="O1361" s="7"/>
      <c r="P1361" s="7"/>
      <c r="Q1361" s="7"/>
      <c r="R1361" s="7"/>
      <c r="S1361" s="7"/>
      <c r="T1361" s="7"/>
      <c r="U1361" s="7"/>
      <c r="V1361" s="7"/>
      <c r="W1361" s="7"/>
      <c r="X1361" s="7"/>
      <c r="Y1361" s="7"/>
      <c r="Z1361" s="7"/>
      <c r="AA1361" s="7"/>
      <c r="AB1361" s="7"/>
      <c r="AC1361" s="7"/>
      <c r="AD1361" s="7"/>
      <c r="AE1361" s="7"/>
      <c r="AF1361" s="7"/>
      <c r="AG1361" s="7"/>
      <c r="AH1361" s="7"/>
      <c r="AI1361" s="7"/>
      <c r="AJ1361" s="7"/>
      <c r="AK1361" s="7"/>
      <c r="AL1361" s="7"/>
      <c r="AM1361" s="7"/>
      <c r="AN1361" s="7"/>
      <c r="AO1361" s="7"/>
      <c r="AP1361" s="7"/>
      <c r="AQ1361" s="7"/>
      <c r="AR1361" s="7"/>
      <c r="AS1361" s="7"/>
      <c r="AT1361" s="7"/>
      <c r="AU1361" s="7"/>
      <c r="AV1361" s="7"/>
      <c r="AW1361" s="7"/>
      <c r="AX1361" s="7"/>
      <c r="AY1361" s="7"/>
      <c r="AZ1361" s="7"/>
      <c r="BA1361" s="7"/>
      <c r="BB1361" s="7"/>
      <c r="BC1361" s="7"/>
      <c r="BD1361" s="7"/>
      <c r="BE1361" s="7"/>
      <c r="BF1361" s="7"/>
      <c r="BG1361" s="7"/>
      <c r="BH1361" s="7"/>
      <c r="BI1361" s="7"/>
      <c r="BJ1361" s="7"/>
      <c r="BK1361" s="7"/>
      <c r="BL1361" s="7"/>
      <c r="BM1361" s="7"/>
      <c r="BN1361" s="7"/>
      <c r="BO1361" s="7"/>
      <c r="BP1361" s="7"/>
      <c r="BQ1361" s="7"/>
      <c r="BR1361" s="7"/>
      <c r="BS1361" s="7"/>
      <c r="BT1361" s="7"/>
      <c r="BU1361" s="7"/>
      <c r="BV1361" s="7"/>
      <c r="BW1361" s="7"/>
      <c r="BX1361" s="7"/>
      <c r="BY1361" s="7"/>
      <c r="BZ1361" s="7"/>
      <c r="CA1361" s="7"/>
      <c r="CB1361" s="7"/>
      <c r="CC1361" s="7"/>
      <c r="CD1361" s="7"/>
      <c r="CE1361" s="7"/>
      <c r="CF1361" s="7"/>
      <c r="CG1361" s="7"/>
      <c r="CH1361" s="7"/>
      <c r="CI1361" s="7"/>
      <c r="CJ1361" s="7"/>
      <c r="CK1361" s="7"/>
      <c r="CL1361" s="7"/>
      <c r="CM1361" s="7"/>
      <c r="CN1361" s="7"/>
      <c r="CO1361" s="7"/>
      <c r="CP1361" s="7"/>
      <c r="CQ1361" s="7"/>
      <c r="CR1361" s="7"/>
      <c r="CS1361" s="7"/>
      <c r="CT1361" s="7"/>
      <c r="CU1361" s="7"/>
      <c r="CV1361" s="7"/>
      <c r="CW1361" s="7"/>
      <c r="CX1361" s="7"/>
      <c r="CY1361" s="7"/>
      <c r="CZ1361" s="7"/>
      <c r="DA1361" s="7"/>
      <c r="DB1361" s="7"/>
      <c r="DC1361" s="7"/>
      <c r="DD1361" s="7"/>
      <c r="DE1361" s="7"/>
      <c r="DF1361" s="7"/>
      <c r="DG1361" s="7"/>
      <c r="DH1361" s="7"/>
      <c r="DI1361" s="7"/>
      <c r="DJ1361" s="7"/>
      <c r="DK1361" s="7"/>
      <c r="DL1361" s="7"/>
      <c r="DM1361" s="7"/>
      <c r="DN1361" s="7"/>
      <c r="DO1361" s="7"/>
      <c r="DP1361" s="7"/>
      <c r="DQ1361" s="7"/>
      <c r="DR1361" s="7"/>
      <c r="DS1361" s="7"/>
      <c r="DT1361" s="7"/>
      <c r="DU1361" s="7"/>
      <c r="DV1361" s="7"/>
      <c r="DW1361" s="7"/>
      <c r="DX1361" s="7"/>
      <c r="DY1361" s="7"/>
      <c r="DZ1361" s="7"/>
      <c r="EA1361" s="7"/>
      <c r="EB1361" s="7"/>
      <c r="EC1361" s="7"/>
      <c r="ED1361" s="7"/>
      <c r="EE1361" s="7"/>
      <c r="EF1361" s="7"/>
      <c r="EG1361" s="7"/>
      <c r="EH1361" s="7"/>
      <c r="EI1361" s="7"/>
      <c r="EJ1361" s="7"/>
      <c r="EK1361" s="7"/>
      <c r="EL1361" s="7"/>
      <c r="EM1361" s="7"/>
      <c r="EN1361" s="7"/>
      <c r="EO1361" s="7"/>
      <c r="EP1361" s="7"/>
      <c r="EQ1361" s="7"/>
      <c r="ER1361" s="7"/>
      <c r="ES1361" s="7"/>
      <c r="ET1361" s="7"/>
      <c r="EU1361" s="7"/>
      <c r="EV1361" s="7"/>
      <c r="EW1361" s="7"/>
      <c r="EX1361" s="7"/>
      <c r="EY1361" s="7"/>
      <c r="EZ1361" s="7"/>
      <c r="FA1361" s="7"/>
      <c r="FB1361" s="7"/>
      <c r="FC1361" s="7"/>
      <c r="FD1361" s="7"/>
      <c r="FE1361" s="7"/>
      <c r="FF1361" s="7"/>
      <c r="FG1361" s="7"/>
      <c r="FH1361" s="7"/>
      <c r="FI1361" s="7"/>
      <c r="FJ1361" s="7"/>
      <c r="FK1361" s="7"/>
      <c r="FL1361" s="7"/>
      <c r="FM1361" s="7"/>
      <c r="FN1361" s="7"/>
      <c r="FO1361" s="7"/>
      <c r="FP1361" s="7"/>
      <c r="FQ1361" s="7"/>
      <c r="FR1361" s="7"/>
      <c r="FS1361" s="7"/>
      <c r="FT1361" s="7"/>
      <c r="FU1361" s="7"/>
      <c r="FV1361" s="7"/>
      <c r="FW1361" s="7"/>
      <c r="FX1361" s="7"/>
      <c r="FY1361" s="7"/>
      <c r="FZ1361" s="7"/>
      <c r="GA1361" s="7"/>
      <c r="GB1361" s="7"/>
      <c r="GC1361" s="7"/>
      <c r="GD1361" s="7"/>
      <c r="GE1361" s="7"/>
      <c r="GF1361" s="7"/>
      <c r="GG1361" s="7"/>
      <c r="GH1361" s="7"/>
      <c r="GI1361" s="7"/>
      <c r="GJ1361" s="7"/>
    </row>
    <row r="1362" spans="1:192" s="1" customFormat="1" x14ac:dyDescent="0.2">
      <c r="A1362" s="66"/>
      <c r="B1362" s="7"/>
      <c r="C1362" s="67"/>
      <c r="D1362" s="28"/>
      <c r="E1362" s="28"/>
      <c r="F1362" s="28"/>
      <c r="G1362" s="7"/>
      <c r="H1362" s="7"/>
      <c r="I1362" s="7"/>
      <c r="J1362" s="7"/>
      <c r="K1362" s="7"/>
      <c r="L1362" s="7"/>
      <c r="M1362" s="7"/>
      <c r="N1362" s="7"/>
      <c r="O1362" s="7"/>
      <c r="P1362" s="7"/>
      <c r="Q1362" s="7"/>
      <c r="R1362" s="7"/>
      <c r="S1362" s="7"/>
      <c r="T1362" s="7"/>
      <c r="U1362" s="7"/>
      <c r="V1362" s="7"/>
      <c r="W1362" s="7"/>
      <c r="X1362" s="7"/>
      <c r="Y1362" s="7"/>
      <c r="Z1362" s="7"/>
      <c r="AA1362" s="7"/>
      <c r="AB1362" s="7"/>
      <c r="AC1362" s="7"/>
      <c r="AD1362" s="7"/>
      <c r="AE1362" s="7"/>
      <c r="AF1362" s="7"/>
      <c r="AG1362" s="7"/>
      <c r="AH1362" s="7"/>
      <c r="AI1362" s="7"/>
      <c r="AJ1362" s="7"/>
      <c r="AK1362" s="7"/>
      <c r="AL1362" s="7"/>
      <c r="AM1362" s="7"/>
      <c r="AN1362" s="7"/>
      <c r="AO1362" s="7"/>
      <c r="AP1362" s="7"/>
      <c r="AQ1362" s="7"/>
      <c r="AR1362" s="7"/>
      <c r="AS1362" s="7"/>
      <c r="AT1362" s="7"/>
      <c r="AU1362" s="7"/>
      <c r="AV1362" s="7"/>
      <c r="AW1362" s="7"/>
      <c r="AX1362" s="7"/>
      <c r="AY1362" s="7"/>
      <c r="AZ1362" s="7"/>
      <c r="BA1362" s="7"/>
      <c r="BB1362" s="7"/>
      <c r="BC1362" s="7"/>
      <c r="BD1362" s="7"/>
      <c r="BE1362" s="7"/>
      <c r="BF1362" s="7"/>
      <c r="BG1362" s="7"/>
      <c r="BH1362" s="7"/>
      <c r="BI1362" s="7"/>
      <c r="BJ1362" s="7"/>
      <c r="BK1362" s="7"/>
      <c r="BL1362" s="7"/>
      <c r="BM1362" s="7"/>
      <c r="BN1362" s="7"/>
      <c r="BO1362" s="7"/>
      <c r="BP1362" s="7"/>
      <c r="BQ1362" s="7"/>
      <c r="BR1362" s="7"/>
      <c r="BS1362" s="7"/>
      <c r="BT1362" s="7"/>
      <c r="BU1362" s="7"/>
      <c r="BV1362" s="7"/>
      <c r="BW1362" s="7"/>
      <c r="BX1362" s="7"/>
      <c r="BY1362" s="7"/>
      <c r="BZ1362" s="7"/>
      <c r="CA1362" s="7"/>
      <c r="CB1362" s="7"/>
      <c r="CC1362" s="7"/>
      <c r="CD1362" s="7"/>
      <c r="CE1362" s="7"/>
      <c r="CF1362" s="7"/>
      <c r="CG1362" s="7"/>
      <c r="CH1362" s="7"/>
      <c r="CI1362" s="7"/>
      <c r="CJ1362" s="7"/>
      <c r="CK1362" s="7"/>
      <c r="CL1362" s="7"/>
      <c r="CM1362" s="7"/>
      <c r="CN1362" s="7"/>
      <c r="CO1362" s="7"/>
      <c r="CP1362" s="7"/>
      <c r="CQ1362" s="7"/>
      <c r="CR1362" s="7"/>
      <c r="CS1362" s="7"/>
      <c r="CT1362" s="7"/>
      <c r="CU1362" s="7"/>
      <c r="CV1362" s="7"/>
      <c r="CW1362" s="7"/>
      <c r="CX1362" s="7"/>
      <c r="CY1362" s="7"/>
      <c r="CZ1362" s="7"/>
      <c r="DA1362" s="7"/>
      <c r="DB1362" s="7"/>
      <c r="DC1362" s="7"/>
      <c r="DD1362" s="7"/>
      <c r="DE1362" s="7"/>
      <c r="DF1362" s="7"/>
      <c r="DG1362" s="7"/>
      <c r="DH1362" s="7"/>
      <c r="DI1362" s="7"/>
      <c r="DJ1362" s="7"/>
      <c r="DK1362" s="7"/>
      <c r="DL1362" s="7"/>
      <c r="DM1362" s="7"/>
      <c r="DN1362" s="7"/>
      <c r="DO1362" s="7"/>
      <c r="DP1362" s="7"/>
      <c r="DQ1362" s="7"/>
      <c r="DR1362" s="7"/>
      <c r="DS1362" s="7"/>
      <c r="DT1362" s="7"/>
      <c r="DU1362" s="7"/>
      <c r="DV1362" s="7"/>
      <c r="DW1362" s="7"/>
      <c r="DX1362" s="7"/>
      <c r="DY1362" s="7"/>
      <c r="DZ1362" s="7"/>
      <c r="EA1362" s="7"/>
      <c r="EB1362" s="7"/>
      <c r="EC1362" s="7"/>
      <c r="ED1362" s="7"/>
      <c r="EE1362" s="7"/>
      <c r="EF1362" s="7"/>
      <c r="EG1362" s="7"/>
      <c r="EH1362" s="7"/>
      <c r="EI1362" s="7"/>
      <c r="EJ1362" s="7"/>
      <c r="EK1362" s="7"/>
      <c r="EL1362" s="7"/>
      <c r="EM1362" s="7"/>
      <c r="EN1362" s="7"/>
      <c r="EO1362" s="7"/>
      <c r="EP1362" s="7"/>
      <c r="EQ1362" s="7"/>
      <c r="ER1362" s="7"/>
      <c r="ES1362" s="7"/>
      <c r="ET1362" s="7"/>
      <c r="EU1362" s="7"/>
      <c r="EV1362" s="7"/>
      <c r="EW1362" s="7"/>
      <c r="EX1362" s="7"/>
      <c r="EY1362" s="7"/>
      <c r="EZ1362" s="7"/>
      <c r="FA1362" s="7"/>
      <c r="FB1362" s="7"/>
      <c r="FC1362" s="7"/>
      <c r="FD1362" s="7"/>
      <c r="FE1362" s="7"/>
      <c r="FF1362" s="7"/>
      <c r="FG1362" s="7"/>
      <c r="FH1362" s="7"/>
      <c r="FI1362" s="7"/>
      <c r="FJ1362" s="7"/>
      <c r="FK1362" s="7"/>
      <c r="FL1362" s="7"/>
      <c r="FM1362" s="7"/>
      <c r="FN1362" s="7"/>
      <c r="FO1362" s="7"/>
      <c r="FP1362" s="7"/>
      <c r="FQ1362" s="7"/>
      <c r="FR1362" s="7"/>
      <c r="FS1362" s="7"/>
      <c r="FT1362" s="7"/>
      <c r="FU1362" s="7"/>
      <c r="FV1362" s="7"/>
      <c r="FW1362" s="7"/>
      <c r="FX1362" s="7"/>
      <c r="FY1362" s="7"/>
      <c r="FZ1362" s="7"/>
      <c r="GA1362" s="7"/>
      <c r="GB1362" s="7"/>
      <c r="GC1362" s="7"/>
      <c r="GD1362" s="7"/>
      <c r="GE1362" s="7"/>
      <c r="GF1362" s="7"/>
      <c r="GG1362" s="7"/>
      <c r="GH1362" s="7"/>
      <c r="GI1362" s="7"/>
      <c r="GJ1362" s="7"/>
    </row>
    <row r="1363" spans="1:192" s="1" customFormat="1" x14ac:dyDescent="0.2">
      <c r="A1363" s="66"/>
      <c r="B1363" s="7"/>
      <c r="C1363" s="67"/>
      <c r="D1363" s="28"/>
      <c r="E1363" s="28"/>
      <c r="F1363" s="28"/>
      <c r="G1363" s="7"/>
      <c r="H1363" s="7"/>
      <c r="I1363" s="7"/>
      <c r="J1363" s="7"/>
      <c r="K1363" s="7"/>
      <c r="L1363" s="7"/>
      <c r="M1363" s="7"/>
      <c r="N1363" s="7"/>
      <c r="O1363" s="7"/>
      <c r="P1363" s="7"/>
      <c r="Q1363" s="7"/>
      <c r="R1363" s="7"/>
      <c r="S1363" s="7"/>
      <c r="T1363" s="7"/>
      <c r="U1363" s="7"/>
      <c r="V1363" s="7"/>
      <c r="W1363" s="7"/>
      <c r="X1363" s="7"/>
      <c r="Y1363" s="7"/>
      <c r="Z1363" s="7"/>
      <c r="AA1363" s="7"/>
      <c r="AB1363" s="7"/>
      <c r="AC1363" s="7"/>
      <c r="AD1363" s="7"/>
      <c r="AE1363" s="7"/>
      <c r="AF1363" s="7"/>
      <c r="AG1363" s="7"/>
      <c r="AH1363" s="7"/>
      <c r="AI1363" s="7"/>
      <c r="AJ1363" s="7"/>
      <c r="AK1363" s="7"/>
      <c r="AL1363" s="7"/>
      <c r="AM1363" s="7"/>
      <c r="AN1363" s="7"/>
      <c r="AO1363" s="7"/>
      <c r="AP1363" s="7"/>
      <c r="AQ1363" s="7"/>
      <c r="AR1363" s="7"/>
      <c r="AS1363" s="7"/>
      <c r="AT1363" s="7"/>
      <c r="AU1363" s="7"/>
      <c r="AV1363" s="7"/>
      <c r="AW1363" s="7"/>
      <c r="AX1363" s="7"/>
      <c r="AY1363" s="7"/>
      <c r="AZ1363" s="7"/>
      <c r="BA1363" s="7"/>
      <c r="BB1363" s="7"/>
      <c r="BC1363" s="7"/>
      <c r="BD1363" s="7"/>
      <c r="BE1363" s="7"/>
      <c r="BF1363" s="7"/>
      <c r="BG1363" s="7"/>
      <c r="BH1363" s="7"/>
      <c r="BI1363" s="7"/>
      <c r="BJ1363" s="7"/>
      <c r="BK1363" s="7"/>
      <c r="BL1363" s="7"/>
      <c r="BM1363" s="7"/>
      <c r="BN1363" s="7"/>
      <c r="BO1363" s="7"/>
      <c r="BP1363" s="7"/>
      <c r="BQ1363" s="7"/>
      <c r="BR1363" s="7"/>
      <c r="BS1363" s="7"/>
      <c r="BT1363" s="7"/>
      <c r="BU1363" s="7"/>
      <c r="BV1363" s="7"/>
      <c r="BW1363" s="7"/>
      <c r="BX1363" s="7"/>
      <c r="BY1363" s="7"/>
      <c r="BZ1363" s="7"/>
      <c r="CA1363" s="7"/>
      <c r="CB1363" s="7"/>
      <c r="CC1363" s="7"/>
      <c r="CD1363" s="7"/>
      <c r="CE1363" s="7"/>
      <c r="CF1363" s="7"/>
      <c r="CG1363" s="7"/>
      <c r="CH1363" s="7"/>
      <c r="CI1363" s="7"/>
      <c r="CJ1363" s="7"/>
      <c r="CK1363" s="7"/>
      <c r="CL1363" s="7"/>
      <c r="CM1363" s="7"/>
      <c r="CN1363" s="7"/>
      <c r="CO1363" s="7"/>
      <c r="CP1363" s="7"/>
      <c r="CQ1363" s="7"/>
      <c r="CR1363" s="7"/>
      <c r="CS1363" s="7"/>
      <c r="CT1363" s="7"/>
      <c r="CU1363" s="7"/>
      <c r="CV1363" s="7"/>
      <c r="CW1363" s="7"/>
      <c r="CX1363" s="7"/>
      <c r="CY1363" s="7"/>
      <c r="CZ1363" s="7"/>
      <c r="DA1363" s="7"/>
      <c r="DB1363" s="7"/>
      <c r="DC1363" s="7"/>
      <c r="DD1363" s="7"/>
      <c r="DE1363" s="7"/>
      <c r="DF1363" s="7"/>
      <c r="DG1363" s="7"/>
      <c r="DH1363" s="7"/>
      <c r="DI1363" s="7"/>
      <c r="DJ1363" s="7"/>
      <c r="DK1363" s="7"/>
      <c r="DL1363" s="7"/>
      <c r="DM1363" s="7"/>
      <c r="DN1363" s="7"/>
      <c r="DO1363" s="7"/>
      <c r="DP1363" s="7"/>
      <c r="DQ1363" s="7"/>
      <c r="DR1363" s="7"/>
      <c r="DS1363" s="7"/>
      <c r="DT1363" s="7"/>
      <c r="DU1363" s="7"/>
      <c r="DV1363" s="7"/>
      <c r="DW1363" s="7"/>
      <c r="DX1363" s="7"/>
      <c r="DY1363" s="7"/>
      <c r="DZ1363" s="7"/>
      <c r="EA1363" s="7"/>
      <c r="EB1363" s="7"/>
      <c r="EC1363" s="7"/>
      <c r="ED1363" s="7"/>
      <c r="EE1363" s="7"/>
      <c r="EF1363" s="7"/>
      <c r="EG1363" s="7"/>
      <c r="EH1363" s="7"/>
      <c r="EI1363" s="7"/>
      <c r="EJ1363" s="7"/>
      <c r="EK1363" s="7"/>
      <c r="EL1363" s="7"/>
      <c r="EM1363" s="7"/>
      <c r="EN1363" s="7"/>
      <c r="EO1363" s="7"/>
      <c r="EP1363" s="7"/>
      <c r="EQ1363" s="7"/>
      <c r="ER1363" s="7"/>
      <c r="ES1363" s="7"/>
      <c r="ET1363" s="7"/>
      <c r="EU1363" s="7"/>
      <c r="EV1363" s="7"/>
      <c r="EW1363" s="7"/>
      <c r="EX1363" s="7"/>
      <c r="EY1363" s="7"/>
      <c r="EZ1363" s="7"/>
      <c r="FA1363" s="7"/>
      <c r="FB1363" s="7"/>
      <c r="FC1363" s="7"/>
      <c r="FD1363" s="7"/>
      <c r="FE1363" s="7"/>
      <c r="FF1363" s="7"/>
      <c r="FG1363" s="7"/>
      <c r="FH1363" s="7"/>
      <c r="FI1363" s="7"/>
      <c r="FJ1363" s="7"/>
      <c r="FK1363" s="7"/>
      <c r="FL1363" s="7"/>
      <c r="FM1363" s="7"/>
      <c r="FN1363" s="7"/>
      <c r="FO1363" s="7"/>
      <c r="FP1363" s="7"/>
      <c r="FQ1363" s="7"/>
      <c r="FR1363" s="7"/>
      <c r="FS1363" s="7"/>
      <c r="FT1363" s="7"/>
      <c r="FU1363" s="7"/>
      <c r="FV1363" s="7"/>
      <c r="FW1363" s="7"/>
      <c r="FX1363" s="7"/>
      <c r="FY1363" s="7"/>
      <c r="FZ1363" s="7"/>
      <c r="GA1363" s="7"/>
      <c r="GB1363" s="7"/>
      <c r="GC1363" s="7"/>
      <c r="GD1363" s="7"/>
      <c r="GE1363" s="7"/>
      <c r="GF1363" s="7"/>
      <c r="GG1363" s="7"/>
      <c r="GH1363" s="7"/>
      <c r="GI1363" s="7"/>
      <c r="GJ1363" s="7"/>
    </row>
    <row r="1364" spans="1:192" s="1" customFormat="1" x14ac:dyDescent="0.2">
      <c r="A1364" s="66"/>
      <c r="B1364" s="7"/>
      <c r="C1364" s="67"/>
      <c r="D1364" s="28"/>
      <c r="E1364" s="28"/>
      <c r="F1364" s="28"/>
      <c r="G1364" s="7"/>
      <c r="H1364" s="7"/>
      <c r="I1364" s="7"/>
      <c r="J1364" s="7"/>
      <c r="K1364" s="7"/>
      <c r="L1364" s="7"/>
      <c r="M1364" s="7"/>
      <c r="N1364" s="7"/>
      <c r="O1364" s="7"/>
      <c r="P1364" s="7"/>
      <c r="Q1364" s="7"/>
      <c r="R1364" s="7"/>
      <c r="S1364" s="7"/>
      <c r="T1364" s="7"/>
      <c r="U1364" s="7"/>
      <c r="V1364" s="7"/>
      <c r="W1364" s="7"/>
      <c r="X1364" s="7"/>
      <c r="Y1364" s="7"/>
      <c r="Z1364" s="7"/>
      <c r="AA1364" s="7"/>
      <c r="AB1364" s="7"/>
      <c r="AC1364" s="7"/>
      <c r="AD1364" s="7"/>
      <c r="AE1364" s="7"/>
      <c r="AF1364" s="7"/>
      <c r="AG1364" s="7"/>
      <c r="AH1364" s="7"/>
      <c r="AI1364" s="7"/>
      <c r="AJ1364" s="7"/>
      <c r="AK1364" s="7"/>
      <c r="AL1364" s="7"/>
      <c r="AM1364" s="7"/>
      <c r="AN1364" s="7"/>
      <c r="AO1364" s="7"/>
      <c r="AP1364" s="7"/>
      <c r="AQ1364" s="7"/>
      <c r="AR1364" s="7"/>
      <c r="AS1364" s="7"/>
      <c r="AT1364" s="7"/>
      <c r="AU1364" s="7"/>
      <c r="AV1364" s="7"/>
      <c r="AW1364" s="7"/>
      <c r="AX1364" s="7"/>
      <c r="AY1364" s="7"/>
      <c r="AZ1364" s="7"/>
      <c r="BA1364" s="7"/>
      <c r="BB1364" s="7"/>
      <c r="BC1364" s="7"/>
      <c r="BD1364" s="7"/>
      <c r="BE1364" s="7"/>
      <c r="BF1364" s="7"/>
      <c r="BG1364" s="7"/>
      <c r="BH1364" s="7"/>
      <c r="BI1364" s="7"/>
      <c r="BJ1364" s="7"/>
      <c r="BK1364" s="7"/>
      <c r="BL1364" s="7"/>
      <c r="BM1364" s="7"/>
      <c r="BN1364" s="7"/>
      <c r="BO1364" s="7"/>
      <c r="BP1364" s="7"/>
      <c r="BQ1364" s="7"/>
      <c r="BR1364" s="7"/>
      <c r="BS1364" s="7"/>
      <c r="BT1364" s="7"/>
      <c r="BU1364" s="7"/>
      <c r="BV1364" s="7"/>
      <c r="BW1364" s="7"/>
      <c r="BX1364" s="7"/>
      <c r="BY1364" s="7"/>
      <c r="BZ1364" s="7"/>
      <c r="CA1364" s="7"/>
      <c r="CB1364" s="7"/>
      <c r="CC1364" s="7"/>
      <c r="CD1364" s="7"/>
      <c r="CE1364" s="7"/>
      <c r="CF1364" s="7"/>
      <c r="CG1364" s="7"/>
      <c r="CH1364" s="7"/>
      <c r="CI1364" s="7"/>
      <c r="CJ1364" s="7"/>
      <c r="CK1364" s="7"/>
      <c r="CL1364" s="7"/>
      <c r="CM1364" s="7"/>
      <c r="CN1364" s="7"/>
      <c r="CO1364" s="7"/>
      <c r="CP1364" s="7"/>
      <c r="CQ1364" s="7"/>
      <c r="CR1364" s="7"/>
      <c r="CS1364" s="7"/>
      <c r="CT1364" s="7"/>
      <c r="CU1364" s="7"/>
      <c r="CV1364" s="7"/>
      <c r="CW1364" s="7"/>
      <c r="CX1364" s="7"/>
      <c r="CY1364" s="7"/>
      <c r="CZ1364" s="7"/>
      <c r="DA1364" s="7"/>
      <c r="DB1364" s="7"/>
      <c r="DC1364" s="7"/>
      <c r="DD1364" s="7"/>
      <c r="DE1364" s="7"/>
      <c r="DF1364" s="7"/>
      <c r="DG1364" s="7"/>
      <c r="DH1364" s="7"/>
      <c r="DI1364" s="7"/>
      <c r="DJ1364" s="7"/>
      <c r="DK1364" s="7"/>
      <c r="DL1364" s="7"/>
      <c r="DM1364" s="7"/>
      <c r="DN1364" s="7"/>
      <c r="DO1364" s="7"/>
      <c r="DP1364" s="7"/>
      <c r="DQ1364" s="7"/>
      <c r="DR1364" s="7"/>
      <c r="DS1364" s="7"/>
      <c r="DT1364" s="7"/>
      <c r="DU1364" s="7"/>
      <c r="DV1364" s="7"/>
      <c r="DW1364" s="7"/>
      <c r="DX1364" s="7"/>
      <c r="DY1364" s="7"/>
      <c r="DZ1364" s="7"/>
      <c r="EA1364" s="7"/>
      <c r="EB1364" s="7"/>
      <c r="EC1364" s="7"/>
      <c r="ED1364" s="7"/>
      <c r="EE1364" s="7"/>
      <c r="EF1364" s="7"/>
      <c r="EG1364" s="7"/>
      <c r="EH1364" s="7"/>
      <c r="EI1364" s="7"/>
      <c r="EJ1364" s="7"/>
      <c r="EK1364" s="7"/>
      <c r="EL1364" s="7"/>
      <c r="EM1364" s="7"/>
      <c r="EN1364" s="7"/>
      <c r="EO1364" s="7"/>
      <c r="EP1364" s="7"/>
      <c r="EQ1364" s="7"/>
      <c r="ER1364" s="7"/>
      <c r="ES1364" s="7"/>
      <c r="ET1364" s="7"/>
      <c r="EU1364" s="7"/>
      <c r="EV1364" s="7"/>
      <c r="EW1364" s="7"/>
      <c r="EX1364" s="7"/>
      <c r="EY1364" s="7"/>
      <c r="EZ1364" s="7"/>
      <c r="FA1364" s="7"/>
      <c r="FB1364" s="7"/>
      <c r="FC1364" s="7"/>
      <c r="FD1364" s="7"/>
      <c r="FE1364" s="7"/>
      <c r="FF1364" s="7"/>
      <c r="FG1364" s="7"/>
      <c r="FH1364" s="7"/>
      <c r="FI1364" s="7"/>
      <c r="FJ1364" s="7"/>
      <c r="FK1364" s="7"/>
      <c r="FL1364" s="7"/>
      <c r="FM1364" s="7"/>
      <c r="FN1364" s="7"/>
      <c r="FO1364" s="7"/>
      <c r="FP1364" s="7"/>
      <c r="FQ1364" s="7"/>
      <c r="FR1364" s="7"/>
      <c r="FS1364" s="7"/>
      <c r="FT1364" s="7"/>
      <c r="FU1364" s="7"/>
      <c r="FV1364" s="7"/>
      <c r="FW1364" s="7"/>
      <c r="FX1364" s="7"/>
      <c r="FY1364" s="7"/>
      <c r="FZ1364" s="7"/>
      <c r="GA1364" s="7"/>
      <c r="GB1364" s="7"/>
      <c r="GC1364" s="7"/>
      <c r="GD1364" s="7"/>
      <c r="GE1364" s="7"/>
      <c r="GF1364" s="7"/>
      <c r="GG1364" s="7"/>
      <c r="GH1364" s="7"/>
      <c r="GI1364" s="7"/>
      <c r="GJ1364" s="7"/>
    </row>
    <row r="1365" spans="1:192" s="1" customFormat="1" x14ac:dyDescent="0.2">
      <c r="A1365" s="66"/>
      <c r="B1365" s="7"/>
      <c r="C1365" s="67"/>
      <c r="D1365" s="28"/>
      <c r="E1365" s="28"/>
      <c r="F1365" s="28"/>
      <c r="G1365" s="7"/>
      <c r="H1365" s="7"/>
      <c r="I1365" s="7"/>
      <c r="J1365" s="7"/>
      <c r="K1365" s="7"/>
      <c r="L1365" s="7"/>
      <c r="M1365" s="7"/>
      <c r="N1365" s="7"/>
      <c r="O1365" s="7"/>
      <c r="P1365" s="7"/>
      <c r="Q1365" s="7"/>
      <c r="R1365" s="7"/>
      <c r="S1365" s="7"/>
      <c r="T1365" s="7"/>
      <c r="U1365" s="7"/>
      <c r="V1365" s="7"/>
      <c r="W1365" s="7"/>
      <c r="X1365" s="7"/>
      <c r="Y1365" s="7"/>
      <c r="Z1365" s="7"/>
      <c r="AA1365" s="7"/>
      <c r="AB1365" s="7"/>
      <c r="AC1365" s="7"/>
      <c r="AD1365" s="7"/>
      <c r="AE1365" s="7"/>
      <c r="AF1365" s="7"/>
      <c r="AG1365" s="7"/>
      <c r="AH1365" s="7"/>
      <c r="AI1365" s="7"/>
      <c r="AJ1365" s="7"/>
      <c r="AK1365" s="7"/>
      <c r="AL1365" s="7"/>
      <c r="AM1365" s="7"/>
      <c r="AN1365" s="7"/>
      <c r="AO1365" s="7"/>
      <c r="AP1365" s="7"/>
      <c r="AQ1365" s="7"/>
      <c r="AR1365" s="7"/>
      <c r="AS1365" s="7"/>
      <c r="AT1365" s="7"/>
      <c r="AU1365" s="7"/>
      <c r="AV1365" s="7"/>
      <c r="AW1365" s="7"/>
      <c r="AX1365" s="7"/>
      <c r="AY1365" s="7"/>
      <c r="AZ1365" s="7"/>
      <c r="BA1365" s="7"/>
      <c r="BB1365" s="7"/>
      <c r="BC1365" s="7"/>
      <c r="BD1365" s="7"/>
      <c r="BE1365" s="7"/>
      <c r="BF1365" s="7"/>
      <c r="BG1365" s="7"/>
      <c r="BH1365" s="7"/>
      <c r="BI1365" s="7"/>
      <c r="BJ1365" s="7"/>
      <c r="BK1365" s="7"/>
      <c r="BL1365" s="7"/>
      <c r="BM1365" s="7"/>
      <c r="BN1365" s="7"/>
      <c r="BO1365" s="7"/>
      <c r="BP1365" s="7"/>
      <c r="BQ1365" s="7"/>
      <c r="BR1365" s="7"/>
      <c r="BS1365" s="7"/>
      <c r="BT1365" s="7"/>
      <c r="BU1365" s="7"/>
      <c r="BV1365" s="7"/>
      <c r="BW1365" s="7"/>
      <c r="BX1365" s="7"/>
      <c r="BY1365" s="7"/>
      <c r="BZ1365" s="7"/>
      <c r="CA1365" s="7"/>
      <c r="CB1365" s="7"/>
      <c r="CC1365" s="7"/>
      <c r="CD1365" s="7"/>
      <c r="CE1365" s="7"/>
      <c r="CF1365" s="7"/>
      <c r="CG1365" s="7"/>
      <c r="CH1365" s="7"/>
      <c r="CI1365" s="7"/>
      <c r="CJ1365" s="7"/>
      <c r="CK1365" s="7"/>
      <c r="CL1365" s="7"/>
      <c r="CM1365" s="7"/>
      <c r="CN1365" s="7"/>
      <c r="CO1365" s="7"/>
      <c r="CP1365" s="7"/>
      <c r="CQ1365" s="7"/>
      <c r="CR1365" s="7"/>
      <c r="CS1365" s="7"/>
      <c r="CT1365" s="7"/>
      <c r="CU1365" s="7"/>
      <c r="CV1365" s="7"/>
      <c r="CW1365" s="7"/>
      <c r="CX1365" s="7"/>
      <c r="CY1365" s="7"/>
      <c r="CZ1365" s="7"/>
      <c r="DA1365" s="7"/>
      <c r="DB1365" s="7"/>
      <c r="DC1365" s="7"/>
      <c r="DD1365" s="7"/>
      <c r="DE1365" s="7"/>
      <c r="DF1365" s="7"/>
      <c r="DG1365" s="7"/>
      <c r="DH1365" s="7"/>
      <c r="DI1365" s="7"/>
      <c r="DJ1365" s="7"/>
      <c r="DK1365" s="7"/>
      <c r="DL1365" s="7"/>
      <c r="DM1365" s="7"/>
      <c r="DN1365" s="7"/>
      <c r="DO1365" s="7"/>
      <c r="DP1365" s="7"/>
      <c r="DQ1365" s="7"/>
      <c r="DR1365" s="7"/>
      <c r="DS1365" s="7"/>
      <c r="DT1365" s="7"/>
      <c r="DU1365" s="7"/>
      <c r="DV1365" s="7"/>
      <c r="DW1365" s="7"/>
      <c r="DX1365" s="7"/>
      <c r="DY1365" s="7"/>
      <c r="DZ1365" s="7"/>
      <c r="EA1365" s="7"/>
      <c r="EB1365" s="7"/>
      <c r="EC1365" s="7"/>
      <c r="ED1365" s="7"/>
      <c r="EE1365" s="7"/>
      <c r="EF1365" s="7"/>
      <c r="EG1365" s="7"/>
      <c r="EH1365" s="7"/>
      <c r="EI1365" s="7"/>
      <c r="EJ1365" s="7"/>
      <c r="EK1365" s="7"/>
      <c r="EL1365" s="7"/>
      <c r="EM1365" s="7"/>
      <c r="EN1365" s="7"/>
      <c r="EO1365" s="7"/>
      <c r="EP1365" s="7"/>
      <c r="EQ1365" s="7"/>
      <c r="ER1365" s="7"/>
      <c r="ES1365" s="7"/>
      <c r="ET1365" s="7"/>
      <c r="EU1365" s="7"/>
      <c r="EV1365" s="7"/>
      <c r="EW1365" s="7"/>
      <c r="EX1365" s="7"/>
      <c r="EY1365" s="7"/>
      <c r="EZ1365" s="7"/>
      <c r="FA1365" s="7"/>
      <c r="FB1365" s="7"/>
      <c r="FC1365" s="7"/>
      <c r="FD1365" s="7"/>
      <c r="FE1365" s="7"/>
      <c r="FF1365" s="7"/>
      <c r="FG1365" s="7"/>
      <c r="FH1365" s="7"/>
      <c r="FI1365" s="7"/>
      <c r="FJ1365" s="7"/>
      <c r="FK1365" s="7"/>
      <c r="FL1365" s="7"/>
      <c r="FM1365" s="7"/>
      <c r="FN1365" s="7"/>
      <c r="FO1365" s="7"/>
      <c r="FP1365" s="7"/>
      <c r="FQ1365" s="7"/>
      <c r="FR1365" s="7"/>
      <c r="FS1365" s="7"/>
      <c r="FT1365" s="7"/>
      <c r="FU1365" s="7"/>
      <c r="FV1365" s="7"/>
      <c r="FW1365" s="7"/>
      <c r="FX1365" s="7"/>
      <c r="FY1365" s="7"/>
      <c r="FZ1365" s="7"/>
      <c r="GA1365" s="7"/>
      <c r="GB1365" s="7"/>
      <c r="GC1365" s="7"/>
      <c r="GD1365" s="7"/>
      <c r="GE1365" s="7"/>
      <c r="GF1365" s="7"/>
      <c r="GG1365" s="7"/>
      <c r="GH1365" s="7"/>
      <c r="GI1365" s="7"/>
      <c r="GJ1365" s="7"/>
    </row>
    <row r="1366" spans="1:192" s="1" customFormat="1" x14ac:dyDescent="0.2">
      <c r="A1366" s="66"/>
      <c r="B1366" s="7"/>
      <c r="C1366" s="67"/>
      <c r="D1366" s="28"/>
      <c r="E1366" s="28"/>
      <c r="F1366" s="28"/>
      <c r="G1366" s="7"/>
      <c r="H1366" s="7"/>
      <c r="I1366" s="7"/>
      <c r="J1366" s="7"/>
      <c r="K1366" s="7"/>
      <c r="L1366" s="7"/>
      <c r="M1366" s="7"/>
      <c r="N1366" s="7"/>
      <c r="O1366" s="7"/>
      <c r="P1366" s="7"/>
      <c r="Q1366" s="7"/>
      <c r="R1366" s="7"/>
      <c r="S1366" s="7"/>
      <c r="T1366" s="7"/>
      <c r="U1366" s="7"/>
      <c r="V1366" s="7"/>
      <c r="W1366" s="7"/>
      <c r="X1366" s="7"/>
      <c r="Y1366" s="7"/>
      <c r="Z1366" s="7"/>
      <c r="AA1366" s="7"/>
      <c r="AB1366" s="7"/>
      <c r="AC1366" s="7"/>
      <c r="AD1366" s="7"/>
      <c r="AE1366" s="7"/>
      <c r="AF1366" s="7"/>
      <c r="AG1366" s="7"/>
      <c r="AH1366" s="7"/>
      <c r="AI1366" s="7"/>
      <c r="AJ1366" s="7"/>
      <c r="AK1366" s="7"/>
      <c r="AL1366" s="7"/>
      <c r="AM1366" s="7"/>
      <c r="AN1366" s="7"/>
      <c r="AO1366" s="7"/>
      <c r="AP1366" s="7"/>
      <c r="AQ1366" s="7"/>
      <c r="AR1366" s="7"/>
      <c r="AS1366" s="7"/>
      <c r="AT1366" s="7"/>
      <c r="AU1366" s="7"/>
      <c r="AV1366" s="7"/>
      <c r="AW1366" s="7"/>
      <c r="AX1366" s="7"/>
      <c r="AY1366" s="7"/>
      <c r="AZ1366" s="7"/>
      <c r="BA1366" s="7"/>
      <c r="BB1366" s="7"/>
      <c r="BC1366" s="7"/>
      <c r="BD1366" s="7"/>
      <c r="BE1366" s="7"/>
      <c r="BF1366" s="7"/>
      <c r="BG1366" s="7"/>
      <c r="BH1366" s="7"/>
      <c r="BI1366" s="7"/>
      <c r="BJ1366" s="7"/>
      <c r="BK1366" s="7"/>
      <c r="BL1366" s="7"/>
      <c r="BM1366" s="7"/>
      <c r="BN1366" s="7"/>
      <c r="BO1366" s="7"/>
      <c r="BP1366" s="7"/>
      <c r="BQ1366" s="7"/>
      <c r="BR1366" s="7"/>
      <c r="BS1366" s="7"/>
      <c r="BT1366" s="7"/>
      <c r="BU1366" s="7"/>
      <c r="BV1366" s="7"/>
      <c r="BW1366" s="7"/>
      <c r="BX1366" s="7"/>
      <c r="BY1366" s="7"/>
      <c r="BZ1366" s="7"/>
      <c r="CA1366" s="7"/>
      <c r="CB1366" s="7"/>
      <c r="CC1366" s="7"/>
      <c r="CD1366" s="7"/>
      <c r="CE1366" s="7"/>
      <c r="CF1366" s="7"/>
      <c r="CG1366" s="7"/>
      <c r="CH1366" s="7"/>
      <c r="CI1366" s="7"/>
      <c r="CJ1366" s="7"/>
      <c r="CK1366" s="7"/>
      <c r="CL1366" s="7"/>
      <c r="CM1366" s="7"/>
      <c r="CN1366" s="7"/>
      <c r="CO1366" s="7"/>
      <c r="CP1366" s="7"/>
      <c r="CQ1366" s="7"/>
      <c r="CR1366" s="7"/>
      <c r="CS1366" s="7"/>
      <c r="CT1366" s="7"/>
      <c r="CU1366" s="7"/>
      <c r="CV1366" s="7"/>
      <c r="CW1366" s="7"/>
      <c r="CX1366" s="7"/>
      <c r="CY1366" s="7"/>
      <c r="CZ1366" s="7"/>
      <c r="DA1366" s="7"/>
      <c r="DB1366" s="7"/>
      <c r="DC1366" s="7"/>
      <c r="DD1366" s="7"/>
      <c r="DE1366" s="7"/>
      <c r="DF1366" s="7"/>
      <c r="DG1366" s="7"/>
      <c r="DH1366" s="7"/>
      <c r="DI1366" s="7"/>
      <c r="DJ1366" s="7"/>
      <c r="DK1366" s="7"/>
      <c r="DL1366" s="7"/>
      <c r="DM1366" s="7"/>
      <c r="DN1366" s="7"/>
      <c r="DO1366" s="7"/>
      <c r="DP1366" s="7"/>
      <c r="DQ1366" s="7"/>
      <c r="DR1366" s="7"/>
      <c r="DS1366" s="7"/>
      <c r="DT1366" s="7"/>
      <c r="DU1366" s="7"/>
      <c r="DV1366" s="7"/>
      <c r="DW1366" s="7"/>
      <c r="DX1366" s="7"/>
      <c r="DY1366" s="7"/>
      <c r="DZ1366" s="7"/>
      <c r="EA1366" s="7"/>
      <c r="EB1366" s="7"/>
      <c r="EC1366" s="7"/>
      <c r="ED1366" s="7"/>
      <c r="EE1366" s="7"/>
      <c r="EF1366" s="7"/>
      <c r="EG1366" s="7"/>
      <c r="EH1366" s="7"/>
      <c r="EI1366" s="7"/>
      <c r="EJ1366" s="7"/>
      <c r="EK1366" s="7"/>
      <c r="EL1366" s="7"/>
      <c r="EM1366" s="7"/>
      <c r="EN1366" s="7"/>
      <c r="EO1366" s="7"/>
      <c r="EP1366" s="7"/>
      <c r="EQ1366" s="7"/>
      <c r="ER1366" s="7"/>
      <c r="ES1366" s="7"/>
      <c r="ET1366" s="7"/>
      <c r="EU1366" s="7"/>
      <c r="EV1366" s="7"/>
      <c r="EW1366" s="7"/>
      <c r="EX1366" s="7"/>
      <c r="EY1366" s="7"/>
      <c r="EZ1366" s="7"/>
      <c r="FA1366" s="7"/>
      <c r="FB1366" s="7"/>
      <c r="FC1366" s="7"/>
      <c r="FD1366" s="7"/>
      <c r="FE1366" s="7"/>
      <c r="FF1366" s="7"/>
      <c r="FG1366" s="7"/>
      <c r="FH1366" s="7"/>
      <c r="FI1366" s="7"/>
      <c r="FJ1366" s="7"/>
      <c r="FK1366" s="7"/>
      <c r="FL1366" s="7"/>
      <c r="FM1366" s="7"/>
      <c r="FN1366" s="7"/>
      <c r="FO1366" s="7"/>
      <c r="FP1366" s="7"/>
      <c r="FQ1366" s="7"/>
      <c r="FR1366" s="7"/>
      <c r="FS1366" s="7"/>
      <c r="FT1366" s="7"/>
      <c r="FU1366" s="7"/>
      <c r="FV1366" s="7"/>
      <c r="FW1366" s="7"/>
      <c r="FX1366" s="7"/>
      <c r="FY1366" s="7"/>
      <c r="FZ1366" s="7"/>
      <c r="GA1366" s="7"/>
      <c r="GB1366" s="7"/>
      <c r="GC1366" s="7"/>
      <c r="GD1366" s="7"/>
      <c r="GE1366" s="7"/>
      <c r="GF1366" s="7"/>
      <c r="GG1366" s="7"/>
      <c r="GH1366" s="7"/>
      <c r="GI1366" s="7"/>
      <c r="GJ1366" s="7"/>
    </row>
    <row r="1367" spans="1:192" s="1" customFormat="1" x14ac:dyDescent="0.2">
      <c r="A1367" s="66"/>
      <c r="B1367" s="7"/>
      <c r="C1367" s="67"/>
      <c r="D1367" s="28"/>
      <c r="E1367" s="28"/>
      <c r="F1367" s="28"/>
      <c r="G1367" s="7"/>
      <c r="H1367" s="7"/>
      <c r="I1367" s="7"/>
      <c r="J1367" s="7"/>
      <c r="K1367" s="7"/>
      <c r="L1367" s="7"/>
      <c r="M1367" s="7"/>
      <c r="N1367" s="7"/>
      <c r="O1367" s="7"/>
      <c r="P1367" s="7"/>
      <c r="Q1367" s="7"/>
      <c r="R1367" s="7"/>
      <c r="S1367" s="7"/>
      <c r="T1367" s="7"/>
      <c r="U1367" s="7"/>
      <c r="V1367" s="7"/>
      <c r="W1367" s="7"/>
      <c r="X1367" s="7"/>
      <c r="Y1367" s="7"/>
      <c r="Z1367" s="7"/>
      <c r="AA1367" s="7"/>
      <c r="AB1367" s="7"/>
      <c r="AC1367" s="7"/>
      <c r="AD1367" s="7"/>
      <c r="AE1367" s="7"/>
      <c r="AF1367" s="7"/>
      <c r="AG1367" s="7"/>
      <c r="AH1367" s="7"/>
      <c r="AI1367" s="7"/>
      <c r="AJ1367" s="7"/>
      <c r="AK1367" s="7"/>
      <c r="AL1367" s="7"/>
      <c r="AM1367" s="7"/>
      <c r="AN1367" s="7"/>
      <c r="AO1367" s="7"/>
      <c r="AP1367" s="7"/>
      <c r="AQ1367" s="7"/>
      <c r="AR1367" s="7"/>
      <c r="AS1367" s="7"/>
      <c r="AT1367" s="7"/>
      <c r="AU1367" s="7"/>
      <c r="AV1367" s="7"/>
      <c r="AW1367" s="7"/>
      <c r="AX1367" s="7"/>
      <c r="AY1367" s="7"/>
      <c r="AZ1367" s="7"/>
      <c r="BA1367" s="7"/>
      <c r="BB1367" s="7"/>
      <c r="BC1367" s="7"/>
      <c r="BD1367" s="7"/>
      <c r="BE1367" s="7"/>
      <c r="BF1367" s="7"/>
      <c r="BG1367" s="7"/>
      <c r="BH1367" s="7"/>
      <c r="BI1367" s="7"/>
      <c r="BJ1367" s="7"/>
      <c r="BK1367" s="7"/>
      <c r="BL1367" s="7"/>
      <c r="BM1367" s="7"/>
      <c r="BN1367" s="7"/>
      <c r="BO1367" s="7"/>
      <c r="BP1367" s="7"/>
      <c r="BQ1367" s="7"/>
      <c r="BR1367" s="7"/>
      <c r="BS1367" s="7"/>
      <c r="BT1367" s="7"/>
      <c r="BU1367" s="7"/>
      <c r="BV1367" s="7"/>
      <c r="BW1367" s="7"/>
      <c r="BX1367" s="7"/>
      <c r="BY1367" s="7"/>
      <c r="BZ1367" s="7"/>
      <c r="CA1367" s="7"/>
      <c r="CB1367" s="7"/>
      <c r="CC1367" s="7"/>
      <c r="CD1367" s="7"/>
      <c r="CE1367" s="7"/>
      <c r="CF1367" s="7"/>
      <c r="CG1367" s="7"/>
      <c r="CH1367" s="7"/>
      <c r="CI1367" s="7"/>
      <c r="CJ1367" s="7"/>
      <c r="CK1367" s="7"/>
      <c r="CL1367" s="7"/>
      <c r="CM1367" s="7"/>
      <c r="CN1367" s="7"/>
      <c r="CO1367" s="7"/>
      <c r="CP1367" s="7"/>
      <c r="CQ1367" s="7"/>
      <c r="CR1367" s="7"/>
      <c r="CS1367" s="7"/>
      <c r="CT1367" s="7"/>
      <c r="CU1367" s="7"/>
      <c r="CV1367" s="7"/>
      <c r="CW1367" s="7"/>
      <c r="CX1367" s="7"/>
      <c r="CY1367" s="7"/>
      <c r="CZ1367" s="7"/>
      <c r="DA1367" s="7"/>
      <c r="DB1367" s="7"/>
      <c r="DC1367" s="7"/>
      <c r="DD1367" s="7"/>
      <c r="DE1367" s="7"/>
      <c r="DF1367" s="7"/>
      <c r="DG1367" s="7"/>
      <c r="DH1367" s="7"/>
      <c r="DI1367" s="7"/>
      <c r="DJ1367" s="7"/>
      <c r="DK1367" s="7"/>
      <c r="DL1367" s="7"/>
      <c r="DM1367" s="7"/>
      <c r="DN1367" s="7"/>
      <c r="DO1367" s="7"/>
      <c r="DP1367" s="7"/>
      <c r="DQ1367" s="7"/>
      <c r="DR1367" s="7"/>
      <c r="DS1367" s="7"/>
      <c r="DT1367" s="7"/>
      <c r="DU1367" s="7"/>
      <c r="DV1367" s="7"/>
      <c r="DW1367" s="7"/>
      <c r="DX1367" s="7"/>
      <c r="DY1367" s="7"/>
      <c r="DZ1367" s="7"/>
      <c r="EA1367" s="7"/>
      <c r="EB1367" s="7"/>
      <c r="EC1367" s="7"/>
      <c r="ED1367" s="7"/>
      <c r="EE1367" s="7"/>
      <c r="EF1367" s="7"/>
      <c r="EG1367" s="7"/>
      <c r="EH1367" s="7"/>
      <c r="EI1367" s="7"/>
      <c r="EJ1367" s="7"/>
      <c r="EK1367" s="7"/>
      <c r="EL1367" s="7"/>
      <c r="EM1367" s="7"/>
      <c r="EN1367" s="7"/>
      <c r="EO1367" s="7"/>
      <c r="EP1367" s="7"/>
      <c r="EQ1367" s="7"/>
      <c r="ER1367" s="7"/>
      <c r="ES1367" s="7"/>
      <c r="ET1367" s="7"/>
      <c r="EU1367" s="7"/>
      <c r="EV1367" s="7"/>
      <c r="EW1367" s="7"/>
      <c r="EX1367" s="7"/>
      <c r="EY1367" s="7"/>
      <c r="EZ1367" s="7"/>
      <c r="FA1367" s="7"/>
      <c r="FB1367" s="7"/>
      <c r="FC1367" s="7"/>
      <c r="FD1367" s="7"/>
      <c r="FE1367" s="7"/>
      <c r="FF1367" s="7"/>
      <c r="FG1367" s="7"/>
      <c r="FH1367" s="7"/>
      <c r="FI1367" s="7"/>
      <c r="FJ1367" s="7"/>
      <c r="FK1367" s="7"/>
      <c r="FL1367" s="7"/>
      <c r="FM1367" s="7"/>
      <c r="FN1367" s="7"/>
      <c r="FO1367" s="7"/>
      <c r="FP1367" s="7"/>
      <c r="FQ1367" s="7"/>
      <c r="FR1367" s="7"/>
      <c r="FS1367" s="7"/>
      <c r="FT1367" s="7"/>
      <c r="FU1367" s="7"/>
      <c r="FV1367" s="7"/>
      <c r="FW1367" s="7"/>
      <c r="FX1367" s="7"/>
      <c r="FY1367" s="7"/>
      <c r="FZ1367" s="7"/>
      <c r="GA1367" s="7"/>
      <c r="GB1367" s="7"/>
      <c r="GC1367" s="7"/>
      <c r="GD1367" s="7"/>
      <c r="GE1367" s="7"/>
      <c r="GF1367" s="7"/>
      <c r="GG1367" s="7"/>
      <c r="GH1367" s="7"/>
      <c r="GI1367" s="7"/>
      <c r="GJ1367" s="7"/>
    </row>
    <row r="1368" spans="1:192" s="1" customFormat="1" x14ac:dyDescent="0.2">
      <c r="A1368" s="66"/>
      <c r="B1368" s="7"/>
      <c r="C1368" s="67"/>
      <c r="D1368" s="28"/>
      <c r="E1368" s="28"/>
      <c r="F1368" s="28"/>
      <c r="G1368" s="7"/>
      <c r="H1368" s="7"/>
      <c r="I1368" s="7"/>
      <c r="J1368" s="7"/>
      <c r="K1368" s="7"/>
      <c r="L1368" s="7"/>
      <c r="M1368" s="7"/>
      <c r="N1368" s="7"/>
      <c r="O1368" s="7"/>
      <c r="P1368" s="7"/>
      <c r="Q1368" s="7"/>
      <c r="R1368" s="7"/>
      <c r="S1368" s="7"/>
      <c r="T1368" s="7"/>
      <c r="U1368" s="7"/>
      <c r="V1368" s="7"/>
      <c r="W1368" s="7"/>
      <c r="X1368" s="7"/>
      <c r="Y1368" s="7"/>
      <c r="Z1368" s="7"/>
      <c r="AA1368" s="7"/>
      <c r="AB1368" s="7"/>
      <c r="AC1368" s="7"/>
      <c r="AD1368" s="7"/>
      <c r="AE1368" s="7"/>
      <c r="AF1368" s="7"/>
      <c r="AG1368" s="7"/>
      <c r="AH1368" s="7"/>
      <c r="AI1368" s="7"/>
      <c r="AJ1368" s="7"/>
      <c r="AK1368" s="7"/>
      <c r="AL1368" s="7"/>
      <c r="AM1368" s="7"/>
      <c r="AN1368" s="7"/>
      <c r="AO1368" s="7"/>
      <c r="AP1368" s="7"/>
      <c r="AQ1368" s="7"/>
      <c r="AR1368" s="7"/>
      <c r="AS1368" s="7"/>
      <c r="AT1368" s="7"/>
      <c r="AU1368" s="7"/>
      <c r="AV1368" s="7"/>
      <c r="AW1368" s="7"/>
      <c r="AX1368" s="7"/>
      <c r="AY1368" s="7"/>
      <c r="AZ1368" s="7"/>
      <c r="BA1368" s="7"/>
      <c r="BB1368" s="7"/>
      <c r="BC1368" s="7"/>
      <c r="BD1368" s="7"/>
      <c r="BE1368" s="7"/>
      <c r="BF1368" s="7"/>
      <c r="BG1368" s="7"/>
      <c r="BH1368" s="7"/>
      <c r="BI1368" s="7"/>
      <c r="BJ1368" s="7"/>
      <c r="BK1368" s="7"/>
      <c r="BL1368" s="7"/>
      <c r="BM1368" s="7"/>
      <c r="BN1368" s="7"/>
      <c r="BO1368" s="7"/>
      <c r="BP1368" s="7"/>
      <c r="BQ1368" s="7"/>
      <c r="BR1368" s="7"/>
      <c r="BS1368" s="7"/>
      <c r="BT1368" s="7"/>
      <c r="BU1368" s="7"/>
      <c r="BV1368" s="7"/>
      <c r="BW1368" s="7"/>
      <c r="BX1368" s="7"/>
      <c r="BY1368" s="7"/>
      <c r="BZ1368" s="7"/>
      <c r="CA1368" s="7"/>
      <c r="CB1368" s="7"/>
      <c r="CC1368" s="7"/>
      <c r="CD1368" s="7"/>
      <c r="CE1368" s="7"/>
      <c r="CF1368" s="7"/>
      <c r="CG1368" s="7"/>
      <c r="CH1368" s="7"/>
      <c r="CI1368" s="7"/>
      <c r="CJ1368" s="7"/>
      <c r="CK1368" s="7"/>
      <c r="CL1368" s="7"/>
      <c r="CM1368" s="7"/>
      <c r="CN1368" s="7"/>
      <c r="CO1368" s="7"/>
      <c r="CP1368" s="7"/>
      <c r="CQ1368" s="7"/>
      <c r="CR1368" s="7"/>
      <c r="CS1368" s="7"/>
      <c r="CT1368" s="7"/>
      <c r="CU1368" s="7"/>
      <c r="CV1368" s="7"/>
      <c r="CW1368" s="7"/>
      <c r="CX1368" s="7"/>
      <c r="CY1368" s="7"/>
      <c r="CZ1368" s="7"/>
      <c r="DA1368" s="7"/>
      <c r="DB1368" s="7"/>
      <c r="DC1368" s="7"/>
      <c r="DD1368" s="7"/>
      <c r="DE1368" s="7"/>
      <c r="DF1368" s="7"/>
      <c r="DG1368" s="7"/>
      <c r="DH1368" s="7"/>
      <c r="DI1368" s="7"/>
      <c r="DJ1368" s="7"/>
      <c r="DK1368" s="7"/>
      <c r="DL1368" s="7"/>
      <c r="DM1368" s="7"/>
      <c r="DN1368" s="7"/>
      <c r="DO1368" s="7"/>
      <c r="DP1368" s="7"/>
      <c r="DQ1368" s="7"/>
      <c r="DR1368" s="7"/>
      <c r="DS1368" s="7"/>
      <c r="DT1368" s="7"/>
      <c r="DU1368" s="7"/>
      <c r="DV1368" s="7"/>
      <c r="DW1368" s="7"/>
      <c r="DX1368" s="7"/>
      <c r="DY1368" s="7"/>
      <c r="DZ1368" s="7"/>
      <c r="EA1368" s="7"/>
      <c r="EB1368" s="7"/>
      <c r="EC1368" s="7"/>
      <c r="ED1368" s="7"/>
      <c r="EE1368" s="7"/>
      <c r="EF1368" s="7"/>
      <c r="EG1368" s="7"/>
      <c r="EH1368" s="7"/>
      <c r="EI1368" s="7"/>
      <c r="EJ1368" s="7"/>
      <c r="EK1368" s="7"/>
      <c r="EL1368" s="7"/>
      <c r="EM1368" s="7"/>
      <c r="EN1368" s="7"/>
      <c r="EO1368" s="7"/>
      <c r="EP1368" s="7"/>
      <c r="EQ1368" s="7"/>
      <c r="ER1368" s="7"/>
      <c r="ES1368" s="7"/>
      <c r="ET1368" s="7"/>
      <c r="EU1368" s="7"/>
      <c r="EV1368" s="7"/>
      <c r="EW1368" s="7"/>
      <c r="EX1368" s="7"/>
      <c r="EY1368" s="7"/>
      <c r="EZ1368" s="7"/>
      <c r="FA1368" s="7"/>
      <c r="FB1368" s="7"/>
      <c r="FC1368" s="7"/>
      <c r="FD1368" s="7"/>
      <c r="FE1368" s="7"/>
      <c r="FF1368" s="7"/>
      <c r="FG1368" s="7"/>
      <c r="FH1368" s="7"/>
      <c r="FI1368" s="7"/>
      <c r="FJ1368" s="7"/>
      <c r="FK1368" s="7"/>
      <c r="FL1368" s="7"/>
      <c r="FM1368" s="7"/>
      <c r="FN1368" s="7"/>
      <c r="FO1368" s="7"/>
      <c r="FP1368" s="7"/>
      <c r="FQ1368" s="7"/>
      <c r="FR1368" s="7"/>
      <c r="FS1368" s="7"/>
      <c r="FT1368" s="7"/>
      <c r="FU1368" s="7"/>
      <c r="FV1368" s="7"/>
      <c r="FW1368" s="7"/>
      <c r="FX1368" s="7"/>
      <c r="FY1368" s="7"/>
      <c r="FZ1368" s="7"/>
      <c r="GA1368" s="7"/>
      <c r="GB1368" s="7"/>
      <c r="GC1368" s="7"/>
      <c r="GD1368" s="7"/>
      <c r="GE1368" s="7"/>
      <c r="GF1368" s="7"/>
      <c r="GG1368" s="7"/>
      <c r="GH1368" s="7"/>
      <c r="GI1368" s="7"/>
      <c r="GJ1368" s="7"/>
    </row>
    <row r="1369" spans="1:192" s="1" customFormat="1" x14ac:dyDescent="0.2">
      <c r="A1369" s="66"/>
      <c r="B1369" s="7"/>
      <c r="C1369" s="67"/>
      <c r="D1369" s="28"/>
      <c r="E1369" s="28"/>
      <c r="F1369" s="28"/>
      <c r="G1369" s="7"/>
      <c r="H1369" s="7"/>
      <c r="I1369" s="7"/>
      <c r="J1369" s="7"/>
      <c r="K1369" s="7"/>
      <c r="L1369" s="7"/>
      <c r="M1369" s="7"/>
      <c r="N1369" s="7"/>
      <c r="O1369" s="7"/>
      <c r="P1369" s="7"/>
      <c r="Q1369" s="7"/>
      <c r="R1369" s="7"/>
      <c r="S1369" s="7"/>
      <c r="T1369" s="7"/>
      <c r="U1369" s="7"/>
      <c r="V1369" s="7"/>
      <c r="W1369" s="7"/>
      <c r="X1369" s="7"/>
      <c r="Y1369" s="7"/>
      <c r="Z1369" s="7"/>
      <c r="AA1369" s="7"/>
      <c r="AB1369" s="7"/>
      <c r="AC1369" s="7"/>
      <c r="AD1369" s="7"/>
      <c r="AE1369" s="7"/>
      <c r="AF1369" s="7"/>
      <c r="AG1369" s="7"/>
      <c r="AH1369" s="7"/>
      <c r="AI1369" s="7"/>
      <c r="AJ1369" s="7"/>
      <c r="AK1369" s="7"/>
      <c r="AL1369" s="7"/>
      <c r="AM1369" s="7"/>
      <c r="AN1369" s="7"/>
      <c r="AO1369" s="7"/>
      <c r="AP1369" s="7"/>
      <c r="AQ1369" s="7"/>
      <c r="AR1369" s="7"/>
      <c r="AS1369" s="7"/>
      <c r="AT1369" s="7"/>
      <c r="AU1369" s="7"/>
      <c r="AV1369" s="7"/>
      <c r="AW1369" s="7"/>
      <c r="AX1369" s="7"/>
      <c r="AY1369" s="7"/>
      <c r="AZ1369" s="7"/>
      <c r="BA1369" s="7"/>
      <c r="BB1369" s="7"/>
      <c r="BC1369" s="7"/>
      <c r="BD1369" s="7"/>
      <c r="BE1369" s="7"/>
      <c r="BF1369" s="7"/>
      <c r="BG1369" s="7"/>
      <c r="BH1369" s="7"/>
      <c r="BI1369" s="7"/>
      <c r="BJ1369" s="7"/>
      <c r="BK1369" s="7"/>
      <c r="BL1369" s="7"/>
      <c r="BM1369" s="7"/>
      <c r="BN1369" s="7"/>
      <c r="BO1369" s="7"/>
      <c r="BP1369" s="7"/>
      <c r="BQ1369" s="7"/>
      <c r="BR1369" s="7"/>
      <c r="BS1369" s="7"/>
      <c r="BT1369" s="7"/>
      <c r="BU1369" s="7"/>
      <c r="BV1369" s="7"/>
      <c r="BW1369" s="7"/>
      <c r="BX1369" s="7"/>
      <c r="BY1369" s="7"/>
      <c r="BZ1369" s="7"/>
      <c r="CA1369" s="7"/>
      <c r="CB1369" s="7"/>
      <c r="CC1369" s="7"/>
      <c r="CD1369" s="7"/>
      <c r="CE1369" s="7"/>
      <c r="CF1369" s="7"/>
      <c r="CG1369" s="7"/>
      <c r="CH1369" s="7"/>
      <c r="CI1369" s="7"/>
      <c r="CJ1369" s="7"/>
      <c r="CK1369" s="7"/>
      <c r="CL1369" s="7"/>
      <c r="CM1369" s="7"/>
      <c r="CN1369" s="7"/>
      <c r="CO1369" s="7"/>
      <c r="CP1369" s="7"/>
      <c r="CQ1369" s="7"/>
      <c r="CR1369" s="7"/>
      <c r="CS1369" s="7"/>
      <c r="CT1369" s="7"/>
      <c r="CU1369" s="7"/>
      <c r="CV1369" s="7"/>
      <c r="CW1369" s="7"/>
      <c r="CX1369" s="7"/>
      <c r="CY1369" s="7"/>
      <c r="CZ1369" s="7"/>
      <c r="DA1369" s="7"/>
      <c r="DB1369" s="7"/>
      <c r="DC1369" s="7"/>
      <c r="DD1369" s="7"/>
      <c r="DE1369" s="7"/>
      <c r="DF1369" s="7"/>
      <c r="DG1369" s="7"/>
      <c r="DH1369" s="7"/>
      <c r="DI1369" s="7"/>
      <c r="DJ1369" s="7"/>
      <c r="DK1369" s="7"/>
      <c r="DL1369" s="7"/>
      <c r="DM1369" s="7"/>
      <c r="DN1369" s="7"/>
      <c r="DO1369" s="7"/>
      <c r="DP1369" s="7"/>
      <c r="DQ1369" s="7"/>
      <c r="DR1369" s="7"/>
      <c r="DS1369" s="7"/>
      <c r="DT1369" s="7"/>
      <c r="DU1369" s="7"/>
      <c r="DV1369" s="7"/>
      <c r="DW1369" s="7"/>
      <c r="DX1369" s="7"/>
      <c r="DY1369" s="7"/>
      <c r="DZ1369" s="7"/>
      <c r="EA1369" s="7"/>
      <c r="EB1369" s="7"/>
      <c r="EC1369" s="7"/>
      <c r="ED1369" s="7"/>
      <c r="EE1369" s="7"/>
      <c r="EF1369" s="7"/>
      <c r="EG1369" s="7"/>
      <c r="EH1369" s="7"/>
      <c r="EI1369" s="7"/>
      <c r="EJ1369" s="7"/>
      <c r="EK1369" s="7"/>
      <c r="EL1369" s="7"/>
      <c r="EM1369" s="7"/>
      <c r="EN1369" s="7"/>
      <c r="EO1369" s="7"/>
      <c r="EP1369" s="7"/>
      <c r="EQ1369" s="7"/>
      <c r="ER1369" s="7"/>
      <c r="ES1369" s="7"/>
      <c r="ET1369" s="7"/>
      <c r="EU1369" s="7"/>
      <c r="EV1369" s="7"/>
      <c r="EW1369" s="7"/>
      <c r="EX1369" s="7"/>
      <c r="EY1369" s="7"/>
      <c r="EZ1369" s="7"/>
      <c r="FA1369" s="7"/>
      <c r="FB1369" s="7"/>
      <c r="FC1369" s="7"/>
      <c r="FD1369" s="7"/>
      <c r="FE1369" s="7"/>
      <c r="FF1369" s="7"/>
      <c r="FG1369" s="7"/>
      <c r="FH1369" s="7"/>
      <c r="FI1369" s="7"/>
      <c r="FJ1369" s="7"/>
      <c r="FK1369" s="7"/>
      <c r="FL1369" s="7"/>
      <c r="FM1369" s="7"/>
      <c r="FN1369" s="7"/>
      <c r="FO1369" s="7"/>
      <c r="FP1369" s="7"/>
      <c r="FQ1369" s="7"/>
      <c r="FR1369" s="7"/>
      <c r="FS1369" s="7"/>
      <c r="FT1369" s="7"/>
      <c r="FU1369" s="7"/>
      <c r="FV1369" s="7"/>
      <c r="FW1369" s="7"/>
      <c r="FX1369" s="7"/>
      <c r="FY1369" s="7"/>
      <c r="FZ1369" s="7"/>
      <c r="GA1369" s="7"/>
      <c r="GB1369" s="7"/>
      <c r="GC1369" s="7"/>
      <c r="GD1369" s="7"/>
      <c r="GE1369" s="7"/>
      <c r="GF1369" s="7"/>
      <c r="GG1369" s="7"/>
      <c r="GH1369" s="7"/>
      <c r="GI1369" s="7"/>
      <c r="GJ1369" s="7"/>
    </row>
    <row r="1370" spans="1:192" s="1" customFormat="1" x14ac:dyDescent="0.2">
      <c r="A1370" s="66"/>
      <c r="B1370" s="7"/>
      <c r="C1370" s="67"/>
      <c r="D1370" s="28"/>
      <c r="E1370" s="28"/>
      <c r="F1370" s="28"/>
      <c r="G1370" s="7"/>
      <c r="H1370" s="7"/>
      <c r="I1370" s="7"/>
      <c r="J1370" s="7"/>
      <c r="K1370" s="7"/>
      <c r="L1370" s="7"/>
      <c r="M1370" s="7"/>
      <c r="N1370" s="7"/>
      <c r="O1370" s="7"/>
      <c r="P1370" s="7"/>
      <c r="Q1370" s="7"/>
      <c r="R1370" s="7"/>
      <c r="S1370" s="7"/>
      <c r="T1370" s="7"/>
      <c r="U1370" s="7"/>
      <c r="V1370" s="7"/>
      <c r="W1370" s="7"/>
      <c r="X1370" s="7"/>
      <c r="Y1370" s="7"/>
      <c r="Z1370" s="7"/>
      <c r="AA1370" s="7"/>
      <c r="AB1370" s="7"/>
      <c r="AC1370" s="7"/>
      <c r="AD1370" s="7"/>
      <c r="AE1370" s="7"/>
      <c r="AF1370" s="7"/>
      <c r="AG1370" s="7"/>
      <c r="AH1370" s="7"/>
      <c r="AI1370" s="7"/>
      <c r="AJ1370" s="7"/>
      <c r="AK1370" s="7"/>
      <c r="AL1370" s="7"/>
      <c r="AM1370" s="7"/>
      <c r="AN1370" s="7"/>
      <c r="AO1370" s="7"/>
      <c r="AP1370" s="7"/>
      <c r="AQ1370" s="7"/>
      <c r="AR1370" s="7"/>
      <c r="AS1370" s="7"/>
      <c r="AT1370" s="7"/>
      <c r="AU1370" s="7"/>
      <c r="AV1370" s="7"/>
      <c r="AW1370" s="7"/>
      <c r="AX1370" s="7"/>
      <c r="AY1370" s="7"/>
      <c r="AZ1370" s="7"/>
      <c r="BA1370" s="7"/>
      <c r="BB1370" s="7"/>
      <c r="BC1370" s="7"/>
      <c r="BD1370" s="7"/>
      <c r="BE1370" s="7"/>
      <c r="BF1370" s="7"/>
      <c r="BG1370" s="7"/>
      <c r="BH1370" s="7"/>
      <c r="BI1370" s="7"/>
      <c r="BJ1370" s="7"/>
      <c r="BK1370" s="7"/>
      <c r="BL1370" s="7"/>
      <c r="BM1370" s="7"/>
      <c r="BN1370" s="7"/>
      <c r="BO1370" s="7"/>
      <c r="BP1370" s="7"/>
      <c r="BQ1370" s="7"/>
      <c r="BR1370" s="7"/>
      <c r="BS1370" s="7"/>
      <c r="BT1370" s="7"/>
      <c r="BU1370" s="7"/>
      <c r="BV1370" s="7"/>
      <c r="BW1370" s="7"/>
      <c r="BX1370" s="7"/>
      <c r="BY1370" s="7"/>
      <c r="BZ1370" s="7"/>
      <c r="CA1370" s="7"/>
      <c r="CB1370" s="7"/>
      <c r="CC1370" s="7"/>
      <c r="CD1370" s="7"/>
      <c r="CE1370" s="7"/>
      <c r="CF1370" s="7"/>
      <c r="CG1370" s="7"/>
      <c r="CH1370" s="7"/>
      <c r="CI1370" s="7"/>
      <c r="CJ1370" s="7"/>
      <c r="CK1370" s="7"/>
      <c r="CL1370" s="7"/>
      <c r="CM1370" s="7"/>
      <c r="CN1370" s="7"/>
      <c r="CO1370" s="7"/>
      <c r="CP1370" s="7"/>
      <c r="CQ1370" s="7"/>
      <c r="CR1370" s="7"/>
      <c r="CS1370" s="7"/>
      <c r="CT1370" s="7"/>
      <c r="CU1370" s="7"/>
      <c r="CV1370" s="7"/>
      <c r="CW1370" s="7"/>
      <c r="CX1370" s="7"/>
      <c r="CY1370" s="7"/>
      <c r="CZ1370" s="7"/>
      <c r="DA1370" s="7"/>
      <c r="DB1370" s="7"/>
      <c r="DC1370" s="7"/>
      <c r="DD1370" s="7"/>
      <c r="DE1370" s="7"/>
      <c r="DF1370" s="7"/>
      <c r="DG1370" s="7"/>
      <c r="DH1370" s="7"/>
      <c r="DI1370" s="7"/>
      <c r="DJ1370" s="7"/>
      <c r="DK1370" s="7"/>
      <c r="DL1370" s="7"/>
      <c r="DM1370" s="7"/>
      <c r="DN1370" s="7"/>
      <c r="DO1370" s="7"/>
      <c r="DP1370" s="7"/>
      <c r="DQ1370" s="7"/>
      <c r="DR1370" s="7"/>
      <c r="DS1370" s="7"/>
      <c r="DT1370" s="7"/>
      <c r="DU1370" s="7"/>
      <c r="DV1370" s="7"/>
      <c r="DW1370" s="7"/>
      <c r="DX1370" s="7"/>
      <c r="DY1370" s="7"/>
      <c r="DZ1370" s="7"/>
      <c r="EA1370" s="7"/>
      <c r="EB1370" s="7"/>
      <c r="EC1370" s="7"/>
      <c r="ED1370" s="7"/>
      <c r="EE1370" s="7"/>
      <c r="EF1370" s="7"/>
      <c r="EG1370" s="7"/>
      <c r="EH1370" s="7"/>
      <c r="EI1370" s="7"/>
      <c r="EJ1370" s="7"/>
      <c r="EK1370" s="7"/>
      <c r="EL1370" s="7"/>
      <c r="EM1370" s="7"/>
      <c r="EN1370" s="7"/>
      <c r="EO1370" s="7"/>
      <c r="EP1370" s="7"/>
      <c r="EQ1370" s="7"/>
      <c r="ER1370" s="7"/>
      <c r="ES1370" s="7"/>
      <c r="ET1370" s="7"/>
      <c r="EU1370" s="7"/>
      <c r="EV1370" s="7"/>
      <c r="EW1370" s="7"/>
      <c r="EX1370" s="7"/>
      <c r="EY1370" s="7"/>
      <c r="EZ1370" s="7"/>
      <c r="FA1370" s="7"/>
      <c r="FB1370" s="7"/>
      <c r="FC1370" s="7"/>
      <c r="FD1370" s="7"/>
      <c r="FE1370" s="7"/>
      <c r="FF1370" s="7"/>
      <c r="FG1370" s="7"/>
      <c r="FH1370" s="7"/>
      <c r="FI1370" s="7"/>
      <c r="FJ1370" s="7"/>
      <c r="FK1370" s="7"/>
      <c r="FL1370" s="7"/>
      <c r="FM1370" s="7"/>
      <c r="FN1370" s="7"/>
      <c r="FO1370" s="7"/>
      <c r="FP1370" s="7"/>
      <c r="FQ1370" s="7"/>
      <c r="FR1370" s="7"/>
      <c r="FS1370" s="7"/>
      <c r="FT1370" s="7"/>
      <c r="FU1370" s="7"/>
      <c r="FV1370" s="7"/>
      <c r="FW1370" s="7"/>
      <c r="FX1370" s="7"/>
      <c r="FY1370" s="7"/>
      <c r="FZ1370" s="7"/>
      <c r="GA1370" s="7"/>
      <c r="GB1370" s="7"/>
      <c r="GC1370" s="7"/>
      <c r="GD1370" s="7"/>
      <c r="GE1370" s="7"/>
      <c r="GF1370" s="7"/>
      <c r="GG1370" s="7"/>
      <c r="GH1370" s="7"/>
      <c r="GI1370" s="7"/>
      <c r="GJ1370" s="7"/>
    </row>
    <row r="1371" spans="1:192" s="1" customFormat="1" x14ac:dyDescent="0.2">
      <c r="A1371" s="66"/>
      <c r="B1371" s="7"/>
      <c r="C1371" s="67"/>
      <c r="D1371" s="28"/>
      <c r="E1371" s="28"/>
      <c r="F1371" s="28"/>
      <c r="G1371" s="7"/>
      <c r="H1371" s="7"/>
      <c r="I1371" s="7"/>
      <c r="J1371" s="7"/>
      <c r="K1371" s="7"/>
      <c r="L1371" s="7"/>
      <c r="M1371" s="7"/>
      <c r="N1371" s="7"/>
      <c r="O1371" s="7"/>
      <c r="P1371" s="7"/>
      <c r="Q1371" s="7"/>
      <c r="R1371" s="7"/>
      <c r="S1371" s="7"/>
      <c r="T1371" s="7"/>
      <c r="U1371" s="7"/>
      <c r="V1371" s="7"/>
      <c r="W1371" s="7"/>
      <c r="X1371" s="7"/>
      <c r="Y1371" s="7"/>
      <c r="Z1371" s="7"/>
      <c r="AA1371" s="7"/>
      <c r="AB1371" s="7"/>
      <c r="AC1371" s="7"/>
      <c r="AD1371" s="7"/>
      <c r="AE1371" s="7"/>
      <c r="AF1371" s="7"/>
      <c r="AG1371" s="7"/>
      <c r="AH1371" s="7"/>
      <c r="AI1371" s="7"/>
      <c r="AJ1371" s="7"/>
      <c r="AK1371" s="7"/>
      <c r="AL1371" s="7"/>
      <c r="AM1371" s="7"/>
      <c r="AN1371" s="7"/>
      <c r="AO1371" s="7"/>
      <c r="AP1371" s="7"/>
      <c r="AQ1371" s="7"/>
      <c r="AR1371" s="7"/>
      <c r="AS1371" s="7"/>
      <c r="AT1371" s="7"/>
      <c r="AU1371" s="7"/>
      <c r="AV1371" s="7"/>
      <c r="AW1371" s="7"/>
      <c r="AX1371" s="7"/>
      <c r="AY1371" s="7"/>
      <c r="AZ1371" s="7"/>
      <c r="BA1371" s="7"/>
      <c r="BB1371" s="7"/>
      <c r="BC1371" s="7"/>
      <c r="BD1371" s="7"/>
      <c r="BE1371" s="7"/>
      <c r="BF1371" s="7"/>
      <c r="BG1371" s="7"/>
      <c r="BH1371" s="7"/>
      <c r="BI1371" s="7"/>
      <c r="BJ1371" s="7"/>
      <c r="BK1371" s="7"/>
      <c r="BL1371" s="7"/>
      <c r="BM1371" s="7"/>
      <c r="BN1371" s="7"/>
      <c r="BO1371" s="7"/>
      <c r="BP1371" s="7"/>
      <c r="BQ1371" s="7"/>
      <c r="BR1371" s="7"/>
      <c r="BS1371" s="7"/>
      <c r="BT1371" s="7"/>
      <c r="BU1371" s="7"/>
      <c r="BV1371" s="7"/>
      <c r="BW1371" s="7"/>
      <c r="BX1371" s="7"/>
      <c r="BY1371" s="7"/>
      <c r="BZ1371" s="7"/>
      <c r="CA1371" s="7"/>
      <c r="CB1371" s="7"/>
      <c r="CC1371" s="7"/>
      <c r="CD1371" s="7"/>
      <c r="CE1371" s="7"/>
      <c r="CF1371" s="7"/>
      <c r="CG1371" s="7"/>
      <c r="CH1371" s="7"/>
      <c r="CI1371" s="7"/>
      <c r="CJ1371" s="7"/>
      <c r="CK1371" s="7"/>
      <c r="CL1371" s="7"/>
      <c r="CM1371" s="7"/>
      <c r="CN1371" s="7"/>
      <c r="CO1371" s="7"/>
      <c r="CP1371" s="7"/>
      <c r="CQ1371" s="7"/>
      <c r="CR1371" s="7"/>
      <c r="CS1371" s="7"/>
      <c r="CT1371" s="7"/>
      <c r="CU1371" s="7"/>
      <c r="CV1371" s="7"/>
      <c r="CW1371" s="7"/>
      <c r="CX1371" s="7"/>
      <c r="CY1371" s="7"/>
      <c r="CZ1371" s="7"/>
      <c r="DA1371" s="7"/>
      <c r="DB1371" s="7"/>
      <c r="DC1371" s="7"/>
      <c r="DD1371" s="7"/>
      <c r="DE1371" s="7"/>
      <c r="DF1371" s="7"/>
      <c r="DG1371" s="7"/>
      <c r="DH1371" s="7"/>
      <c r="DI1371" s="7"/>
      <c r="DJ1371" s="7"/>
      <c r="DK1371" s="7"/>
      <c r="DL1371" s="7"/>
      <c r="DM1371" s="7"/>
      <c r="DN1371" s="7"/>
      <c r="DO1371" s="7"/>
      <c r="DP1371" s="7"/>
      <c r="DQ1371" s="7"/>
      <c r="DR1371" s="7"/>
      <c r="DS1371" s="7"/>
      <c r="DT1371" s="7"/>
      <c r="DU1371" s="7"/>
      <c r="DV1371" s="7"/>
      <c r="DW1371" s="7"/>
      <c r="DX1371" s="7"/>
      <c r="DY1371" s="7"/>
      <c r="DZ1371" s="7"/>
      <c r="EA1371" s="7"/>
      <c r="EB1371" s="7"/>
      <c r="EC1371" s="7"/>
      <c r="ED1371" s="7"/>
      <c r="EE1371" s="7"/>
      <c r="EF1371" s="7"/>
      <c r="EG1371" s="7"/>
      <c r="EH1371" s="7"/>
      <c r="EI1371" s="7"/>
      <c r="EJ1371" s="7"/>
      <c r="EK1371" s="7"/>
      <c r="EL1371" s="7"/>
      <c r="EM1371" s="7"/>
      <c r="EN1371" s="7"/>
      <c r="EO1371" s="7"/>
      <c r="EP1371" s="7"/>
      <c r="EQ1371" s="7"/>
      <c r="ER1371" s="7"/>
      <c r="ES1371" s="7"/>
      <c r="ET1371" s="7"/>
      <c r="EU1371" s="7"/>
      <c r="EV1371" s="7"/>
      <c r="EW1371" s="7"/>
      <c r="EX1371" s="7"/>
      <c r="EY1371" s="7"/>
      <c r="EZ1371" s="7"/>
      <c r="FA1371" s="7"/>
      <c r="FB1371" s="7"/>
      <c r="FC1371" s="7"/>
      <c r="FD1371" s="7"/>
      <c r="FE1371" s="7"/>
      <c r="FF1371" s="7"/>
      <c r="FG1371" s="7"/>
      <c r="FH1371" s="7"/>
      <c r="FI1371" s="7"/>
      <c r="FJ1371" s="7"/>
      <c r="FK1371" s="7"/>
      <c r="FL1371" s="7"/>
      <c r="FM1371" s="7"/>
      <c r="FN1371" s="7"/>
      <c r="FO1371" s="7"/>
      <c r="FP1371" s="7"/>
      <c r="FQ1371" s="7"/>
      <c r="FR1371" s="7"/>
      <c r="FS1371" s="7"/>
      <c r="FT1371" s="7"/>
      <c r="FU1371" s="7"/>
      <c r="FV1371" s="7"/>
      <c r="FW1371" s="7"/>
      <c r="FX1371" s="7"/>
      <c r="FY1371" s="7"/>
      <c r="FZ1371" s="7"/>
      <c r="GA1371" s="7"/>
      <c r="GB1371" s="7"/>
      <c r="GC1371" s="7"/>
      <c r="GD1371" s="7"/>
      <c r="GE1371" s="7"/>
      <c r="GF1371" s="7"/>
      <c r="GG1371" s="7"/>
      <c r="GH1371" s="7"/>
      <c r="GI1371" s="7"/>
      <c r="GJ1371" s="7"/>
    </row>
    <row r="1372" spans="1:192" s="1" customFormat="1" x14ac:dyDescent="0.2">
      <c r="A1372" s="66"/>
      <c r="B1372" s="7"/>
      <c r="C1372" s="67"/>
      <c r="D1372" s="28"/>
      <c r="E1372" s="28"/>
      <c r="F1372" s="28"/>
      <c r="G1372" s="7"/>
      <c r="H1372" s="7"/>
      <c r="I1372" s="7"/>
      <c r="J1372" s="7"/>
      <c r="K1372" s="7"/>
      <c r="L1372" s="7"/>
      <c r="M1372" s="7"/>
      <c r="N1372" s="7"/>
      <c r="O1372" s="7"/>
      <c r="P1372" s="7"/>
      <c r="Q1372" s="7"/>
      <c r="R1372" s="7"/>
      <c r="S1372" s="7"/>
      <c r="T1372" s="7"/>
      <c r="U1372" s="7"/>
      <c r="V1372" s="7"/>
      <c r="W1372" s="7"/>
      <c r="X1372" s="7"/>
      <c r="Y1372" s="7"/>
      <c r="Z1372" s="7"/>
      <c r="AA1372" s="7"/>
      <c r="AB1372" s="7"/>
      <c r="AC1372" s="7"/>
      <c r="AD1372" s="7"/>
      <c r="AE1372" s="7"/>
      <c r="AF1372" s="7"/>
      <c r="AG1372" s="7"/>
      <c r="AH1372" s="7"/>
      <c r="AI1372" s="7"/>
      <c r="AJ1372" s="7"/>
      <c r="AK1372" s="7"/>
      <c r="AL1372" s="7"/>
      <c r="AM1372" s="7"/>
      <c r="AN1372" s="7"/>
      <c r="AO1372" s="7"/>
      <c r="AP1372" s="7"/>
      <c r="AQ1372" s="7"/>
      <c r="AR1372" s="7"/>
      <c r="AS1372" s="7"/>
      <c r="AT1372" s="7"/>
      <c r="AU1372" s="7"/>
      <c r="AV1372" s="7"/>
      <c r="AW1372" s="7"/>
      <c r="AX1372" s="7"/>
      <c r="AY1372" s="7"/>
      <c r="AZ1372" s="7"/>
      <c r="BA1372" s="7"/>
      <c r="BB1372" s="7"/>
      <c r="BC1372" s="7"/>
      <c r="BD1372" s="7"/>
      <c r="BE1372" s="7"/>
      <c r="BF1372" s="7"/>
      <c r="BG1372" s="7"/>
      <c r="BH1372" s="7"/>
      <c r="BI1372" s="7"/>
      <c r="BJ1372" s="7"/>
      <c r="BK1372" s="7"/>
      <c r="BL1372" s="7"/>
      <c r="BM1372" s="7"/>
      <c r="BN1372" s="7"/>
      <c r="BO1372" s="7"/>
      <c r="BP1372" s="7"/>
      <c r="BQ1372" s="7"/>
      <c r="BR1372" s="7"/>
      <c r="BS1372" s="7"/>
      <c r="BT1372" s="7"/>
      <c r="BU1372" s="7"/>
      <c r="BV1372" s="7"/>
      <c r="BW1372" s="7"/>
      <c r="BX1372" s="7"/>
      <c r="BY1372" s="7"/>
      <c r="BZ1372" s="7"/>
      <c r="CA1372" s="7"/>
      <c r="CB1372" s="7"/>
      <c r="CC1372" s="7"/>
      <c r="CD1372" s="7"/>
      <c r="CE1372" s="7"/>
      <c r="CF1372" s="7"/>
      <c r="CG1372" s="7"/>
      <c r="CH1372" s="7"/>
      <c r="CI1372" s="7"/>
      <c r="CJ1372" s="7"/>
      <c r="CK1372" s="7"/>
      <c r="CL1372" s="7"/>
      <c r="CM1372" s="7"/>
      <c r="CN1372" s="7"/>
      <c r="CO1372" s="7"/>
      <c r="CP1372" s="7"/>
      <c r="CQ1372" s="7"/>
      <c r="CR1372" s="7"/>
      <c r="CS1372" s="7"/>
      <c r="CT1372" s="7"/>
      <c r="CU1372" s="7"/>
      <c r="CV1372" s="7"/>
      <c r="CW1372" s="7"/>
      <c r="CX1372" s="7"/>
      <c r="CY1372" s="7"/>
      <c r="CZ1372" s="7"/>
      <c r="DA1372" s="7"/>
      <c r="DB1372" s="7"/>
      <c r="DC1372" s="7"/>
      <c r="DD1372" s="7"/>
      <c r="DE1372" s="7"/>
      <c r="DF1372" s="7"/>
      <c r="DG1372" s="7"/>
      <c r="DH1372" s="7"/>
      <c r="DI1372" s="7"/>
      <c r="DJ1372" s="7"/>
      <c r="DK1372" s="7"/>
      <c r="DL1372" s="7"/>
      <c r="DM1372" s="7"/>
      <c r="DN1372" s="7"/>
      <c r="DO1372" s="7"/>
      <c r="DP1372" s="7"/>
      <c r="DQ1372" s="7"/>
      <c r="DR1372" s="7"/>
      <c r="DS1372" s="7"/>
      <c r="DT1372" s="7"/>
      <c r="DU1372" s="7"/>
      <c r="DV1372" s="7"/>
      <c r="DW1372" s="7"/>
      <c r="DX1372" s="7"/>
      <c r="DY1372" s="7"/>
      <c r="DZ1372" s="7"/>
      <c r="EA1372" s="7"/>
      <c r="EB1372" s="7"/>
      <c r="EC1372" s="7"/>
      <c r="ED1372" s="7"/>
      <c r="EE1372" s="7"/>
      <c r="EF1372" s="7"/>
      <c r="EG1372" s="7"/>
      <c r="EH1372" s="7"/>
      <c r="EI1372" s="7"/>
      <c r="EJ1372" s="7"/>
      <c r="EK1372" s="7"/>
      <c r="EL1372" s="7"/>
      <c r="EM1372" s="7"/>
      <c r="EN1372" s="7"/>
      <c r="EO1372" s="7"/>
      <c r="EP1372" s="7"/>
      <c r="EQ1372" s="7"/>
      <c r="ER1372" s="7"/>
      <c r="ES1372" s="7"/>
      <c r="ET1372" s="7"/>
      <c r="EU1372" s="7"/>
      <c r="EV1372" s="7"/>
      <c r="EW1372" s="7"/>
      <c r="EX1372" s="7"/>
      <c r="EY1372" s="7"/>
      <c r="EZ1372" s="7"/>
      <c r="FA1372" s="7"/>
      <c r="FB1372" s="7"/>
      <c r="FC1372" s="7"/>
      <c r="FD1372" s="7"/>
      <c r="FE1372" s="7"/>
      <c r="FF1372" s="7"/>
      <c r="FG1372" s="7"/>
      <c r="FH1372" s="7"/>
      <c r="FI1372" s="7"/>
      <c r="FJ1372" s="7"/>
      <c r="FK1372" s="7"/>
      <c r="FL1372" s="7"/>
      <c r="FM1372" s="7"/>
      <c r="FN1372" s="7"/>
      <c r="FO1372" s="7"/>
      <c r="FP1372" s="7"/>
      <c r="FQ1372" s="7"/>
      <c r="FR1372" s="7"/>
      <c r="FS1372" s="7"/>
      <c r="FT1372" s="7"/>
      <c r="FU1372" s="7"/>
      <c r="FV1372" s="7"/>
      <c r="FW1372" s="7"/>
      <c r="FX1372" s="7"/>
      <c r="FY1372" s="7"/>
      <c r="FZ1372" s="7"/>
      <c r="GA1372" s="7"/>
      <c r="GB1372" s="7"/>
      <c r="GC1372" s="7"/>
      <c r="GD1372" s="7"/>
      <c r="GE1372" s="7"/>
      <c r="GF1372" s="7"/>
      <c r="GG1372" s="7"/>
      <c r="GH1372" s="7"/>
      <c r="GI1372" s="7"/>
      <c r="GJ1372" s="7"/>
    </row>
    <row r="1373" spans="1:192" s="1" customFormat="1" x14ac:dyDescent="0.2">
      <c r="A1373" s="66"/>
      <c r="B1373" s="7"/>
      <c r="C1373" s="67"/>
      <c r="D1373" s="28"/>
      <c r="E1373" s="28"/>
      <c r="F1373" s="28"/>
      <c r="G1373" s="7"/>
      <c r="H1373" s="7"/>
      <c r="I1373" s="7"/>
      <c r="J1373" s="7"/>
      <c r="K1373" s="7"/>
      <c r="L1373" s="7"/>
      <c r="M1373" s="7"/>
      <c r="N1373" s="7"/>
      <c r="O1373" s="7"/>
      <c r="P1373" s="7"/>
      <c r="Q1373" s="7"/>
      <c r="R1373" s="7"/>
      <c r="S1373" s="7"/>
      <c r="T1373" s="7"/>
      <c r="U1373" s="7"/>
      <c r="V1373" s="7"/>
      <c r="W1373" s="7"/>
      <c r="X1373" s="7"/>
      <c r="Y1373" s="7"/>
      <c r="Z1373" s="7"/>
      <c r="AA1373" s="7"/>
      <c r="AB1373" s="7"/>
      <c r="AC1373" s="7"/>
      <c r="AD1373" s="7"/>
      <c r="AE1373" s="7"/>
      <c r="AF1373" s="7"/>
      <c r="AG1373" s="7"/>
      <c r="AH1373" s="7"/>
      <c r="AI1373" s="7"/>
      <c r="AJ1373" s="7"/>
      <c r="AK1373" s="7"/>
      <c r="AL1373" s="7"/>
      <c r="AM1373" s="7"/>
      <c r="AN1373" s="7"/>
      <c r="AO1373" s="7"/>
      <c r="AP1373" s="7"/>
      <c r="AQ1373" s="7"/>
      <c r="AR1373" s="7"/>
      <c r="AS1373" s="7"/>
      <c r="AT1373" s="7"/>
      <c r="AU1373" s="7"/>
      <c r="AV1373" s="7"/>
      <c r="AW1373" s="7"/>
      <c r="AX1373" s="7"/>
      <c r="AY1373" s="7"/>
      <c r="AZ1373" s="7"/>
      <c r="BA1373" s="7"/>
      <c r="BB1373" s="7"/>
      <c r="BC1373" s="7"/>
      <c r="BD1373" s="7"/>
      <c r="BE1373" s="7"/>
      <c r="BF1373" s="7"/>
      <c r="BG1373" s="7"/>
      <c r="BH1373" s="7"/>
      <c r="BI1373" s="7"/>
      <c r="BJ1373" s="7"/>
      <c r="BK1373" s="7"/>
      <c r="BL1373" s="7"/>
      <c r="BM1373" s="7"/>
      <c r="BN1373" s="7"/>
      <c r="BO1373" s="7"/>
      <c r="BP1373" s="7"/>
      <c r="BQ1373" s="7"/>
      <c r="BR1373" s="7"/>
      <c r="BS1373" s="7"/>
      <c r="BT1373" s="7"/>
      <c r="BU1373" s="7"/>
      <c r="BV1373" s="7"/>
      <c r="BW1373" s="7"/>
      <c r="BX1373" s="7"/>
      <c r="BY1373" s="7"/>
      <c r="BZ1373" s="7"/>
      <c r="CA1373" s="7"/>
      <c r="CB1373" s="7"/>
      <c r="CC1373" s="7"/>
      <c r="CD1373" s="7"/>
      <c r="CE1373" s="7"/>
      <c r="CF1373" s="7"/>
      <c r="CG1373" s="7"/>
      <c r="CH1373" s="7"/>
      <c r="CI1373" s="7"/>
      <c r="CJ1373" s="7"/>
      <c r="CK1373" s="7"/>
      <c r="CL1373" s="7"/>
      <c r="CM1373" s="7"/>
      <c r="CN1373" s="7"/>
      <c r="CO1373" s="7"/>
      <c r="CP1373" s="7"/>
      <c r="CQ1373" s="7"/>
      <c r="CR1373" s="7"/>
      <c r="CS1373" s="7"/>
      <c r="CT1373" s="7"/>
      <c r="CU1373" s="7"/>
      <c r="CV1373" s="7"/>
      <c r="CW1373" s="7"/>
      <c r="CX1373" s="7"/>
      <c r="CY1373" s="7"/>
      <c r="CZ1373" s="7"/>
      <c r="DA1373" s="7"/>
      <c r="DB1373" s="7"/>
      <c r="DC1373" s="7"/>
      <c r="DD1373" s="7"/>
      <c r="DE1373" s="7"/>
      <c r="DF1373" s="7"/>
      <c r="DG1373" s="7"/>
      <c r="DH1373" s="7"/>
      <c r="DI1373" s="7"/>
      <c r="DJ1373" s="7"/>
      <c r="DK1373" s="7"/>
      <c r="DL1373" s="7"/>
      <c r="DM1373" s="7"/>
      <c r="DN1373" s="7"/>
      <c r="DO1373" s="7"/>
      <c r="DP1373" s="7"/>
      <c r="DQ1373" s="7"/>
      <c r="DR1373" s="7"/>
      <c r="DS1373" s="7"/>
      <c r="DT1373" s="7"/>
      <c r="DU1373" s="7"/>
      <c r="DV1373" s="7"/>
      <c r="DW1373" s="7"/>
      <c r="DX1373" s="7"/>
      <c r="DY1373" s="7"/>
      <c r="DZ1373" s="7"/>
      <c r="EA1373" s="7"/>
      <c r="EB1373" s="7"/>
      <c r="EC1373" s="7"/>
      <c r="ED1373" s="7"/>
      <c r="EE1373" s="7"/>
      <c r="EF1373" s="7"/>
      <c r="EG1373" s="7"/>
      <c r="EH1373" s="7"/>
      <c r="EI1373" s="7"/>
      <c r="EJ1373" s="7"/>
      <c r="EK1373" s="7"/>
      <c r="EL1373" s="7"/>
      <c r="EM1373" s="7"/>
      <c r="EN1373" s="7"/>
      <c r="EO1373" s="7"/>
      <c r="EP1373" s="7"/>
      <c r="EQ1373" s="7"/>
      <c r="ER1373" s="7"/>
      <c r="ES1373" s="7"/>
      <c r="ET1373" s="7"/>
      <c r="EU1373" s="7"/>
      <c r="EV1373" s="7"/>
      <c r="EW1373" s="7"/>
      <c r="EX1373" s="7"/>
      <c r="EY1373" s="7"/>
      <c r="EZ1373" s="7"/>
      <c r="FA1373" s="7"/>
      <c r="FB1373" s="7"/>
      <c r="FC1373" s="7"/>
      <c r="FD1373" s="7"/>
      <c r="FE1373" s="7"/>
      <c r="FF1373" s="7"/>
      <c r="FG1373" s="7"/>
      <c r="FH1373" s="7"/>
      <c r="FI1373" s="7"/>
      <c r="FJ1373" s="7"/>
      <c r="FK1373" s="7"/>
      <c r="FL1373" s="7"/>
      <c r="FM1373" s="7"/>
      <c r="FN1373" s="7"/>
      <c r="FO1373" s="7"/>
      <c r="FP1373" s="7"/>
      <c r="FQ1373" s="7"/>
      <c r="FR1373" s="7"/>
      <c r="FS1373" s="7"/>
      <c r="FT1373" s="7"/>
      <c r="FU1373" s="7"/>
      <c r="FV1373" s="7"/>
      <c r="FW1373" s="7"/>
      <c r="FX1373" s="7"/>
      <c r="FY1373" s="7"/>
      <c r="FZ1373" s="7"/>
      <c r="GA1373" s="7"/>
      <c r="GB1373" s="7"/>
      <c r="GC1373" s="7"/>
      <c r="GD1373" s="7"/>
      <c r="GE1373" s="7"/>
      <c r="GF1373" s="7"/>
      <c r="GG1373" s="7"/>
      <c r="GH1373" s="7"/>
      <c r="GI1373" s="7"/>
      <c r="GJ1373" s="7"/>
    </row>
    <row r="1374" spans="1:192" s="1" customFormat="1" x14ac:dyDescent="0.2">
      <c r="A1374" s="66"/>
      <c r="B1374" s="7"/>
      <c r="C1374" s="67"/>
      <c r="D1374" s="28"/>
      <c r="E1374" s="28"/>
      <c r="F1374" s="28"/>
      <c r="G1374" s="7"/>
      <c r="H1374" s="7"/>
      <c r="I1374" s="7"/>
      <c r="J1374" s="7"/>
      <c r="K1374" s="7"/>
      <c r="L1374" s="7"/>
      <c r="M1374" s="7"/>
      <c r="N1374" s="7"/>
      <c r="O1374" s="7"/>
      <c r="P1374" s="7"/>
      <c r="Q1374" s="7"/>
      <c r="R1374" s="7"/>
      <c r="S1374" s="7"/>
      <c r="T1374" s="7"/>
      <c r="U1374" s="7"/>
      <c r="V1374" s="7"/>
      <c r="W1374" s="7"/>
      <c r="X1374" s="7"/>
      <c r="Y1374" s="7"/>
      <c r="Z1374" s="7"/>
      <c r="AA1374" s="7"/>
      <c r="AB1374" s="7"/>
      <c r="AC1374" s="7"/>
      <c r="AD1374" s="7"/>
      <c r="AE1374" s="7"/>
      <c r="AF1374" s="7"/>
      <c r="AG1374" s="7"/>
      <c r="AH1374" s="7"/>
      <c r="AI1374" s="7"/>
      <c r="AJ1374" s="7"/>
      <c r="AK1374" s="7"/>
      <c r="AL1374" s="7"/>
      <c r="AM1374" s="7"/>
      <c r="AN1374" s="7"/>
      <c r="AO1374" s="7"/>
      <c r="AP1374" s="7"/>
      <c r="AQ1374" s="7"/>
      <c r="AR1374" s="7"/>
      <c r="AS1374" s="7"/>
      <c r="AT1374" s="7"/>
      <c r="AU1374" s="7"/>
      <c r="AV1374" s="7"/>
      <c r="AW1374" s="7"/>
      <c r="AX1374" s="7"/>
      <c r="AY1374" s="7"/>
      <c r="AZ1374" s="7"/>
      <c r="BA1374" s="7"/>
      <c r="BB1374" s="7"/>
      <c r="BC1374" s="7"/>
      <c r="BD1374" s="7"/>
      <c r="BE1374" s="7"/>
      <c r="BF1374" s="7"/>
      <c r="BG1374" s="7"/>
      <c r="BH1374" s="7"/>
      <c r="BI1374" s="7"/>
      <c r="BJ1374" s="7"/>
      <c r="BK1374" s="7"/>
      <c r="BL1374" s="7"/>
      <c r="BM1374" s="7"/>
      <c r="BN1374" s="7"/>
      <c r="BO1374" s="7"/>
      <c r="BP1374" s="7"/>
      <c r="BQ1374" s="7"/>
      <c r="BR1374" s="7"/>
      <c r="BS1374" s="7"/>
      <c r="BT1374" s="7"/>
      <c r="BU1374" s="7"/>
      <c r="BV1374" s="7"/>
      <c r="BW1374" s="7"/>
      <c r="BX1374" s="7"/>
      <c r="BY1374" s="7"/>
      <c r="BZ1374" s="7"/>
      <c r="CA1374" s="7"/>
      <c r="CB1374" s="7"/>
      <c r="CC1374" s="7"/>
      <c r="CD1374" s="7"/>
      <c r="CE1374" s="7"/>
      <c r="CF1374" s="7"/>
      <c r="CG1374" s="7"/>
      <c r="CH1374" s="7"/>
      <c r="CI1374" s="7"/>
      <c r="CJ1374" s="7"/>
      <c r="CK1374" s="7"/>
      <c r="CL1374" s="7"/>
      <c r="CM1374" s="7"/>
      <c r="CN1374" s="7"/>
      <c r="CO1374" s="7"/>
      <c r="CP1374" s="7"/>
      <c r="CQ1374" s="7"/>
      <c r="CR1374" s="7"/>
      <c r="CS1374" s="7"/>
      <c r="CT1374" s="7"/>
      <c r="CU1374" s="7"/>
      <c r="CV1374" s="7"/>
      <c r="CW1374" s="7"/>
      <c r="CX1374" s="7"/>
      <c r="CY1374" s="7"/>
      <c r="CZ1374" s="7"/>
      <c r="DA1374" s="7"/>
      <c r="DB1374" s="7"/>
      <c r="DC1374" s="7"/>
      <c r="DD1374" s="7"/>
      <c r="DE1374" s="7"/>
      <c r="DF1374" s="7"/>
      <c r="DG1374" s="7"/>
      <c r="DH1374" s="7"/>
      <c r="DI1374" s="7"/>
      <c r="DJ1374" s="7"/>
      <c r="DK1374" s="7"/>
      <c r="DL1374" s="7"/>
      <c r="DM1374" s="7"/>
      <c r="DN1374" s="7"/>
      <c r="DO1374" s="7"/>
      <c r="DP1374" s="7"/>
      <c r="DQ1374" s="7"/>
      <c r="DR1374" s="7"/>
      <c r="DS1374" s="7"/>
      <c r="DT1374" s="7"/>
      <c r="DU1374" s="7"/>
      <c r="DV1374" s="7"/>
      <c r="DW1374" s="7"/>
      <c r="DX1374" s="7"/>
      <c r="DY1374" s="7"/>
      <c r="DZ1374" s="7"/>
      <c r="EA1374" s="7"/>
      <c r="EB1374" s="7"/>
      <c r="EC1374" s="7"/>
      <c r="ED1374" s="7"/>
      <c r="EE1374" s="7"/>
      <c r="EF1374" s="7"/>
      <c r="EG1374" s="7"/>
      <c r="EH1374" s="7"/>
      <c r="EI1374" s="7"/>
      <c r="EJ1374" s="7"/>
      <c r="EK1374" s="7"/>
      <c r="EL1374" s="7"/>
      <c r="EM1374" s="7"/>
      <c r="EN1374" s="7"/>
      <c r="EO1374" s="7"/>
      <c r="EP1374" s="7"/>
      <c r="EQ1374" s="7"/>
      <c r="ER1374" s="7"/>
      <c r="ES1374" s="7"/>
      <c r="ET1374" s="7"/>
      <c r="EU1374" s="7"/>
      <c r="EV1374" s="7"/>
      <c r="EW1374" s="7"/>
      <c r="EX1374" s="7"/>
      <c r="EY1374" s="7"/>
      <c r="EZ1374" s="7"/>
      <c r="FA1374" s="7"/>
      <c r="FB1374" s="7"/>
      <c r="FC1374" s="7"/>
      <c r="FD1374" s="7"/>
      <c r="FE1374" s="7"/>
      <c r="FF1374" s="7"/>
      <c r="FG1374" s="7"/>
      <c r="FH1374" s="7"/>
      <c r="FI1374" s="7"/>
      <c r="FJ1374" s="7"/>
      <c r="FK1374" s="7"/>
      <c r="FL1374" s="7"/>
      <c r="FM1374" s="7"/>
      <c r="FN1374" s="7"/>
      <c r="FO1374" s="7"/>
      <c r="FP1374" s="7"/>
      <c r="FQ1374" s="7"/>
      <c r="FR1374" s="7"/>
      <c r="FS1374" s="7"/>
      <c r="FT1374" s="7"/>
      <c r="FU1374" s="7"/>
      <c r="FV1374" s="7"/>
      <c r="FW1374" s="7"/>
      <c r="FX1374" s="7"/>
      <c r="FY1374" s="7"/>
      <c r="FZ1374" s="7"/>
      <c r="GA1374" s="7"/>
      <c r="GB1374" s="7"/>
      <c r="GC1374" s="7"/>
      <c r="GD1374" s="7"/>
      <c r="GE1374" s="7"/>
      <c r="GF1374" s="7"/>
      <c r="GG1374" s="7"/>
      <c r="GH1374" s="7"/>
      <c r="GI1374" s="7"/>
      <c r="GJ1374" s="7"/>
    </row>
    <row r="1375" spans="1:192" s="1" customFormat="1" x14ac:dyDescent="0.2">
      <c r="A1375" s="66"/>
      <c r="B1375" s="7"/>
      <c r="C1375" s="67"/>
      <c r="D1375" s="28"/>
      <c r="E1375" s="28"/>
      <c r="F1375" s="28"/>
      <c r="G1375" s="7"/>
      <c r="H1375" s="7"/>
      <c r="I1375" s="7"/>
      <c r="J1375" s="7"/>
      <c r="K1375" s="7"/>
      <c r="L1375" s="7"/>
      <c r="M1375" s="7"/>
      <c r="N1375" s="7"/>
      <c r="O1375" s="7"/>
      <c r="P1375" s="7"/>
      <c r="Q1375" s="7"/>
      <c r="R1375" s="7"/>
      <c r="S1375" s="7"/>
      <c r="T1375" s="7"/>
      <c r="U1375" s="7"/>
      <c r="V1375" s="7"/>
      <c r="W1375" s="7"/>
      <c r="X1375" s="7"/>
      <c r="Y1375" s="7"/>
      <c r="Z1375" s="7"/>
      <c r="AA1375" s="7"/>
      <c r="AB1375" s="7"/>
      <c r="AC1375" s="7"/>
      <c r="AD1375" s="7"/>
      <c r="AE1375" s="7"/>
      <c r="AF1375" s="7"/>
      <c r="AG1375" s="7"/>
      <c r="AH1375" s="7"/>
      <c r="AI1375" s="7"/>
      <c r="AJ1375" s="7"/>
      <c r="AK1375" s="7"/>
      <c r="AL1375" s="7"/>
      <c r="AM1375" s="7"/>
      <c r="AN1375" s="7"/>
      <c r="AO1375" s="7"/>
      <c r="AP1375" s="7"/>
      <c r="AQ1375" s="7"/>
      <c r="AR1375" s="7"/>
      <c r="AS1375" s="7"/>
      <c r="AT1375" s="7"/>
      <c r="AU1375" s="7"/>
      <c r="AV1375" s="7"/>
      <c r="AW1375" s="7"/>
      <c r="AX1375" s="7"/>
      <c r="AY1375" s="7"/>
      <c r="AZ1375" s="7"/>
      <c r="BA1375" s="7"/>
      <c r="BB1375" s="7"/>
      <c r="BC1375" s="7"/>
      <c r="BD1375" s="7"/>
      <c r="BE1375" s="7"/>
      <c r="BF1375" s="7"/>
      <c r="BG1375" s="7"/>
      <c r="BH1375" s="7"/>
      <c r="BI1375" s="7"/>
      <c r="BJ1375" s="7"/>
      <c r="BK1375" s="7"/>
      <c r="BL1375" s="7"/>
      <c r="BM1375" s="7"/>
      <c r="BN1375" s="7"/>
      <c r="BO1375" s="7"/>
      <c r="BP1375" s="7"/>
      <c r="BQ1375" s="7"/>
      <c r="BR1375" s="7"/>
      <c r="BS1375" s="7"/>
      <c r="BT1375" s="7"/>
      <c r="BU1375" s="7"/>
      <c r="BV1375" s="7"/>
      <c r="BW1375" s="7"/>
      <c r="BX1375" s="7"/>
      <c r="BY1375" s="7"/>
      <c r="BZ1375" s="7"/>
      <c r="CA1375" s="7"/>
      <c r="CB1375" s="7"/>
      <c r="CC1375" s="7"/>
      <c r="CD1375" s="7"/>
      <c r="CE1375" s="7"/>
      <c r="CF1375" s="7"/>
      <c r="CG1375" s="7"/>
      <c r="CH1375" s="7"/>
      <c r="CI1375" s="7"/>
      <c r="CJ1375" s="7"/>
      <c r="CK1375" s="7"/>
      <c r="CL1375" s="7"/>
      <c r="CM1375" s="7"/>
      <c r="CN1375" s="7"/>
      <c r="CO1375" s="7"/>
      <c r="CP1375" s="7"/>
      <c r="CQ1375" s="7"/>
      <c r="CR1375" s="7"/>
      <c r="CS1375" s="7"/>
      <c r="CT1375" s="7"/>
      <c r="CU1375" s="7"/>
      <c r="CV1375" s="7"/>
      <c r="CW1375" s="7"/>
      <c r="CX1375" s="7"/>
      <c r="CY1375" s="7"/>
      <c r="CZ1375" s="7"/>
      <c r="DA1375" s="7"/>
      <c r="DB1375" s="7"/>
      <c r="DC1375" s="7"/>
      <c r="DD1375" s="7"/>
      <c r="DE1375" s="7"/>
      <c r="DF1375" s="7"/>
      <c r="DG1375" s="7"/>
      <c r="DH1375" s="7"/>
      <c r="DI1375" s="7"/>
      <c r="DJ1375" s="7"/>
      <c r="DK1375" s="7"/>
      <c r="DL1375" s="7"/>
      <c r="DM1375" s="7"/>
      <c r="DN1375" s="7"/>
      <c r="DO1375" s="7"/>
      <c r="DP1375" s="7"/>
      <c r="DQ1375" s="7"/>
      <c r="DR1375" s="7"/>
      <c r="DS1375" s="7"/>
      <c r="DT1375" s="7"/>
      <c r="DU1375" s="7"/>
      <c r="DV1375" s="7"/>
      <c r="DW1375" s="7"/>
      <c r="DX1375" s="7"/>
      <c r="DY1375" s="7"/>
      <c r="DZ1375" s="7"/>
      <c r="EA1375" s="7"/>
      <c r="EB1375" s="7"/>
      <c r="EC1375" s="7"/>
      <c r="ED1375" s="7"/>
      <c r="EE1375" s="7"/>
      <c r="EF1375" s="7"/>
      <c r="EG1375" s="7"/>
      <c r="EH1375" s="7"/>
      <c r="EI1375" s="7"/>
      <c r="EJ1375" s="7"/>
      <c r="EK1375" s="7"/>
      <c r="EL1375" s="7"/>
      <c r="EM1375" s="7"/>
      <c r="EN1375" s="7"/>
      <c r="EO1375" s="7"/>
      <c r="EP1375" s="7"/>
      <c r="EQ1375" s="7"/>
      <c r="ER1375" s="7"/>
      <c r="ES1375" s="7"/>
      <c r="ET1375" s="7"/>
      <c r="EU1375" s="7"/>
      <c r="EV1375" s="7"/>
      <c r="EW1375" s="7"/>
      <c r="EX1375" s="7"/>
      <c r="EY1375" s="7"/>
      <c r="EZ1375" s="7"/>
      <c r="FA1375" s="7"/>
      <c r="FB1375" s="7"/>
      <c r="FC1375" s="7"/>
      <c r="FD1375" s="7"/>
      <c r="FE1375" s="7"/>
      <c r="FF1375" s="7"/>
      <c r="FG1375" s="7"/>
      <c r="FH1375" s="7"/>
      <c r="FI1375" s="7"/>
      <c r="FJ1375" s="7"/>
      <c r="FK1375" s="7"/>
      <c r="FL1375" s="7"/>
      <c r="FM1375" s="7"/>
      <c r="FN1375" s="7"/>
      <c r="FO1375" s="7"/>
      <c r="FP1375" s="7"/>
      <c r="FQ1375" s="7"/>
      <c r="FR1375" s="7"/>
      <c r="FS1375" s="7"/>
      <c r="FT1375" s="7"/>
      <c r="FU1375" s="7"/>
      <c r="FV1375" s="7"/>
      <c r="FW1375" s="7"/>
      <c r="FX1375" s="7"/>
      <c r="FY1375" s="7"/>
      <c r="FZ1375" s="7"/>
      <c r="GA1375" s="7"/>
      <c r="GB1375" s="7"/>
      <c r="GC1375" s="7"/>
      <c r="GD1375" s="7"/>
      <c r="GE1375" s="7"/>
      <c r="GF1375" s="7"/>
      <c r="GG1375" s="7"/>
      <c r="GH1375" s="7"/>
      <c r="GI1375" s="7"/>
      <c r="GJ1375" s="7"/>
    </row>
    <row r="1376" spans="1:192" s="1" customFormat="1" x14ac:dyDescent="0.2">
      <c r="A1376" s="66"/>
      <c r="B1376" s="7"/>
      <c r="C1376" s="67"/>
      <c r="D1376" s="28"/>
      <c r="E1376" s="28"/>
      <c r="F1376" s="28"/>
      <c r="G1376" s="7"/>
      <c r="H1376" s="7"/>
      <c r="I1376" s="7"/>
      <c r="J1376" s="7"/>
      <c r="K1376" s="7"/>
      <c r="L1376" s="7"/>
      <c r="M1376" s="7"/>
      <c r="N1376" s="7"/>
      <c r="O1376" s="7"/>
      <c r="P1376" s="7"/>
      <c r="Q1376" s="7"/>
      <c r="R1376" s="7"/>
      <c r="S1376" s="7"/>
      <c r="T1376" s="7"/>
      <c r="U1376" s="7"/>
      <c r="V1376" s="7"/>
      <c r="W1376" s="7"/>
      <c r="X1376" s="7"/>
      <c r="Y1376" s="7"/>
      <c r="Z1376" s="7"/>
      <c r="AA1376" s="7"/>
      <c r="AB1376" s="7"/>
      <c r="AC1376" s="7"/>
      <c r="AD1376" s="7"/>
      <c r="AE1376" s="7"/>
      <c r="AF1376" s="7"/>
      <c r="AG1376" s="7"/>
      <c r="AH1376" s="7"/>
      <c r="AI1376" s="7"/>
      <c r="AJ1376" s="7"/>
      <c r="AK1376" s="7"/>
      <c r="AL1376" s="7"/>
      <c r="AM1376" s="7"/>
      <c r="AN1376" s="7"/>
      <c r="AO1376" s="7"/>
      <c r="AP1376" s="7"/>
      <c r="AQ1376" s="7"/>
      <c r="AR1376" s="7"/>
      <c r="AS1376" s="7"/>
      <c r="AT1376" s="7"/>
      <c r="AU1376" s="7"/>
      <c r="AV1376" s="7"/>
      <c r="AW1376" s="7"/>
      <c r="AX1376" s="7"/>
      <c r="AY1376" s="7"/>
      <c r="AZ1376" s="7"/>
      <c r="BA1376" s="7"/>
      <c r="BB1376" s="7"/>
      <c r="BC1376" s="7"/>
      <c r="BD1376" s="7"/>
      <c r="BE1376" s="7"/>
      <c r="BF1376" s="7"/>
      <c r="BG1376" s="7"/>
      <c r="BH1376" s="7"/>
      <c r="BI1376" s="7"/>
      <c r="BJ1376" s="7"/>
      <c r="BK1376" s="7"/>
      <c r="BL1376" s="7"/>
      <c r="BM1376" s="7"/>
      <c r="BN1376" s="7"/>
      <c r="BO1376" s="7"/>
      <c r="BP1376" s="7"/>
      <c r="BQ1376" s="7"/>
      <c r="BR1376" s="7"/>
      <c r="BS1376" s="7"/>
      <c r="BT1376" s="7"/>
      <c r="BU1376" s="7"/>
      <c r="BV1376" s="7"/>
      <c r="BW1376" s="7"/>
      <c r="BX1376" s="7"/>
      <c r="BY1376" s="7"/>
      <c r="BZ1376" s="7"/>
      <c r="CA1376" s="7"/>
      <c r="CB1376" s="7"/>
      <c r="CC1376" s="7"/>
      <c r="CD1376" s="7"/>
      <c r="CE1376" s="7"/>
      <c r="CF1376" s="7"/>
      <c r="CG1376" s="7"/>
      <c r="CH1376" s="7"/>
      <c r="CI1376" s="7"/>
      <c r="CJ1376" s="7"/>
      <c r="CK1376" s="7"/>
      <c r="CL1376" s="7"/>
      <c r="CM1376" s="7"/>
      <c r="CN1376" s="7"/>
      <c r="CO1376" s="7"/>
      <c r="CP1376" s="7"/>
      <c r="CQ1376" s="7"/>
      <c r="CR1376" s="7"/>
      <c r="CS1376" s="7"/>
      <c r="CT1376" s="7"/>
      <c r="CU1376" s="7"/>
      <c r="CV1376" s="7"/>
      <c r="CW1376" s="7"/>
      <c r="CX1376" s="7"/>
      <c r="CY1376" s="7"/>
      <c r="CZ1376" s="7"/>
      <c r="DA1376" s="7"/>
      <c r="DB1376" s="7"/>
      <c r="DC1376" s="7"/>
      <c r="DD1376" s="7"/>
      <c r="DE1376" s="7"/>
      <c r="DF1376" s="7"/>
      <c r="DG1376" s="7"/>
      <c r="DH1376" s="7"/>
      <c r="DI1376" s="7"/>
      <c r="DJ1376" s="7"/>
      <c r="DK1376" s="7"/>
      <c r="DL1376" s="7"/>
      <c r="DM1376" s="7"/>
      <c r="DN1376" s="7"/>
      <c r="DO1376" s="7"/>
      <c r="DP1376" s="7"/>
      <c r="DQ1376" s="7"/>
      <c r="DR1376" s="7"/>
      <c r="DS1376" s="7"/>
      <c r="DT1376" s="7"/>
      <c r="DU1376" s="7"/>
      <c r="DV1376" s="7"/>
      <c r="DW1376" s="7"/>
      <c r="DX1376" s="7"/>
      <c r="DY1376" s="7"/>
      <c r="DZ1376" s="7"/>
      <c r="EA1376" s="7"/>
      <c r="EB1376" s="7"/>
      <c r="EC1376" s="7"/>
      <c r="ED1376" s="7"/>
      <c r="EE1376" s="7"/>
      <c r="EF1376" s="7"/>
      <c r="EG1376" s="7"/>
      <c r="EH1376" s="7"/>
      <c r="EI1376" s="7"/>
      <c r="EJ1376" s="7"/>
      <c r="EK1376" s="7"/>
      <c r="EL1376" s="7"/>
      <c r="EM1376" s="7"/>
      <c r="EN1376" s="7"/>
      <c r="EO1376" s="7"/>
      <c r="EP1376" s="7"/>
      <c r="EQ1376" s="7"/>
      <c r="ER1376" s="7"/>
      <c r="ES1376" s="7"/>
      <c r="ET1376" s="7"/>
      <c r="EU1376" s="7"/>
      <c r="EV1376" s="7"/>
      <c r="EW1376" s="7"/>
      <c r="EX1376" s="7"/>
      <c r="EY1376" s="7"/>
      <c r="EZ1376" s="7"/>
      <c r="FA1376" s="7"/>
      <c r="FB1376" s="7"/>
      <c r="FC1376" s="7"/>
      <c r="FD1376" s="7"/>
      <c r="FE1376" s="7"/>
      <c r="FF1376" s="7"/>
      <c r="FG1376" s="7"/>
      <c r="FH1376" s="7"/>
      <c r="FI1376" s="7"/>
      <c r="FJ1376" s="7"/>
      <c r="FK1376" s="7"/>
      <c r="FL1376" s="7"/>
      <c r="FM1376" s="7"/>
      <c r="FN1376" s="7"/>
      <c r="FO1376" s="7"/>
      <c r="FP1376" s="7"/>
      <c r="FQ1376" s="7"/>
      <c r="FR1376" s="7"/>
      <c r="FS1376" s="7"/>
      <c r="FT1376" s="7"/>
      <c r="FU1376" s="7"/>
      <c r="FV1376" s="7"/>
      <c r="FW1376" s="7"/>
      <c r="FX1376" s="7"/>
      <c r="FY1376" s="7"/>
      <c r="FZ1376" s="7"/>
      <c r="GA1376" s="7"/>
      <c r="GB1376" s="7"/>
      <c r="GC1376" s="7"/>
      <c r="GD1376" s="7"/>
      <c r="GE1376" s="7"/>
      <c r="GF1376" s="7"/>
      <c r="GG1376" s="7"/>
      <c r="GH1376" s="7"/>
      <c r="GI1376" s="7"/>
      <c r="GJ1376" s="7"/>
    </row>
    <row r="1377" spans="1:192" s="1" customFormat="1" x14ac:dyDescent="0.2">
      <c r="A1377" s="66"/>
      <c r="B1377" s="7"/>
      <c r="C1377" s="67"/>
      <c r="D1377" s="28"/>
      <c r="E1377" s="28"/>
      <c r="F1377" s="28"/>
      <c r="G1377" s="7"/>
      <c r="H1377" s="7"/>
      <c r="I1377" s="7"/>
      <c r="J1377" s="7"/>
      <c r="K1377" s="7"/>
      <c r="L1377" s="7"/>
      <c r="M1377" s="7"/>
      <c r="N1377" s="7"/>
      <c r="O1377" s="7"/>
      <c r="P1377" s="7"/>
      <c r="Q1377" s="7"/>
      <c r="R1377" s="7"/>
      <c r="S1377" s="7"/>
      <c r="T1377" s="7"/>
      <c r="U1377" s="7"/>
      <c r="V1377" s="7"/>
      <c r="W1377" s="7"/>
      <c r="X1377" s="7"/>
      <c r="Y1377" s="7"/>
      <c r="Z1377" s="7"/>
      <c r="AA1377" s="7"/>
      <c r="AB1377" s="7"/>
      <c r="AC1377" s="7"/>
      <c r="AD1377" s="7"/>
      <c r="AE1377" s="7"/>
      <c r="AF1377" s="7"/>
      <c r="AG1377" s="7"/>
      <c r="AH1377" s="7"/>
      <c r="AI1377" s="7"/>
      <c r="AJ1377" s="7"/>
      <c r="AK1377" s="7"/>
      <c r="AL1377" s="7"/>
      <c r="AM1377" s="7"/>
      <c r="AN1377" s="7"/>
      <c r="AO1377" s="7"/>
      <c r="AP1377" s="7"/>
      <c r="AQ1377" s="7"/>
      <c r="AR1377" s="7"/>
      <c r="AS1377" s="7"/>
      <c r="AT1377" s="7"/>
      <c r="AU1377" s="7"/>
      <c r="AV1377" s="7"/>
      <c r="AW1377" s="7"/>
      <c r="AX1377" s="7"/>
      <c r="AY1377" s="7"/>
      <c r="AZ1377" s="7"/>
      <c r="BA1377" s="7"/>
      <c r="BB1377" s="7"/>
      <c r="BC1377" s="7"/>
      <c r="BD1377" s="7"/>
      <c r="BE1377" s="7"/>
      <c r="BF1377" s="7"/>
      <c r="BG1377" s="7"/>
      <c r="BH1377" s="7"/>
      <c r="BI1377" s="7"/>
      <c r="BJ1377" s="7"/>
      <c r="BK1377" s="7"/>
      <c r="BL1377" s="7"/>
      <c r="BM1377" s="7"/>
      <c r="BN1377" s="7"/>
      <c r="BO1377" s="7"/>
      <c r="BP1377" s="7"/>
      <c r="BQ1377" s="7"/>
      <c r="BR1377" s="7"/>
      <c r="BS1377" s="7"/>
      <c r="BT1377" s="7"/>
      <c r="BU1377" s="7"/>
      <c r="BV1377" s="7"/>
      <c r="BW1377" s="7"/>
      <c r="BX1377" s="7"/>
      <c r="BY1377" s="7"/>
      <c r="BZ1377" s="7"/>
      <c r="CA1377" s="7"/>
      <c r="CB1377" s="7"/>
      <c r="CC1377" s="7"/>
      <c r="CD1377" s="7"/>
      <c r="CE1377" s="7"/>
      <c r="CF1377" s="7"/>
      <c r="CG1377" s="7"/>
      <c r="CH1377" s="7"/>
      <c r="CI1377" s="7"/>
      <c r="CJ1377" s="7"/>
      <c r="CK1377" s="7"/>
      <c r="CL1377" s="7"/>
      <c r="CM1377" s="7"/>
      <c r="CN1377" s="7"/>
      <c r="CO1377" s="7"/>
      <c r="CP1377" s="7"/>
      <c r="CQ1377" s="7"/>
      <c r="CR1377" s="7"/>
      <c r="CS1377" s="7"/>
      <c r="CT1377" s="7"/>
      <c r="CU1377" s="7"/>
      <c r="CV1377" s="7"/>
      <c r="CW1377" s="7"/>
      <c r="CX1377" s="7"/>
      <c r="CY1377" s="7"/>
      <c r="CZ1377" s="7"/>
      <c r="DA1377" s="7"/>
      <c r="DB1377" s="7"/>
      <c r="DC1377" s="7"/>
      <c r="DD1377" s="7"/>
      <c r="DE1377" s="7"/>
      <c r="DF1377" s="7"/>
      <c r="DG1377" s="7"/>
      <c r="DH1377" s="7"/>
      <c r="DI1377" s="7"/>
      <c r="DJ1377" s="7"/>
      <c r="DK1377" s="7"/>
      <c r="DL1377" s="7"/>
      <c r="DM1377" s="7"/>
      <c r="DN1377" s="7"/>
      <c r="DO1377" s="7"/>
      <c r="DP1377" s="7"/>
      <c r="DQ1377" s="7"/>
      <c r="DR1377" s="7"/>
      <c r="DS1377" s="7"/>
      <c r="DT1377" s="7"/>
      <c r="DU1377" s="7"/>
      <c r="DV1377" s="7"/>
      <c r="DW1377" s="7"/>
      <c r="DX1377" s="7"/>
      <c r="DY1377" s="7"/>
      <c r="DZ1377" s="7"/>
      <c r="EA1377" s="7"/>
      <c r="EB1377" s="7"/>
      <c r="EC1377" s="7"/>
      <c r="ED1377" s="7"/>
      <c r="EE1377" s="7"/>
      <c r="EF1377" s="7"/>
      <c r="EG1377" s="7"/>
      <c r="EH1377" s="7"/>
      <c r="EI1377" s="7"/>
      <c r="EJ1377" s="7"/>
      <c r="EK1377" s="7"/>
      <c r="EL1377" s="7"/>
      <c r="EM1377" s="7"/>
      <c r="EN1377" s="7"/>
      <c r="EO1377" s="7"/>
      <c r="EP1377" s="7"/>
      <c r="EQ1377" s="7"/>
      <c r="ER1377" s="7"/>
      <c r="ES1377" s="7"/>
      <c r="ET1377" s="7"/>
      <c r="EU1377" s="7"/>
      <c r="EV1377" s="7"/>
      <c r="EW1377" s="7"/>
      <c r="EX1377" s="7"/>
      <c r="EY1377" s="7"/>
      <c r="EZ1377" s="7"/>
      <c r="FA1377" s="7"/>
      <c r="FB1377" s="7"/>
      <c r="FC1377" s="7"/>
      <c r="FD1377" s="7"/>
      <c r="FE1377" s="7"/>
      <c r="FF1377" s="7"/>
      <c r="FG1377" s="7"/>
      <c r="FH1377" s="7"/>
      <c r="FI1377" s="7"/>
      <c r="FJ1377" s="7"/>
      <c r="FK1377" s="7"/>
      <c r="FL1377" s="7"/>
      <c r="FM1377" s="7"/>
      <c r="FN1377" s="7"/>
      <c r="FO1377" s="7"/>
      <c r="FP1377" s="7"/>
      <c r="FQ1377" s="7"/>
      <c r="FR1377" s="7"/>
      <c r="FS1377" s="7"/>
      <c r="FT1377" s="7"/>
      <c r="FU1377" s="7"/>
      <c r="FV1377" s="7"/>
      <c r="FW1377" s="7"/>
      <c r="FX1377" s="7"/>
      <c r="FY1377" s="7"/>
      <c r="FZ1377" s="7"/>
      <c r="GA1377" s="7"/>
      <c r="GB1377" s="7"/>
      <c r="GC1377" s="7"/>
      <c r="GD1377" s="7"/>
      <c r="GE1377" s="7"/>
      <c r="GF1377" s="7"/>
      <c r="GG1377" s="7"/>
      <c r="GH1377" s="7"/>
      <c r="GI1377" s="7"/>
      <c r="GJ1377" s="7"/>
    </row>
    <row r="1378" spans="1:192" s="1" customFormat="1" x14ac:dyDescent="0.2">
      <c r="A1378" s="66"/>
      <c r="B1378" s="7"/>
      <c r="C1378" s="67"/>
      <c r="D1378" s="28"/>
      <c r="E1378" s="28"/>
      <c r="F1378" s="28"/>
      <c r="G1378" s="7"/>
      <c r="H1378" s="7"/>
      <c r="I1378" s="7"/>
      <c r="J1378" s="7"/>
      <c r="K1378" s="7"/>
      <c r="L1378" s="7"/>
      <c r="M1378" s="7"/>
      <c r="N1378" s="7"/>
      <c r="O1378" s="7"/>
      <c r="P1378" s="7"/>
      <c r="Q1378" s="7"/>
      <c r="R1378" s="7"/>
      <c r="S1378" s="7"/>
      <c r="T1378" s="7"/>
      <c r="U1378" s="7"/>
      <c r="V1378" s="7"/>
      <c r="W1378" s="7"/>
      <c r="X1378" s="7"/>
      <c r="Y1378" s="7"/>
      <c r="Z1378" s="7"/>
      <c r="AA1378" s="7"/>
      <c r="AB1378" s="7"/>
      <c r="AC1378" s="7"/>
      <c r="AD1378" s="7"/>
      <c r="AE1378" s="7"/>
      <c r="AF1378" s="7"/>
      <c r="AG1378" s="7"/>
      <c r="AH1378" s="7"/>
      <c r="AI1378" s="7"/>
      <c r="AJ1378" s="7"/>
      <c r="AK1378" s="7"/>
      <c r="AL1378" s="7"/>
      <c r="AM1378" s="7"/>
      <c r="AN1378" s="7"/>
      <c r="AO1378" s="7"/>
      <c r="AP1378" s="7"/>
      <c r="AQ1378" s="7"/>
      <c r="AR1378" s="7"/>
      <c r="AS1378" s="7"/>
      <c r="AT1378" s="7"/>
      <c r="AU1378" s="7"/>
      <c r="AV1378" s="7"/>
      <c r="AW1378" s="7"/>
      <c r="AX1378" s="7"/>
      <c r="AY1378" s="7"/>
      <c r="AZ1378" s="7"/>
      <c r="BA1378" s="7"/>
      <c r="BB1378" s="7"/>
      <c r="BC1378" s="7"/>
      <c r="BD1378" s="7"/>
      <c r="BE1378" s="7"/>
      <c r="BF1378" s="7"/>
      <c r="BG1378" s="7"/>
      <c r="BH1378" s="7"/>
      <c r="BI1378" s="7"/>
      <c r="BJ1378" s="7"/>
      <c r="BK1378" s="7"/>
      <c r="BL1378" s="7"/>
      <c r="BM1378" s="7"/>
      <c r="BN1378" s="7"/>
      <c r="BO1378" s="7"/>
      <c r="BP1378" s="7"/>
      <c r="BQ1378" s="7"/>
      <c r="BR1378" s="7"/>
      <c r="BS1378" s="7"/>
      <c r="BT1378" s="7"/>
      <c r="BU1378" s="7"/>
      <c r="BV1378" s="7"/>
      <c r="BW1378" s="7"/>
      <c r="BX1378" s="7"/>
      <c r="BY1378" s="7"/>
      <c r="BZ1378" s="7"/>
      <c r="CA1378" s="7"/>
      <c r="CB1378" s="7"/>
      <c r="CC1378" s="7"/>
      <c r="CD1378" s="7"/>
      <c r="CE1378" s="7"/>
      <c r="CF1378" s="7"/>
      <c r="CG1378" s="7"/>
      <c r="CH1378" s="7"/>
      <c r="CI1378" s="7"/>
      <c r="CJ1378" s="7"/>
      <c r="CK1378" s="7"/>
      <c r="CL1378" s="7"/>
      <c r="CM1378" s="7"/>
      <c r="CN1378" s="7"/>
      <c r="CO1378" s="7"/>
      <c r="CP1378" s="7"/>
      <c r="CQ1378" s="7"/>
      <c r="CR1378" s="7"/>
      <c r="CS1378" s="7"/>
      <c r="CT1378" s="7"/>
      <c r="CU1378" s="7"/>
      <c r="CV1378" s="7"/>
      <c r="CW1378" s="7"/>
      <c r="CX1378" s="7"/>
      <c r="CY1378" s="7"/>
      <c r="CZ1378" s="7"/>
      <c r="DA1378" s="7"/>
      <c r="DB1378" s="7"/>
      <c r="DC1378" s="7"/>
      <c r="DD1378" s="7"/>
      <c r="DE1378" s="7"/>
      <c r="DF1378" s="7"/>
      <c r="DG1378" s="7"/>
      <c r="DH1378" s="7"/>
      <c r="DI1378" s="7"/>
      <c r="DJ1378" s="7"/>
      <c r="DK1378" s="7"/>
      <c r="DL1378" s="7"/>
      <c r="DM1378" s="7"/>
      <c r="DN1378" s="7"/>
      <c r="DO1378" s="7"/>
      <c r="DP1378" s="7"/>
      <c r="DQ1378" s="7"/>
      <c r="DR1378" s="7"/>
      <c r="DS1378" s="7"/>
      <c r="DT1378" s="7"/>
      <c r="DU1378" s="7"/>
      <c r="DV1378" s="7"/>
      <c r="DW1378" s="7"/>
      <c r="DX1378" s="7"/>
      <c r="DY1378" s="7"/>
      <c r="DZ1378" s="7"/>
      <c r="EA1378" s="7"/>
      <c r="EB1378" s="7"/>
      <c r="EC1378" s="7"/>
      <c r="ED1378" s="7"/>
      <c r="EE1378" s="7"/>
      <c r="EF1378" s="7"/>
      <c r="EG1378" s="7"/>
      <c r="EH1378" s="7"/>
      <c r="EI1378" s="7"/>
      <c r="EJ1378" s="7"/>
      <c r="EK1378" s="7"/>
      <c r="EL1378" s="7"/>
      <c r="EM1378" s="7"/>
      <c r="EN1378" s="7"/>
      <c r="EO1378" s="7"/>
      <c r="EP1378" s="7"/>
      <c r="EQ1378" s="7"/>
      <c r="ER1378" s="7"/>
      <c r="ES1378" s="7"/>
      <c r="ET1378" s="7"/>
      <c r="EU1378" s="7"/>
      <c r="EV1378" s="7"/>
      <c r="EW1378" s="7"/>
      <c r="EX1378" s="7"/>
      <c r="EY1378" s="7"/>
      <c r="EZ1378" s="7"/>
      <c r="FA1378" s="7"/>
      <c r="FB1378" s="7"/>
      <c r="FC1378" s="7"/>
      <c r="FD1378" s="7"/>
      <c r="FE1378" s="7"/>
      <c r="FF1378" s="7"/>
      <c r="FG1378" s="7"/>
      <c r="FH1378" s="7"/>
      <c r="FI1378" s="7"/>
      <c r="FJ1378" s="7"/>
      <c r="FK1378" s="7"/>
      <c r="FL1378" s="7"/>
      <c r="FM1378" s="7"/>
      <c r="FN1378" s="7"/>
      <c r="FO1378" s="7"/>
      <c r="FP1378" s="7"/>
      <c r="FQ1378" s="7"/>
      <c r="FR1378" s="7"/>
      <c r="FS1378" s="7"/>
      <c r="FT1378" s="7"/>
      <c r="FU1378" s="7"/>
      <c r="FV1378" s="7"/>
      <c r="FW1378" s="7"/>
      <c r="FX1378" s="7"/>
      <c r="FY1378" s="7"/>
      <c r="FZ1378" s="7"/>
      <c r="GA1378" s="7"/>
      <c r="GB1378" s="7"/>
      <c r="GC1378" s="7"/>
      <c r="GD1378" s="7"/>
      <c r="GE1378" s="7"/>
      <c r="GF1378" s="7"/>
      <c r="GG1378" s="7"/>
      <c r="GH1378" s="7"/>
      <c r="GI1378" s="7"/>
      <c r="GJ1378" s="7"/>
    </row>
    <row r="1379" spans="1:192" s="1" customFormat="1" x14ac:dyDescent="0.2">
      <c r="A1379" s="66"/>
      <c r="B1379" s="7"/>
      <c r="C1379" s="67"/>
      <c r="D1379" s="28"/>
      <c r="E1379" s="28"/>
      <c r="F1379" s="28"/>
      <c r="G1379" s="7"/>
      <c r="H1379" s="7"/>
      <c r="I1379" s="7"/>
      <c r="J1379" s="7"/>
      <c r="K1379" s="7"/>
      <c r="L1379" s="7"/>
      <c r="M1379" s="7"/>
      <c r="N1379" s="7"/>
      <c r="O1379" s="7"/>
      <c r="P1379" s="7"/>
      <c r="Q1379" s="7"/>
      <c r="R1379" s="7"/>
      <c r="S1379" s="7"/>
      <c r="T1379" s="7"/>
      <c r="U1379" s="7"/>
      <c r="V1379" s="7"/>
      <c r="W1379" s="7"/>
      <c r="X1379" s="7"/>
      <c r="Y1379" s="7"/>
      <c r="Z1379" s="7"/>
      <c r="AA1379" s="7"/>
      <c r="AB1379" s="7"/>
      <c r="AC1379" s="7"/>
      <c r="AD1379" s="7"/>
      <c r="AE1379" s="7"/>
      <c r="AF1379" s="7"/>
      <c r="AG1379" s="7"/>
      <c r="AH1379" s="7"/>
      <c r="AI1379" s="7"/>
      <c r="AJ1379" s="7"/>
      <c r="AK1379" s="7"/>
      <c r="AL1379" s="7"/>
      <c r="AM1379" s="7"/>
      <c r="AN1379" s="7"/>
      <c r="AO1379" s="7"/>
      <c r="AP1379" s="7"/>
      <c r="AQ1379" s="7"/>
      <c r="AR1379" s="7"/>
      <c r="AS1379" s="7"/>
      <c r="AT1379" s="7"/>
      <c r="AU1379" s="7"/>
      <c r="AV1379" s="7"/>
      <c r="AW1379" s="7"/>
      <c r="AX1379" s="7"/>
      <c r="AY1379" s="7"/>
      <c r="AZ1379" s="7"/>
      <c r="BA1379" s="7"/>
      <c r="BB1379" s="7"/>
      <c r="BC1379" s="7"/>
      <c r="BD1379" s="7"/>
      <c r="BE1379" s="7"/>
      <c r="BF1379" s="7"/>
      <c r="BG1379" s="7"/>
      <c r="BH1379" s="7"/>
      <c r="BI1379" s="7"/>
      <c r="BJ1379" s="7"/>
      <c r="BK1379" s="7"/>
      <c r="BL1379" s="7"/>
      <c r="BM1379" s="7"/>
      <c r="BN1379" s="7"/>
      <c r="BO1379" s="7"/>
      <c r="BP1379" s="7"/>
      <c r="BQ1379" s="7"/>
      <c r="BR1379" s="7"/>
      <c r="BS1379" s="7"/>
      <c r="BT1379" s="7"/>
      <c r="BU1379" s="7"/>
      <c r="BV1379" s="7"/>
      <c r="BW1379" s="7"/>
      <c r="BX1379" s="7"/>
      <c r="BY1379" s="7"/>
      <c r="BZ1379" s="7"/>
      <c r="CA1379" s="7"/>
      <c r="CB1379" s="7"/>
      <c r="CC1379" s="7"/>
      <c r="CD1379" s="7"/>
      <c r="CE1379" s="7"/>
      <c r="CF1379" s="7"/>
      <c r="CG1379" s="7"/>
      <c r="CH1379" s="7"/>
      <c r="CI1379" s="7"/>
      <c r="CJ1379" s="7"/>
      <c r="CK1379" s="7"/>
      <c r="CL1379" s="7"/>
      <c r="CM1379" s="7"/>
      <c r="CN1379" s="7"/>
      <c r="CO1379" s="7"/>
      <c r="CP1379" s="7"/>
      <c r="CQ1379" s="7"/>
      <c r="CR1379" s="7"/>
      <c r="CS1379" s="7"/>
      <c r="CT1379" s="7"/>
      <c r="CU1379" s="7"/>
      <c r="CV1379" s="7"/>
      <c r="CW1379" s="7"/>
      <c r="CX1379" s="7"/>
      <c r="CY1379" s="7"/>
      <c r="CZ1379" s="7"/>
      <c r="DA1379" s="7"/>
      <c r="DB1379" s="7"/>
      <c r="DC1379" s="7"/>
      <c r="DD1379" s="7"/>
      <c r="DE1379" s="7"/>
      <c r="DF1379" s="7"/>
      <c r="DG1379" s="7"/>
      <c r="DH1379" s="7"/>
      <c r="DI1379" s="7"/>
      <c r="DJ1379" s="7"/>
      <c r="DK1379" s="7"/>
      <c r="DL1379" s="7"/>
      <c r="DM1379" s="7"/>
      <c r="DN1379" s="7"/>
      <c r="DO1379" s="7"/>
      <c r="DP1379" s="7"/>
      <c r="DQ1379" s="7"/>
      <c r="DR1379" s="7"/>
      <c r="DS1379" s="7"/>
      <c r="DT1379" s="7"/>
      <c r="DU1379" s="7"/>
      <c r="DV1379" s="7"/>
      <c r="DW1379" s="7"/>
      <c r="DX1379" s="7"/>
      <c r="DY1379" s="7"/>
      <c r="DZ1379" s="7"/>
      <c r="EA1379" s="7"/>
      <c r="EB1379" s="7"/>
      <c r="EC1379" s="7"/>
      <c r="ED1379" s="7"/>
      <c r="EE1379" s="7"/>
      <c r="EF1379" s="7"/>
      <c r="EG1379" s="7"/>
      <c r="EH1379" s="7"/>
      <c r="EI1379" s="7"/>
      <c r="EJ1379" s="7"/>
      <c r="EK1379" s="7"/>
      <c r="EL1379" s="7"/>
      <c r="EM1379" s="7"/>
      <c r="EN1379" s="7"/>
      <c r="EO1379" s="7"/>
      <c r="EP1379" s="7"/>
      <c r="EQ1379" s="7"/>
      <c r="ER1379" s="7"/>
      <c r="ES1379" s="7"/>
      <c r="ET1379" s="7"/>
      <c r="EU1379" s="7"/>
      <c r="EV1379" s="7"/>
      <c r="EW1379" s="7"/>
      <c r="EX1379" s="7"/>
      <c r="EY1379" s="7"/>
      <c r="EZ1379" s="7"/>
      <c r="FA1379" s="7"/>
      <c r="FB1379" s="7"/>
      <c r="FC1379" s="7"/>
      <c r="FD1379" s="7"/>
      <c r="FE1379" s="7"/>
      <c r="FF1379" s="7"/>
      <c r="FG1379" s="7"/>
      <c r="FH1379" s="7"/>
      <c r="FI1379" s="7"/>
      <c r="FJ1379" s="7"/>
      <c r="FK1379" s="7"/>
      <c r="FL1379" s="7"/>
      <c r="FM1379" s="7"/>
      <c r="FN1379" s="7"/>
      <c r="FO1379" s="7"/>
      <c r="FP1379" s="7"/>
      <c r="FQ1379" s="7"/>
      <c r="FR1379" s="7"/>
      <c r="FS1379" s="7"/>
      <c r="FT1379" s="7"/>
      <c r="FU1379" s="7"/>
      <c r="FV1379" s="7"/>
      <c r="FW1379" s="7"/>
      <c r="FX1379" s="7"/>
      <c r="FY1379" s="7"/>
      <c r="FZ1379" s="7"/>
      <c r="GA1379" s="7"/>
      <c r="GB1379" s="7"/>
      <c r="GC1379" s="7"/>
      <c r="GD1379" s="7"/>
      <c r="GE1379" s="7"/>
      <c r="GF1379" s="7"/>
      <c r="GG1379" s="7"/>
      <c r="GH1379" s="7"/>
      <c r="GI1379" s="7"/>
      <c r="GJ1379" s="7"/>
    </row>
    <row r="1380" spans="1:192" s="1" customFormat="1" x14ac:dyDescent="0.2">
      <c r="A1380" s="66"/>
      <c r="B1380" s="7"/>
      <c r="C1380" s="67"/>
      <c r="D1380" s="28"/>
      <c r="E1380" s="28"/>
      <c r="F1380" s="28"/>
      <c r="G1380" s="7"/>
      <c r="H1380" s="7"/>
      <c r="I1380" s="7"/>
      <c r="J1380" s="7"/>
      <c r="K1380" s="7"/>
      <c r="L1380" s="7"/>
      <c r="M1380" s="7"/>
      <c r="N1380" s="7"/>
      <c r="O1380" s="7"/>
      <c r="P1380" s="7"/>
      <c r="Q1380" s="7"/>
      <c r="R1380" s="7"/>
      <c r="S1380" s="7"/>
      <c r="T1380" s="7"/>
      <c r="U1380" s="7"/>
      <c r="V1380" s="7"/>
      <c r="W1380" s="7"/>
      <c r="X1380" s="7"/>
      <c r="Y1380" s="7"/>
      <c r="Z1380" s="7"/>
      <c r="AA1380" s="7"/>
      <c r="AB1380" s="7"/>
      <c r="AC1380" s="7"/>
      <c r="AD1380" s="7"/>
      <c r="AE1380" s="7"/>
      <c r="AF1380" s="7"/>
      <c r="AG1380" s="7"/>
      <c r="AH1380" s="7"/>
      <c r="AI1380" s="7"/>
      <c r="AJ1380" s="7"/>
      <c r="AK1380" s="7"/>
      <c r="AL1380" s="7"/>
      <c r="AM1380" s="7"/>
      <c r="AN1380" s="7"/>
      <c r="AO1380" s="7"/>
      <c r="AP1380" s="7"/>
      <c r="AQ1380" s="7"/>
      <c r="AR1380" s="7"/>
      <c r="AS1380" s="7"/>
      <c r="AT1380" s="7"/>
      <c r="AU1380" s="7"/>
      <c r="AV1380" s="7"/>
      <c r="AW1380" s="7"/>
      <c r="AX1380" s="7"/>
      <c r="AY1380" s="7"/>
      <c r="AZ1380" s="7"/>
      <c r="BA1380" s="7"/>
      <c r="BB1380" s="7"/>
      <c r="BC1380" s="7"/>
      <c r="BD1380" s="7"/>
      <c r="BE1380" s="7"/>
      <c r="BF1380" s="7"/>
      <c r="BG1380" s="7"/>
      <c r="BH1380" s="7"/>
      <c r="BI1380" s="7"/>
      <c r="BJ1380" s="7"/>
      <c r="BK1380" s="7"/>
      <c r="BL1380" s="7"/>
      <c r="BM1380" s="7"/>
      <c r="BN1380" s="7"/>
      <c r="BO1380" s="7"/>
      <c r="BP1380" s="7"/>
      <c r="BQ1380" s="7"/>
      <c r="BR1380" s="7"/>
      <c r="BS1380" s="7"/>
      <c r="BT1380" s="7"/>
      <c r="BU1380" s="7"/>
      <c r="BV1380" s="7"/>
      <c r="BW1380" s="7"/>
      <c r="BX1380" s="7"/>
      <c r="BY1380" s="7"/>
      <c r="BZ1380" s="7"/>
      <c r="CA1380" s="7"/>
      <c r="CB1380" s="7"/>
      <c r="CC1380" s="7"/>
      <c r="CD1380" s="7"/>
      <c r="CE1380" s="7"/>
      <c r="CF1380" s="7"/>
      <c r="CG1380" s="7"/>
      <c r="CH1380" s="7"/>
      <c r="CI1380" s="7"/>
      <c r="CJ1380" s="7"/>
      <c r="CK1380" s="7"/>
      <c r="CL1380" s="7"/>
      <c r="CM1380" s="7"/>
      <c r="CN1380" s="7"/>
      <c r="CO1380" s="7"/>
      <c r="CP1380" s="7"/>
      <c r="CQ1380" s="7"/>
      <c r="CR1380" s="7"/>
      <c r="CS1380" s="7"/>
      <c r="CT1380" s="7"/>
      <c r="CU1380" s="7"/>
      <c r="CV1380" s="7"/>
      <c r="CW1380" s="7"/>
      <c r="CX1380" s="7"/>
      <c r="CY1380" s="7"/>
      <c r="CZ1380" s="7"/>
      <c r="DA1380" s="7"/>
      <c r="DB1380" s="7"/>
      <c r="DC1380" s="7"/>
      <c r="DD1380" s="7"/>
      <c r="DE1380" s="7"/>
      <c r="DF1380" s="7"/>
      <c r="DG1380" s="7"/>
      <c r="DH1380" s="7"/>
      <c r="DI1380" s="7"/>
      <c r="DJ1380" s="7"/>
      <c r="DK1380" s="7"/>
      <c r="DL1380" s="7"/>
      <c r="DM1380" s="7"/>
      <c r="DN1380" s="7"/>
      <c r="DO1380" s="7"/>
      <c r="DP1380" s="7"/>
      <c r="DQ1380" s="7"/>
      <c r="DR1380" s="7"/>
      <c r="DS1380" s="7"/>
      <c r="DT1380" s="7"/>
      <c r="DU1380" s="7"/>
      <c r="DV1380" s="7"/>
      <c r="DW1380" s="7"/>
      <c r="DX1380" s="7"/>
      <c r="DY1380" s="7"/>
      <c r="DZ1380" s="7"/>
      <c r="EA1380" s="7"/>
      <c r="EB1380" s="7"/>
      <c r="EC1380" s="7"/>
      <c r="ED1380" s="7"/>
      <c r="EE1380" s="7"/>
      <c r="EF1380" s="7"/>
      <c r="EG1380" s="7"/>
      <c r="EH1380" s="7"/>
      <c r="EI1380" s="7"/>
      <c r="EJ1380" s="7"/>
      <c r="EK1380" s="7"/>
      <c r="EL1380" s="7"/>
      <c r="EM1380" s="7"/>
      <c r="EN1380" s="7"/>
      <c r="EO1380" s="7"/>
      <c r="EP1380" s="7"/>
      <c r="EQ1380" s="7"/>
      <c r="ER1380" s="7"/>
      <c r="ES1380" s="7"/>
      <c r="ET1380" s="7"/>
      <c r="EU1380" s="7"/>
      <c r="EV1380" s="7"/>
      <c r="EW1380" s="7"/>
      <c r="EX1380" s="7"/>
      <c r="EY1380" s="7"/>
      <c r="EZ1380" s="7"/>
      <c r="FA1380" s="7"/>
      <c r="FB1380" s="7"/>
      <c r="FC1380" s="7"/>
      <c r="FD1380" s="7"/>
      <c r="FE1380" s="7"/>
      <c r="FF1380" s="7"/>
      <c r="FG1380" s="7"/>
      <c r="FH1380" s="7"/>
      <c r="FI1380" s="7"/>
      <c r="FJ1380" s="7"/>
      <c r="FK1380" s="7"/>
      <c r="FL1380" s="7"/>
      <c r="FM1380" s="7"/>
      <c r="FN1380" s="7"/>
      <c r="FO1380" s="7"/>
      <c r="FP1380" s="7"/>
      <c r="FQ1380" s="7"/>
      <c r="FR1380" s="7"/>
      <c r="FS1380" s="7"/>
      <c r="FT1380" s="7"/>
      <c r="FU1380" s="7"/>
      <c r="FV1380" s="7"/>
      <c r="FW1380" s="7"/>
      <c r="FX1380" s="7"/>
      <c r="FY1380" s="7"/>
      <c r="FZ1380" s="7"/>
      <c r="GA1380" s="7"/>
      <c r="GB1380" s="7"/>
      <c r="GC1380" s="7"/>
      <c r="GD1380" s="7"/>
      <c r="GE1380" s="7"/>
      <c r="GF1380" s="7"/>
      <c r="GG1380" s="7"/>
      <c r="GH1380" s="7"/>
      <c r="GI1380" s="7"/>
      <c r="GJ1380" s="7"/>
    </row>
    <row r="1381" spans="1:192" s="1" customFormat="1" x14ac:dyDescent="0.2">
      <c r="A1381" s="66"/>
      <c r="B1381" s="7"/>
      <c r="C1381" s="67"/>
      <c r="D1381" s="28"/>
      <c r="E1381" s="28"/>
      <c r="F1381" s="28"/>
      <c r="G1381" s="7"/>
      <c r="H1381" s="7"/>
      <c r="I1381" s="7"/>
      <c r="J1381" s="7"/>
      <c r="K1381" s="7"/>
      <c r="L1381" s="7"/>
      <c r="M1381" s="7"/>
      <c r="N1381" s="7"/>
      <c r="O1381" s="7"/>
      <c r="P1381" s="7"/>
      <c r="Q1381" s="7"/>
      <c r="R1381" s="7"/>
      <c r="S1381" s="7"/>
      <c r="T1381" s="7"/>
      <c r="U1381" s="7"/>
      <c r="V1381" s="7"/>
      <c r="W1381" s="7"/>
      <c r="X1381" s="7"/>
      <c r="Y1381" s="7"/>
      <c r="Z1381" s="7"/>
      <c r="AA1381" s="7"/>
      <c r="AB1381" s="7"/>
      <c r="AC1381" s="7"/>
      <c r="AD1381" s="7"/>
      <c r="AE1381" s="7"/>
      <c r="AF1381" s="7"/>
      <c r="AG1381" s="7"/>
      <c r="AH1381" s="7"/>
      <c r="AI1381" s="7"/>
      <c r="AJ1381" s="7"/>
      <c r="AK1381" s="7"/>
      <c r="AL1381" s="7"/>
      <c r="AM1381" s="7"/>
      <c r="AN1381" s="7"/>
      <c r="AO1381" s="7"/>
      <c r="AP1381" s="7"/>
      <c r="AQ1381" s="7"/>
      <c r="AR1381" s="7"/>
      <c r="AS1381" s="7"/>
      <c r="AT1381" s="7"/>
      <c r="AU1381" s="7"/>
      <c r="AV1381" s="7"/>
      <c r="AW1381" s="7"/>
      <c r="AX1381" s="7"/>
      <c r="AY1381" s="7"/>
      <c r="AZ1381" s="7"/>
      <c r="BA1381" s="7"/>
      <c r="BB1381" s="7"/>
      <c r="BC1381" s="7"/>
      <c r="BD1381" s="7"/>
      <c r="BE1381" s="7"/>
      <c r="BF1381" s="7"/>
      <c r="BG1381" s="7"/>
      <c r="BH1381" s="7"/>
      <c r="BI1381" s="7"/>
      <c r="BJ1381" s="7"/>
      <c r="BK1381" s="7"/>
      <c r="BL1381" s="7"/>
      <c r="BM1381" s="7"/>
      <c r="BN1381" s="7"/>
      <c r="BO1381" s="7"/>
      <c r="BP1381" s="7"/>
      <c r="BQ1381" s="7"/>
      <c r="BR1381" s="7"/>
      <c r="BS1381" s="7"/>
      <c r="BT1381" s="7"/>
      <c r="BU1381" s="7"/>
      <c r="BV1381" s="7"/>
      <c r="BW1381" s="7"/>
      <c r="BX1381" s="7"/>
      <c r="BY1381" s="7"/>
      <c r="BZ1381" s="7"/>
      <c r="CA1381" s="7"/>
      <c r="CB1381" s="7"/>
      <c r="CC1381" s="7"/>
      <c r="CD1381" s="7"/>
      <c r="CE1381" s="7"/>
      <c r="CF1381" s="7"/>
      <c r="CG1381" s="7"/>
      <c r="CH1381" s="7"/>
      <c r="CI1381" s="7"/>
      <c r="CJ1381" s="7"/>
      <c r="CK1381" s="7"/>
      <c r="CL1381" s="7"/>
      <c r="CM1381" s="7"/>
      <c r="CN1381" s="7"/>
      <c r="CO1381" s="7"/>
      <c r="CP1381" s="7"/>
      <c r="CQ1381" s="7"/>
      <c r="CR1381" s="7"/>
      <c r="CS1381" s="7"/>
      <c r="CT1381" s="7"/>
      <c r="CU1381" s="7"/>
      <c r="CV1381" s="7"/>
      <c r="CW1381" s="7"/>
      <c r="CX1381" s="7"/>
      <c r="CY1381" s="7"/>
      <c r="CZ1381" s="7"/>
      <c r="DA1381" s="7"/>
      <c r="DB1381" s="7"/>
      <c r="DC1381" s="7"/>
      <c r="DD1381" s="7"/>
      <c r="DE1381" s="7"/>
      <c r="DF1381" s="7"/>
      <c r="DG1381" s="7"/>
      <c r="DH1381" s="7"/>
      <c r="DI1381" s="7"/>
      <c r="DJ1381" s="7"/>
      <c r="DK1381" s="7"/>
      <c r="DL1381" s="7"/>
      <c r="DM1381" s="7"/>
      <c r="DN1381" s="7"/>
      <c r="DO1381" s="7"/>
      <c r="DP1381" s="7"/>
      <c r="DQ1381" s="7"/>
      <c r="DR1381" s="7"/>
      <c r="DS1381" s="7"/>
      <c r="DT1381" s="7"/>
      <c r="DU1381" s="7"/>
      <c r="DV1381" s="7"/>
      <c r="DW1381" s="7"/>
      <c r="DX1381" s="7"/>
      <c r="DY1381" s="7"/>
      <c r="DZ1381" s="7"/>
      <c r="EA1381" s="7"/>
      <c r="EB1381" s="7"/>
      <c r="EC1381" s="7"/>
      <c r="ED1381" s="7"/>
      <c r="EE1381" s="7"/>
      <c r="EF1381" s="7"/>
      <c r="EG1381" s="7"/>
      <c r="EH1381" s="7"/>
      <c r="EI1381" s="7"/>
      <c r="EJ1381" s="7"/>
      <c r="EK1381" s="7"/>
      <c r="EL1381" s="7"/>
      <c r="EM1381" s="7"/>
      <c r="EN1381" s="7"/>
      <c r="EO1381" s="7"/>
      <c r="EP1381" s="7"/>
      <c r="EQ1381" s="7"/>
      <c r="ER1381" s="7"/>
      <c r="ES1381" s="7"/>
      <c r="ET1381" s="7"/>
      <c r="EU1381" s="7"/>
      <c r="EV1381" s="7"/>
      <c r="EW1381" s="7"/>
      <c r="EX1381" s="7"/>
      <c r="EY1381" s="7"/>
      <c r="EZ1381" s="7"/>
      <c r="FA1381" s="7"/>
      <c r="FB1381" s="7"/>
      <c r="FC1381" s="7"/>
      <c r="FD1381" s="7"/>
      <c r="FE1381" s="7"/>
      <c r="FF1381" s="7"/>
      <c r="FG1381" s="7"/>
      <c r="FH1381" s="7"/>
      <c r="FI1381" s="7"/>
      <c r="FJ1381" s="7"/>
      <c r="FK1381" s="7"/>
      <c r="FL1381" s="7"/>
      <c r="FM1381" s="7"/>
      <c r="FN1381" s="7"/>
      <c r="FO1381" s="7"/>
      <c r="FP1381" s="7"/>
      <c r="FQ1381" s="7"/>
      <c r="FR1381" s="7"/>
      <c r="FS1381" s="7"/>
      <c r="FT1381" s="7"/>
      <c r="FU1381" s="7"/>
      <c r="FV1381" s="7"/>
      <c r="FW1381" s="7"/>
      <c r="FX1381" s="7"/>
      <c r="FY1381" s="7"/>
      <c r="FZ1381" s="7"/>
      <c r="GA1381" s="7"/>
      <c r="GB1381" s="7"/>
      <c r="GC1381" s="7"/>
      <c r="GD1381" s="7"/>
      <c r="GE1381" s="7"/>
      <c r="GF1381" s="7"/>
      <c r="GG1381" s="7"/>
      <c r="GH1381" s="7"/>
      <c r="GI1381" s="7"/>
      <c r="GJ1381" s="7"/>
    </row>
    <row r="1382" spans="1:192" s="1" customFormat="1" x14ac:dyDescent="0.2">
      <c r="A1382" s="66"/>
      <c r="B1382" s="7"/>
      <c r="C1382" s="67"/>
      <c r="D1382" s="28"/>
      <c r="E1382" s="28"/>
      <c r="F1382" s="28"/>
      <c r="G1382" s="7"/>
      <c r="H1382" s="7"/>
      <c r="I1382" s="7"/>
      <c r="J1382" s="7"/>
      <c r="K1382" s="7"/>
      <c r="L1382" s="7"/>
      <c r="M1382" s="7"/>
      <c r="N1382" s="7"/>
      <c r="O1382" s="7"/>
      <c r="P1382" s="7"/>
      <c r="Q1382" s="7"/>
      <c r="R1382" s="7"/>
      <c r="S1382" s="7"/>
      <c r="T1382" s="7"/>
      <c r="U1382" s="7"/>
      <c r="V1382" s="7"/>
      <c r="W1382" s="7"/>
      <c r="X1382" s="7"/>
      <c r="Y1382" s="7"/>
      <c r="Z1382" s="7"/>
      <c r="AA1382" s="7"/>
      <c r="AB1382" s="7"/>
      <c r="AC1382" s="7"/>
      <c r="AD1382" s="7"/>
      <c r="AE1382" s="7"/>
      <c r="AF1382" s="7"/>
      <c r="AG1382" s="7"/>
      <c r="AH1382" s="7"/>
      <c r="AI1382" s="7"/>
      <c r="AJ1382" s="7"/>
      <c r="AK1382" s="7"/>
      <c r="AL1382" s="7"/>
      <c r="AM1382" s="7"/>
      <c r="AN1382" s="7"/>
      <c r="AO1382" s="7"/>
      <c r="AP1382" s="7"/>
      <c r="AQ1382" s="7"/>
      <c r="AR1382" s="7"/>
      <c r="AS1382" s="7"/>
      <c r="AT1382" s="7"/>
      <c r="AU1382" s="7"/>
      <c r="AV1382" s="7"/>
      <c r="AW1382" s="7"/>
      <c r="AX1382" s="7"/>
      <c r="AY1382" s="7"/>
      <c r="AZ1382" s="7"/>
      <c r="BA1382" s="7"/>
      <c r="BB1382" s="7"/>
      <c r="BC1382" s="7"/>
      <c r="BD1382" s="7"/>
      <c r="BE1382" s="7"/>
      <c r="BF1382" s="7"/>
      <c r="BG1382" s="7"/>
      <c r="BH1382" s="7"/>
      <c r="BI1382" s="7"/>
      <c r="BJ1382" s="7"/>
      <c r="BK1382" s="7"/>
      <c r="BL1382" s="7"/>
      <c r="BM1382" s="7"/>
      <c r="BN1382" s="7"/>
      <c r="BO1382" s="7"/>
      <c r="BP1382" s="7"/>
      <c r="BQ1382" s="7"/>
      <c r="BR1382" s="7"/>
      <c r="BS1382" s="7"/>
      <c r="BT1382" s="7"/>
      <c r="BU1382" s="7"/>
      <c r="BV1382" s="7"/>
      <c r="BW1382" s="7"/>
      <c r="BX1382" s="7"/>
      <c r="BY1382" s="7"/>
      <c r="BZ1382" s="7"/>
      <c r="CA1382" s="7"/>
      <c r="CB1382" s="7"/>
      <c r="CC1382" s="7"/>
      <c r="CD1382" s="7"/>
      <c r="CE1382" s="7"/>
      <c r="CF1382" s="7"/>
      <c r="CG1382" s="7"/>
      <c r="CH1382" s="7"/>
      <c r="CI1382" s="7"/>
      <c r="CJ1382" s="7"/>
      <c r="CK1382" s="7"/>
      <c r="CL1382" s="7"/>
      <c r="CM1382" s="7"/>
      <c r="CN1382" s="7"/>
      <c r="CO1382" s="7"/>
      <c r="CP1382" s="7"/>
      <c r="CQ1382" s="7"/>
      <c r="CR1382" s="7"/>
      <c r="CS1382" s="7"/>
      <c r="CT1382" s="7"/>
      <c r="CU1382" s="7"/>
      <c r="CV1382" s="7"/>
      <c r="CW1382" s="7"/>
      <c r="CX1382" s="7"/>
      <c r="CY1382" s="7"/>
      <c r="CZ1382" s="7"/>
      <c r="DA1382" s="7"/>
      <c r="DB1382" s="7"/>
      <c r="DC1382" s="7"/>
      <c r="DD1382" s="7"/>
      <c r="DE1382" s="7"/>
      <c r="DF1382" s="7"/>
      <c r="DG1382" s="7"/>
      <c r="DH1382" s="7"/>
      <c r="DI1382" s="7"/>
      <c r="DJ1382" s="7"/>
      <c r="DK1382" s="7"/>
      <c r="DL1382" s="7"/>
      <c r="DM1382" s="7"/>
      <c r="DN1382" s="7"/>
      <c r="DO1382" s="7"/>
      <c r="DP1382" s="7"/>
      <c r="DQ1382" s="7"/>
      <c r="DR1382" s="7"/>
      <c r="DS1382" s="7"/>
      <c r="DT1382" s="7"/>
      <c r="DU1382" s="7"/>
      <c r="DV1382" s="7"/>
      <c r="DW1382" s="7"/>
      <c r="DX1382" s="7"/>
      <c r="DY1382" s="7"/>
      <c r="DZ1382" s="7"/>
      <c r="EA1382" s="7"/>
      <c r="EB1382" s="7"/>
      <c r="EC1382" s="7"/>
      <c r="ED1382" s="7"/>
      <c r="EE1382" s="7"/>
      <c r="EF1382" s="7"/>
      <c r="EG1382" s="7"/>
      <c r="EH1382" s="7"/>
      <c r="EI1382" s="7"/>
      <c r="EJ1382" s="7"/>
      <c r="EK1382" s="7"/>
      <c r="EL1382" s="7"/>
      <c r="EM1382" s="7"/>
      <c r="EN1382" s="7"/>
      <c r="EO1382" s="7"/>
      <c r="EP1382" s="7"/>
      <c r="EQ1382" s="7"/>
      <c r="ER1382" s="7"/>
      <c r="ES1382" s="7"/>
      <c r="ET1382" s="7"/>
      <c r="EU1382" s="7"/>
      <c r="EV1382" s="7"/>
      <c r="EW1382" s="7"/>
      <c r="EX1382" s="7"/>
      <c r="EY1382" s="7"/>
      <c r="EZ1382" s="7"/>
      <c r="FA1382" s="7"/>
      <c r="FB1382" s="7"/>
      <c r="FC1382" s="7"/>
      <c r="FD1382" s="7"/>
      <c r="FE1382" s="7"/>
      <c r="FF1382" s="7"/>
      <c r="FG1382" s="7"/>
      <c r="FH1382" s="7"/>
      <c r="FI1382" s="7"/>
      <c r="FJ1382" s="7"/>
      <c r="FK1382" s="7"/>
      <c r="FL1382" s="7"/>
      <c r="FM1382" s="7"/>
      <c r="FN1382" s="7"/>
      <c r="FO1382" s="7"/>
      <c r="FP1382" s="7"/>
      <c r="FQ1382" s="7"/>
      <c r="FR1382" s="7"/>
      <c r="FS1382" s="7"/>
      <c r="FT1382" s="7"/>
      <c r="FU1382" s="7"/>
      <c r="FV1382" s="7"/>
      <c r="FW1382" s="7"/>
      <c r="FX1382" s="7"/>
      <c r="FY1382" s="7"/>
      <c r="FZ1382" s="7"/>
      <c r="GA1382" s="7"/>
      <c r="GB1382" s="7"/>
      <c r="GC1382" s="7"/>
      <c r="GD1382" s="7"/>
      <c r="GE1382" s="7"/>
      <c r="GF1382" s="7"/>
      <c r="GG1382" s="7"/>
      <c r="GH1382" s="7"/>
      <c r="GI1382" s="7"/>
      <c r="GJ1382" s="7"/>
    </row>
    <row r="1383" spans="1:192" s="1" customFormat="1" x14ac:dyDescent="0.2">
      <c r="A1383" s="66"/>
      <c r="B1383" s="7"/>
      <c r="C1383" s="67"/>
      <c r="D1383" s="28"/>
      <c r="E1383" s="28"/>
      <c r="F1383" s="28"/>
      <c r="G1383" s="7"/>
      <c r="H1383" s="7"/>
      <c r="I1383" s="7"/>
      <c r="J1383" s="7"/>
      <c r="K1383" s="7"/>
      <c r="L1383" s="7"/>
      <c r="M1383" s="7"/>
      <c r="N1383" s="7"/>
      <c r="O1383" s="7"/>
      <c r="P1383" s="7"/>
      <c r="Q1383" s="7"/>
      <c r="R1383" s="7"/>
      <c r="S1383" s="7"/>
      <c r="T1383" s="7"/>
      <c r="U1383" s="7"/>
      <c r="V1383" s="7"/>
      <c r="W1383" s="7"/>
      <c r="X1383" s="7"/>
      <c r="Y1383" s="7"/>
      <c r="Z1383" s="7"/>
      <c r="AA1383" s="7"/>
      <c r="AB1383" s="7"/>
      <c r="AC1383" s="7"/>
      <c r="AD1383" s="7"/>
      <c r="AE1383" s="7"/>
      <c r="AF1383" s="7"/>
      <c r="AG1383" s="7"/>
      <c r="AH1383" s="7"/>
      <c r="AI1383" s="7"/>
      <c r="AJ1383" s="7"/>
      <c r="AK1383" s="7"/>
      <c r="AL1383" s="7"/>
      <c r="AM1383" s="7"/>
      <c r="AN1383" s="7"/>
      <c r="AO1383" s="7"/>
      <c r="AP1383" s="7"/>
      <c r="AQ1383" s="7"/>
      <c r="AR1383" s="7"/>
      <c r="AS1383" s="7"/>
      <c r="AT1383" s="7"/>
      <c r="AU1383" s="7"/>
      <c r="AV1383" s="7"/>
      <c r="AW1383" s="7"/>
      <c r="AX1383" s="7"/>
      <c r="AY1383" s="7"/>
      <c r="AZ1383" s="7"/>
      <c r="BA1383" s="7"/>
      <c r="BB1383" s="7"/>
      <c r="BC1383" s="7"/>
      <c r="BD1383" s="7"/>
      <c r="BE1383" s="7"/>
      <c r="BF1383" s="7"/>
      <c r="BG1383" s="7"/>
      <c r="BH1383" s="7"/>
      <c r="BI1383" s="7"/>
      <c r="BJ1383" s="7"/>
      <c r="BK1383" s="7"/>
      <c r="BL1383" s="7"/>
      <c r="BM1383" s="7"/>
      <c r="BN1383" s="7"/>
      <c r="BO1383" s="7"/>
      <c r="BP1383" s="7"/>
      <c r="BQ1383" s="7"/>
      <c r="BR1383" s="7"/>
      <c r="BS1383" s="7"/>
      <c r="BT1383" s="7"/>
      <c r="BU1383" s="7"/>
      <c r="BV1383" s="7"/>
      <c r="BW1383" s="7"/>
      <c r="BX1383" s="7"/>
      <c r="BY1383" s="7"/>
      <c r="BZ1383" s="7"/>
      <c r="CA1383" s="7"/>
      <c r="CB1383" s="7"/>
      <c r="CC1383" s="7"/>
      <c r="CD1383" s="7"/>
      <c r="CE1383" s="7"/>
      <c r="CF1383" s="7"/>
      <c r="CG1383" s="7"/>
      <c r="CH1383" s="7"/>
      <c r="CI1383" s="7"/>
      <c r="CJ1383" s="7"/>
      <c r="CK1383" s="7"/>
      <c r="CL1383" s="7"/>
      <c r="CM1383" s="7"/>
      <c r="CN1383" s="7"/>
      <c r="CO1383" s="7"/>
      <c r="CP1383" s="7"/>
      <c r="CQ1383" s="7"/>
      <c r="CR1383" s="7"/>
      <c r="CS1383" s="7"/>
      <c r="CT1383" s="7"/>
      <c r="CU1383" s="7"/>
      <c r="CV1383" s="7"/>
      <c r="CW1383" s="7"/>
      <c r="CX1383" s="7"/>
      <c r="CY1383" s="7"/>
      <c r="CZ1383" s="7"/>
      <c r="DA1383" s="7"/>
      <c r="DB1383" s="7"/>
      <c r="DC1383" s="7"/>
      <c r="DD1383" s="7"/>
      <c r="DE1383" s="7"/>
      <c r="DF1383" s="7"/>
      <c r="DG1383" s="7"/>
      <c r="DH1383" s="7"/>
      <c r="DI1383" s="7"/>
      <c r="DJ1383" s="7"/>
      <c r="DK1383" s="7"/>
      <c r="DL1383" s="7"/>
      <c r="DM1383" s="7"/>
      <c r="DN1383" s="7"/>
      <c r="DO1383" s="7"/>
      <c r="DP1383" s="7"/>
      <c r="DQ1383" s="7"/>
      <c r="DR1383" s="7"/>
      <c r="DS1383" s="7"/>
      <c r="DT1383" s="7"/>
      <c r="DU1383" s="7"/>
      <c r="DV1383" s="7"/>
      <c r="DW1383" s="7"/>
      <c r="DX1383" s="7"/>
      <c r="DY1383" s="7"/>
      <c r="DZ1383" s="7"/>
      <c r="EA1383" s="7"/>
      <c r="EB1383" s="7"/>
      <c r="EC1383" s="7"/>
      <c r="ED1383" s="7"/>
      <c r="EE1383" s="7"/>
      <c r="EF1383" s="7"/>
      <c r="EG1383" s="7"/>
      <c r="EH1383" s="7"/>
      <c r="EI1383" s="7"/>
      <c r="EJ1383" s="7"/>
      <c r="EK1383" s="7"/>
      <c r="EL1383" s="7"/>
      <c r="EM1383" s="7"/>
      <c r="EN1383" s="7"/>
      <c r="EO1383" s="7"/>
      <c r="EP1383" s="7"/>
      <c r="EQ1383" s="7"/>
      <c r="ER1383" s="7"/>
      <c r="ES1383" s="7"/>
      <c r="ET1383" s="7"/>
      <c r="EU1383" s="7"/>
      <c r="EV1383" s="7"/>
      <c r="EW1383" s="7"/>
      <c r="EX1383" s="7"/>
      <c r="EY1383" s="7"/>
      <c r="EZ1383" s="7"/>
      <c r="FA1383" s="7"/>
      <c r="FB1383" s="7"/>
      <c r="FC1383" s="7"/>
      <c r="FD1383" s="7"/>
      <c r="FE1383" s="7"/>
      <c r="FF1383" s="7"/>
      <c r="FG1383" s="7"/>
      <c r="FH1383" s="7"/>
      <c r="FI1383" s="7"/>
      <c r="FJ1383" s="7"/>
      <c r="FK1383" s="7"/>
      <c r="FL1383" s="7"/>
      <c r="FM1383" s="7"/>
      <c r="FN1383" s="7"/>
      <c r="FO1383" s="7"/>
      <c r="FP1383" s="7"/>
      <c r="FQ1383" s="7"/>
      <c r="FR1383" s="7"/>
      <c r="FS1383" s="7"/>
      <c r="FT1383" s="7"/>
      <c r="FU1383" s="7"/>
      <c r="FV1383" s="7"/>
      <c r="FW1383" s="7"/>
      <c r="FX1383" s="7"/>
      <c r="FY1383" s="7"/>
      <c r="FZ1383" s="7"/>
      <c r="GA1383" s="7"/>
      <c r="GB1383" s="7"/>
      <c r="GC1383" s="7"/>
      <c r="GD1383" s="7"/>
      <c r="GE1383" s="7"/>
      <c r="GF1383" s="7"/>
      <c r="GG1383" s="7"/>
      <c r="GH1383" s="7"/>
      <c r="GI1383" s="7"/>
      <c r="GJ1383" s="7"/>
    </row>
    <row r="1384" spans="1:192" s="1" customFormat="1" x14ac:dyDescent="0.2">
      <c r="A1384" s="66"/>
      <c r="B1384" s="7"/>
      <c r="C1384" s="67"/>
      <c r="D1384" s="28"/>
      <c r="E1384" s="28"/>
      <c r="F1384" s="28"/>
      <c r="G1384" s="7"/>
      <c r="H1384" s="7"/>
      <c r="I1384" s="7"/>
      <c r="J1384" s="7"/>
      <c r="K1384" s="7"/>
      <c r="L1384" s="7"/>
      <c r="M1384" s="7"/>
      <c r="N1384" s="7"/>
      <c r="O1384" s="7"/>
      <c r="P1384" s="7"/>
      <c r="Q1384" s="7"/>
      <c r="R1384" s="7"/>
      <c r="S1384" s="7"/>
      <c r="T1384" s="7"/>
      <c r="U1384" s="7"/>
      <c r="V1384" s="7"/>
      <c r="W1384" s="7"/>
      <c r="X1384" s="7"/>
      <c r="Y1384" s="7"/>
      <c r="Z1384" s="7"/>
      <c r="AA1384" s="7"/>
      <c r="AB1384" s="7"/>
      <c r="AC1384" s="7"/>
      <c r="AD1384" s="7"/>
      <c r="AE1384" s="7"/>
      <c r="AF1384" s="7"/>
      <c r="AG1384" s="7"/>
      <c r="AH1384" s="7"/>
      <c r="AI1384" s="7"/>
      <c r="AJ1384" s="7"/>
      <c r="AK1384" s="7"/>
      <c r="AL1384" s="7"/>
      <c r="AM1384" s="7"/>
      <c r="AN1384" s="7"/>
      <c r="AO1384" s="7"/>
      <c r="AP1384" s="7"/>
      <c r="AQ1384" s="7"/>
      <c r="AR1384" s="7"/>
      <c r="AS1384" s="7"/>
      <c r="AT1384" s="7"/>
      <c r="AU1384" s="7"/>
      <c r="AV1384" s="7"/>
      <c r="AW1384" s="7"/>
      <c r="AX1384" s="7"/>
      <c r="AY1384" s="7"/>
      <c r="AZ1384" s="7"/>
      <c r="BA1384" s="7"/>
      <c r="BB1384" s="7"/>
      <c r="BC1384" s="7"/>
      <c r="BD1384" s="7"/>
      <c r="BE1384" s="7"/>
      <c r="BF1384" s="7"/>
      <c r="BG1384" s="7"/>
      <c r="BH1384" s="7"/>
      <c r="BI1384" s="7"/>
      <c r="BJ1384" s="7"/>
      <c r="BK1384" s="7"/>
      <c r="BL1384" s="7"/>
      <c r="BM1384" s="7"/>
      <c r="BN1384" s="7"/>
      <c r="BO1384" s="7"/>
      <c r="BP1384" s="7"/>
      <c r="BQ1384" s="7"/>
      <c r="BR1384" s="7"/>
      <c r="BS1384" s="7"/>
      <c r="BT1384" s="7"/>
      <c r="BU1384" s="7"/>
      <c r="BV1384" s="7"/>
      <c r="BW1384" s="7"/>
      <c r="BX1384" s="7"/>
      <c r="BY1384" s="7"/>
      <c r="BZ1384" s="7"/>
      <c r="CA1384" s="7"/>
      <c r="CB1384" s="7"/>
      <c r="CC1384" s="7"/>
      <c r="CD1384" s="7"/>
      <c r="CE1384" s="7"/>
      <c r="CF1384" s="7"/>
      <c r="CG1384" s="7"/>
      <c r="CH1384" s="7"/>
      <c r="CI1384" s="7"/>
      <c r="CJ1384" s="7"/>
      <c r="CK1384" s="7"/>
      <c r="CL1384" s="7"/>
      <c r="CM1384" s="7"/>
      <c r="CN1384" s="7"/>
      <c r="CO1384" s="7"/>
      <c r="CP1384" s="7"/>
      <c r="CQ1384" s="7"/>
      <c r="CR1384" s="7"/>
      <c r="CS1384" s="7"/>
      <c r="CT1384" s="7"/>
      <c r="CU1384" s="7"/>
      <c r="CV1384" s="7"/>
      <c r="CW1384" s="7"/>
      <c r="CX1384" s="7"/>
      <c r="CY1384" s="7"/>
      <c r="CZ1384" s="7"/>
      <c r="DA1384" s="7"/>
      <c r="DB1384" s="7"/>
      <c r="DC1384" s="7"/>
      <c r="DD1384" s="7"/>
      <c r="DE1384" s="7"/>
      <c r="DF1384" s="7"/>
      <c r="DG1384" s="7"/>
      <c r="DH1384" s="7"/>
      <c r="DI1384" s="7"/>
      <c r="DJ1384" s="7"/>
      <c r="DK1384" s="7"/>
      <c r="DL1384" s="7"/>
      <c r="DM1384" s="7"/>
      <c r="DN1384" s="7"/>
      <c r="DO1384" s="7"/>
      <c r="DP1384" s="7"/>
      <c r="DQ1384" s="7"/>
      <c r="DR1384" s="7"/>
      <c r="DS1384" s="7"/>
      <c r="DT1384" s="7"/>
      <c r="DU1384" s="7"/>
      <c r="DV1384" s="7"/>
      <c r="DW1384" s="7"/>
      <c r="DX1384" s="7"/>
      <c r="DY1384" s="7"/>
      <c r="DZ1384" s="7"/>
      <c r="EA1384" s="7"/>
      <c r="EB1384" s="7"/>
      <c r="EC1384" s="7"/>
      <c r="ED1384" s="7"/>
      <c r="EE1384" s="7"/>
      <c r="EF1384" s="7"/>
      <c r="EG1384" s="7"/>
      <c r="EH1384" s="7"/>
      <c r="EI1384" s="7"/>
      <c r="EJ1384" s="7"/>
      <c r="EK1384" s="7"/>
      <c r="EL1384" s="7"/>
      <c r="EM1384" s="7"/>
      <c r="EN1384" s="7"/>
      <c r="EO1384" s="7"/>
      <c r="EP1384" s="7"/>
      <c r="EQ1384" s="7"/>
      <c r="ER1384" s="7"/>
      <c r="ES1384" s="7"/>
      <c r="ET1384" s="7"/>
      <c r="EU1384" s="7"/>
      <c r="EV1384" s="7"/>
      <c r="EW1384" s="7"/>
      <c r="EX1384" s="7"/>
      <c r="EY1384" s="7"/>
      <c r="EZ1384" s="7"/>
      <c r="FA1384" s="7"/>
      <c r="FB1384" s="7"/>
      <c r="FC1384" s="7"/>
      <c r="FD1384" s="7"/>
      <c r="FE1384" s="7"/>
      <c r="FF1384" s="7"/>
      <c r="FG1384" s="7"/>
      <c r="FH1384" s="7"/>
      <c r="FI1384" s="7"/>
      <c r="FJ1384" s="7"/>
      <c r="FK1384" s="7"/>
      <c r="FL1384" s="7"/>
      <c r="FM1384" s="7"/>
      <c r="FN1384" s="7"/>
      <c r="FO1384" s="7"/>
      <c r="FP1384" s="7"/>
      <c r="FQ1384" s="7"/>
      <c r="FR1384" s="7"/>
      <c r="FS1384" s="7"/>
      <c r="FT1384" s="7"/>
      <c r="FU1384" s="7"/>
      <c r="FV1384" s="7"/>
      <c r="FW1384" s="7"/>
      <c r="FX1384" s="7"/>
      <c r="FY1384" s="7"/>
      <c r="FZ1384" s="7"/>
      <c r="GA1384" s="7"/>
      <c r="GB1384" s="7"/>
      <c r="GC1384" s="7"/>
      <c r="GD1384" s="7"/>
      <c r="GE1384" s="7"/>
      <c r="GF1384" s="7"/>
      <c r="GG1384" s="7"/>
      <c r="GH1384" s="7"/>
      <c r="GI1384" s="7"/>
      <c r="GJ1384" s="7"/>
    </row>
    <row r="1385" spans="1:192" s="1" customFormat="1" x14ac:dyDescent="0.2">
      <c r="A1385" s="66"/>
      <c r="B1385" s="7"/>
      <c r="C1385" s="67"/>
      <c r="D1385" s="28"/>
      <c r="E1385" s="28"/>
      <c r="F1385" s="28"/>
      <c r="G1385" s="7"/>
      <c r="H1385" s="7"/>
      <c r="I1385" s="7"/>
      <c r="J1385" s="7"/>
      <c r="K1385" s="7"/>
      <c r="L1385" s="7"/>
      <c r="M1385" s="7"/>
      <c r="N1385" s="7"/>
      <c r="O1385" s="7"/>
      <c r="P1385" s="7"/>
      <c r="Q1385" s="7"/>
      <c r="R1385" s="7"/>
      <c r="S1385" s="7"/>
      <c r="T1385" s="7"/>
      <c r="U1385" s="7"/>
      <c r="V1385" s="7"/>
      <c r="W1385" s="7"/>
      <c r="X1385" s="7"/>
      <c r="Y1385" s="7"/>
      <c r="Z1385" s="7"/>
      <c r="AA1385" s="7"/>
      <c r="AB1385" s="7"/>
      <c r="AC1385" s="7"/>
      <c r="AD1385" s="7"/>
      <c r="AE1385" s="7"/>
      <c r="AF1385" s="7"/>
      <c r="AG1385" s="7"/>
      <c r="AH1385" s="7"/>
      <c r="AI1385" s="7"/>
      <c r="AJ1385" s="7"/>
      <c r="AK1385" s="7"/>
      <c r="AL1385" s="7"/>
      <c r="AM1385" s="7"/>
      <c r="AN1385" s="7"/>
      <c r="AO1385" s="7"/>
      <c r="AP1385" s="7"/>
      <c r="AQ1385" s="7"/>
      <c r="AR1385" s="7"/>
      <c r="AS1385" s="7"/>
      <c r="AT1385" s="7"/>
      <c r="AU1385" s="7"/>
      <c r="AV1385" s="7"/>
      <c r="AW1385" s="7"/>
      <c r="AX1385" s="7"/>
      <c r="AY1385" s="7"/>
      <c r="AZ1385" s="7"/>
      <c r="BA1385" s="7"/>
      <c r="BB1385" s="7"/>
      <c r="BC1385" s="7"/>
      <c r="BD1385" s="7"/>
      <c r="BE1385" s="7"/>
      <c r="BF1385" s="7"/>
      <c r="BG1385" s="7"/>
      <c r="BH1385" s="7"/>
      <c r="BI1385" s="7"/>
      <c r="BJ1385" s="7"/>
      <c r="BK1385" s="7"/>
      <c r="BL1385" s="7"/>
      <c r="BM1385" s="7"/>
      <c r="BN1385" s="7"/>
      <c r="BO1385" s="7"/>
      <c r="BP1385" s="7"/>
      <c r="BQ1385" s="7"/>
      <c r="BR1385" s="7"/>
      <c r="BS1385" s="7"/>
      <c r="BT1385" s="7"/>
      <c r="BU1385" s="7"/>
      <c r="BV1385" s="7"/>
      <c r="BW1385" s="7"/>
      <c r="BX1385" s="7"/>
      <c r="BY1385" s="7"/>
      <c r="BZ1385" s="7"/>
      <c r="CA1385" s="7"/>
      <c r="CB1385" s="7"/>
      <c r="CC1385" s="7"/>
      <c r="CD1385" s="7"/>
      <c r="CE1385" s="7"/>
      <c r="CF1385" s="7"/>
      <c r="CG1385" s="7"/>
      <c r="CH1385" s="7"/>
      <c r="CI1385" s="7"/>
      <c r="CJ1385" s="7"/>
      <c r="CK1385" s="7"/>
      <c r="CL1385" s="7"/>
      <c r="CM1385" s="7"/>
      <c r="CN1385" s="7"/>
      <c r="CO1385" s="7"/>
      <c r="CP1385" s="7"/>
      <c r="CQ1385" s="7"/>
      <c r="CR1385" s="7"/>
      <c r="CS1385" s="7"/>
      <c r="CT1385" s="7"/>
      <c r="CU1385" s="7"/>
      <c r="CV1385" s="7"/>
      <c r="CW1385" s="7"/>
      <c r="CX1385" s="7"/>
      <c r="CY1385" s="7"/>
      <c r="CZ1385" s="7"/>
      <c r="DA1385" s="7"/>
      <c r="DB1385" s="7"/>
      <c r="DC1385" s="7"/>
      <c r="DD1385" s="7"/>
      <c r="DE1385" s="7"/>
      <c r="DF1385" s="7"/>
      <c r="DG1385" s="7"/>
      <c r="DH1385" s="7"/>
      <c r="DI1385" s="7"/>
      <c r="DJ1385" s="7"/>
      <c r="DK1385" s="7"/>
      <c r="DL1385" s="7"/>
      <c r="DM1385" s="7"/>
      <c r="DN1385" s="7"/>
      <c r="DO1385" s="7"/>
      <c r="DP1385" s="7"/>
      <c r="DQ1385" s="7"/>
      <c r="DR1385" s="7"/>
      <c r="DS1385" s="7"/>
      <c r="DT1385" s="7"/>
      <c r="DU1385" s="7"/>
      <c r="DV1385" s="7"/>
      <c r="DW1385" s="7"/>
      <c r="DX1385" s="7"/>
      <c r="DY1385" s="7"/>
      <c r="DZ1385" s="7"/>
      <c r="EA1385" s="7"/>
      <c r="EB1385" s="7"/>
      <c r="EC1385" s="7"/>
      <c r="ED1385" s="7"/>
      <c r="EE1385" s="7"/>
      <c r="EF1385" s="7"/>
      <c r="EG1385" s="7"/>
      <c r="EH1385" s="7"/>
      <c r="EI1385" s="7"/>
      <c r="EJ1385" s="7"/>
      <c r="EK1385" s="7"/>
      <c r="EL1385" s="7"/>
      <c r="EM1385" s="7"/>
      <c r="EN1385" s="7"/>
      <c r="EO1385" s="7"/>
      <c r="EP1385" s="7"/>
      <c r="EQ1385" s="7"/>
      <c r="ER1385" s="7"/>
      <c r="ES1385" s="7"/>
      <c r="ET1385" s="7"/>
      <c r="EU1385" s="7"/>
      <c r="EV1385" s="7"/>
      <c r="EW1385" s="7"/>
      <c r="EX1385" s="7"/>
      <c r="EY1385" s="7"/>
      <c r="EZ1385" s="7"/>
      <c r="FA1385" s="7"/>
      <c r="FB1385" s="7"/>
      <c r="FC1385" s="7"/>
      <c r="FD1385" s="7"/>
      <c r="FE1385" s="7"/>
      <c r="FF1385" s="7"/>
      <c r="FG1385" s="7"/>
      <c r="FH1385" s="7"/>
      <c r="FI1385" s="7"/>
      <c r="FJ1385" s="7"/>
      <c r="FK1385" s="7"/>
      <c r="FL1385" s="7"/>
      <c r="FM1385" s="7"/>
      <c r="FN1385" s="7"/>
      <c r="FO1385" s="7"/>
      <c r="FP1385" s="7"/>
      <c r="FQ1385" s="7"/>
      <c r="FR1385" s="7"/>
      <c r="FS1385" s="7"/>
      <c r="FT1385" s="7"/>
      <c r="FU1385" s="7"/>
      <c r="FV1385" s="7"/>
      <c r="FW1385" s="7"/>
      <c r="FX1385" s="7"/>
      <c r="FY1385" s="7"/>
      <c r="FZ1385" s="7"/>
      <c r="GA1385" s="7"/>
      <c r="GB1385" s="7"/>
      <c r="GC1385" s="7"/>
      <c r="GD1385" s="7"/>
      <c r="GE1385" s="7"/>
      <c r="GF1385" s="7"/>
      <c r="GG1385" s="7"/>
      <c r="GH1385" s="7"/>
      <c r="GI1385" s="7"/>
      <c r="GJ1385" s="7"/>
    </row>
    <row r="1386" spans="1:192" s="1" customFormat="1" x14ac:dyDescent="0.2">
      <c r="A1386" s="66"/>
      <c r="B1386" s="7"/>
      <c r="C1386" s="67"/>
      <c r="D1386" s="28"/>
      <c r="E1386" s="28"/>
      <c r="F1386" s="28"/>
      <c r="G1386" s="7"/>
      <c r="H1386" s="7"/>
      <c r="I1386" s="7"/>
      <c r="J1386" s="7"/>
      <c r="K1386" s="7"/>
      <c r="L1386" s="7"/>
      <c r="M1386" s="7"/>
      <c r="N1386" s="7"/>
      <c r="O1386" s="7"/>
      <c r="P1386" s="7"/>
      <c r="Q1386" s="7"/>
      <c r="R1386" s="7"/>
      <c r="S1386" s="7"/>
      <c r="T1386" s="7"/>
      <c r="U1386" s="7"/>
      <c r="V1386" s="7"/>
      <c r="W1386" s="7"/>
      <c r="X1386" s="7"/>
      <c r="Y1386" s="7"/>
      <c r="Z1386" s="7"/>
      <c r="AA1386" s="7"/>
      <c r="AB1386" s="7"/>
      <c r="AC1386" s="7"/>
      <c r="AD1386" s="7"/>
      <c r="AE1386" s="7"/>
      <c r="AF1386" s="7"/>
      <c r="AG1386" s="7"/>
      <c r="AH1386" s="7"/>
      <c r="AI1386" s="7"/>
      <c r="AJ1386" s="7"/>
      <c r="AK1386" s="7"/>
      <c r="AL1386" s="7"/>
      <c r="AM1386" s="7"/>
      <c r="AN1386" s="7"/>
      <c r="AO1386" s="7"/>
      <c r="AP1386" s="7"/>
      <c r="AQ1386" s="7"/>
      <c r="AR1386" s="7"/>
      <c r="AS1386" s="7"/>
      <c r="AT1386" s="7"/>
      <c r="AU1386" s="7"/>
      <c r="AV1386" s="7"/>
      <c r="AW1386" s="7"/>
      <c r="AX1386" s="7"/>
      <c r="AY1386" s="7"/>
      <c r="AZ1386" s="7"/>
      <c r="BA1386" s="7"/>
      <c r="BB1386" s="7"/>
      <c r="BC1386" s="7"/>
      <c r="BD1386" s="7"/>
      <c r="BE1386" s="7"/>
      <c r="BF1386" s="7"/>
      <c r="BG1386" s="7"/>
      <c r="BH1386" s="7"/>
      <c r="BI1386" s="7"/>
      <c r="BJ1386" s="7"/>
      <c r="BK1386" s="7"/>
      <c r="BL1386" s="7"/>
      <c r="BM1386" s="7"/>
      <c r="BN1386" s="7"/>
      <c r="BO1386" s="7"/>
      <c r="BP1386" s="7"/>
      <c r="BQ1386" s="7"/>
      <c r="BR1386" s="7"/>
      <c r="BS1386" s="7"/>
      <c r="BT1386" s="7"/>
      <c r="BU1386" s="7"/>
      <c r="BV1386" s="7"/>
      <c r="BW1386" s="7"/>
      <c r="BX1386" s="7"/>
      <c r="BY1386" s="7"/>
      <c r="BZ1386" s="7"/>
      <c r="CA1386" s="7"/>
      <c r="CB1386" s="7"/>
      <c r="CC1386" s="7"/>
      <c r="CD1386" s="7"/>
      <c r="CE1386" s="7"/>
      <c r="CF1386" s="7"/>
      <c r="CG1386" s="7"/>
      <c r="CH1386" s="7"/>
      <c r="CI1386" s="7"/>
      <c r="CJ1386" s="7"/>
      <c r="CK1386" s="7"/>
      <c r="CL1386" s="7"/>
      <c r="CM1386" s="7"/>
      <c r="CN1386" s="7"/>
      <c r="CO1386" s="7"/>
      <c r="CP1386" s="7"/>
      <c r="CQ1386" s="7"/>
      <c r="CR1386" s="7"/>
      <c r="CS1386" s="7"/>
      <c r="CT1386" s="7"/>
      <c r="CU1386" s="7"/>
      <c r="CV1386" s="7"/>
      <c r="CW1386" s="7"/>
      <c r="CX1386" s="7"/>
      <c r="CY1386" s="7"/>
      <c r="CZ1386" s="7"/>
      <c r="DA1386" s="7"/>
      <c r="DB1386" s="7"/>
      <c r="DC1386" s="7"/>
      <c r="DD1386" s="7"/>
      <c r="DE1386" s="7"/>
      <c r="DF1386" s="7"/>
      <c r="DG1386" s="7"/>
      <c r="DH1386" s="7"/>
      <c r="DI1386" s="7"/>
      <c r="DJ1386" s="7"/>
      <c r="DK1386" s="7"/>
      <c r="DL1386" s="7"/>
      <c r="DM1386" s="7"/>
      <c r="DN1386" s="7"/>
      <c r="DO1386" s="7"/>
      <c r="DP1386" s="7"/>
      <c r="DQ1386" s="7"/>
      <c r="DR1386" s="7"/>
      <c r="DS1386" s="7"/>
      <c r="DT1386" s="7"/>
      <c r="DU1386" s="7"/>
      <c r="DV1386" s="7"/>
      <c r="DW1386" s="7"/>
      <c r="DX1386" s="7"/>
      <c r="DY1386" s="7"/>
      <c r="DZ1386" s="7"/>
      <c r="EA1386" s="7"/>
      <c r="EB1386" s="7"/>
      <c r="EC1386" s="7"/>
      <c r="ED1386" s="7"/>
      <c r="EE1386" s="7"/>
      <c r="EF1386" s="7"/>
      <c r="EG1386" s="7"/>
      <c r="EH1386" s="7"/>
      <c r="EI1386" s="7"/>
      <c r="EJ1386" s="7"/>
      <c r="EK1386" s="7"/>
      <c r="EL1386" s="7"/>
      <c r="EM1386" s="7"/>
      <c r="EN1386" s="7"/>
      <c r="EO1386" s="7"/>
      <c r="EP1386" s="7"/>
      <c r="EQ1386" s="7"/>
      <c r="ER1386" s="7"/>
      <c r="ES1386" s="7"/>
      <c r="ET1386" s="7"/>
      <c r="EU1386" s="7"/>
      <c r="EV1386" s="7"/>
      <c r="EW1386" s="7"/>
      <c r="EX1386" s="7"/>
      <c r="EY1386" s="7"/>
      <c r="EZ1386" s="7"/>
      <c r="FA1386" s="7"/>
      <c r="FB1386" s="7"/>
      <c r="FC1386" s="7"/>
      <c r="FD1386" s="7"/>
      <c r="FE1386" s="7"/>
      <c r="FF1386" s="7"/>
      <c r="FG1386" s="7"/>
      <c r="FH1386" s="7"/>
      <c r="FI1386" s="7"/>
      <c r="FJ1386" s="7"/>
      <c r="FK1386" s="7"/>
      <c r="FL1386" s="7"/>
      <c r="FM1386" s="7"/>
      <c r="FN1386" s="7"/>
      <c r="FO1386" s="7"/>
      <c r="FP1386" s="7"/>
      <c r="FQ1386" s="7"/>
      <c r="FR1386" s="7"/>
      <c r="FS1386" s="7"/>
      <c r="FT1386" s="7"/>
      <c r="FU1386" s="7"/>
      <c r="FV1386" s="7"/>
      <c r="FW1386" s="7"/>
      <c r="FX1386" s="7"/>
      <c r="FY1386" s="7"/>
      <c r="FZ1386" s="7"/>
      <c r="GA1386" s="7"/>
      <c r="GB1386" s="7"/>
      <c r="GC1386" s="7"/>
      <c r="GD1386" s="7"/>
      <c r="GE1386" s="7"/>
      <c r="GF1386" s="7"/>
      <c r="GG1386" s="7"/>
      <c r="GH1386" s="7"/>
      <c r="GI1386" s="7"/>
      <c r="GJ1386" s="7"/>
    </row>
    <row r="1387" spans="1:192" s="1" customFormat="1" x14ac:dyDescent="0.2">
      <c r="A1387" s="66"/>
      <c r="B1387" s="7"/>
      <c r="C1387" s="67"/>
      <c r="D1387" s="28"/>
      <c r="E1387" s="28"/>
      <c r="F1387" s="28"/>
      <c r="G1387" s="7"/>
      <c r="H1387" s="7"/>
      <c r="I1387" s="7"/>
      <c r="J1387" s="7"/>
      <c r="K1387" s="7"/>
      <c r="L1387" s="7"/>
      <c r="M1387" s="7"/>
      <c r="N1387" s="7"/>
      <c r="O1387" s="7"/>
      <c r="P1387" s="7"/>
      <c r="Q1387" s="7"/>
      <c r="R1387" s="7"/>
      <c r="S1387" s="7"/>
      <c r="T1387" s="7"/>
      <c r="U1387" s="7"/>
      <c r="V1387" s="7"/>
      <c r="W1387" s="7"/>
      <c r="X1387" s="7"/>
      <c r="Y1387" s="7"/>
      <c r="Z1387" s="7"/>
      <c r="AA1387" s="7"/>
      <c r="AB1387" s="7"/>
      <c r="AC1387" s="7"/>
      <c r="AD1387" s="7"/>
      <c r="AE1387" s="7"/>
      <c r="AF1387" s="7"/>
      <c r="AG1387" s="7"/>
      <c r="AH1387" s="7"/>
      <c r="AI1387" s="7"/>
      <c r="AJ1387" s="7"/>
      <c r="AK1387" s="7"/>
      <c r="AL1387" s="7"/>
      <c r="AM1387" s="7"/>
      <c r="AN1387" s="7"/>
      <c r="AO1387" s="7"/>
      <c r="AP1387" s="7"/>
      <c r="AQ1387" s="7"/>
      <c r="AR1387" s="7"/>
      <c r="AS1387" s="7"/>
      <c r="AT1387" s="7"/>
      <c r="AU1387" s="7"/>
      <c r="AV1387" s="7"/>
      <c r="AW1387" s="7"/>
      <c r="AX1387" s="7"/>
      <c r="AY1387" s="7"/>
      <c r="AZ1387" s="7"/>
      <c r="BA1387" s="7"/>
      <c r="BB1387" s="7"/>
      <c r="BC1387" s="7"/>
      <c r="BD1387" s="7"/>
      <c r="BE1387" s="7"/>
      <c r="BF1387" s="7"/>
      <c r="BG1387" s="7"/>
      <c r="BH1387" s="7"/>
      <c r="BI1387" s="7"/>
      <c r="BJ1387" s="7"/>
      <c r="BK1387" s="7"/>
      <c r="BL1387" s="7"/>
      <c r="BM1387" s="7"/>
      <c r="BN1387" s="7"/>
      <c r="BO1387" s="7"/>
      <c r="BP1387" s="7"/>
      <c r="BQ1387" s="7"/>
      <c r="BR1387" s="7"/>
      <c r="BS1387" s="7"/>
      <c r="BT1387" s="7"/>
      <c r="BU1387" s="7"/>
      <c r="BV1387" s="7"/>
      <c r="BW1387" s="7"/>
      <c r="BX1387" s="7"/>
      <c r="BY1387" s="7"/>
      <c r="BZ1387" s="7"/>
      <c r="CA1387" s="7"/>
      <c r="CB1387" s="7"/>
      <c r="CC1387" s="7"/>
      <c r="CD1387" s="7"/>
      <c r="CE1387" s="7"/>
      <c r="CF1387" s="7"/>
      <c r="CG1387" s="7"/>
      <c r="CH1387" s="7"/>
      <c r="CI1387" s="7"/>
      <c r="CJ1387" s="7"/>
      <c r="CK1387" s="7"/>
      <c r="CL1387" s="7"/>
      <c r="CM1387" s="7"/>
      <c r="CN1387" s="7"/>
      <c r="CO1387" s="7"/>
      <c r="CP1387" s="7"/>
      <c r="CQ1387" s="7"/>
      <c r="CR1387" s="7"/>
      <c r="CS1387" s="7"/>
      <c r="CT1387" s="7"/>
      <c r="CU1387" s="7"/>
      <c r="CV1387" s="7"/>
      <c r="CW1387" s="7"/>
      <c r="CX1387" s="7"/>
      <c r="CY1387" s="7"/>
      <c r="CZ1387" s="7"/>
      <c r="DA1387" s="7"/>
      <c r="DB1387" s="7"/>
      <c r="DC1387" s="7"/>
      <c r="DD1387" s="7"/>
      <c r="DE1387" s="7"/>
      <c r="DF1387" s="7"/>
      <c r="DG1387" s="7"/>
      <c r="DH1387" s="7"/>
      <c r="DI1387" s="7"/>
      <c r="DJ1387" s="7"/>
      <c r="DK1387" s="7"/>
      <c r="DL1387" s="7"/>
      <c r="DM1387" s="7"/>
      <c r="DN1387" s="7"/>
      <c r="DO1387" s="7"/>
      <c r="DP1387" s="7"/>
      <c r="DQ1387" s="7"/>
      <c r="DR1387" s="7"/>
      <c r="DS1387" s="7"/>
      <c r="DT1387" s="7"/>
      <c r="DU1387" s="7"/>
      <c r="DV1387" s="7"/>
      <c r="DW1387" s="7"/>
      <c r="DX1387" s="7"/>
      <c r="DY1387" s="7"/>
      <c r="DZ1387" s="7"/>
      <c r="EA1387" s="7"/>
      <c r="EB1387" s="7"/>
      <c r="EC1387" s="7"/>
      <c r="ED1387" s="7"/>
      <c r="EE1387" s="7"/>
      <c r="EF1387" s="7"/>
      <c r="EG1387" s="7"/>
      <c r="EH1387" s="7"/>
      <c r="EI1387" s="7"/>
      <c r="EJ1387" s="7"/>
      <c r="EK1387" s="7"/>
      <c r="EL1387" s="7"/>
      <c r="EM1387" s="7"/>
      <c r="EN1387" s="7"/>
      <c r="EO1387" s="7"/>
      <c r="EP1387" s="7"/>
      <c r="EQ1387" s="7"/>
      <c r="ER1387" s="7"/>
      <c r="ES1387" s="7"/>
      <c r="ET1387" s="7"/>
      <c r="EU1387" s="7"/>
      <c r="EV1387" s="7"/>
      <c r="EW1387" s="7"/>
      <c r="EX1387" s="7"/>
      <c r="EY1387" s="7"/>
      <c r="EZ1387" s="7"/>
      <c r="FA1387" s="7"/>
      <c r="FB1387" s="7"/>
      <c r="FC1387" s="7"/>
      <c r="FD1387" s="7"/>
      <c r="FE1387" s="7"/>
      <c r="FF1387" s="7"/>
      <c r="FG1387" s="7"/>
      <c r="FH1387" s="7"/>
      <c r="FI1387" s="7"/>
      <c r="FJ1387" s="7"/>
      <c r="FK1387" s="7"/>
      <c r="FL1387" s="7"/>
      <c r="FM1387" s="7"/>
      <c r="FN1387" s="7"/>
      <c r="FO1387" s="7"/>
      <c r="FP1387" s="7"/>
      <c r="FQ1387" s="7"/>
      <c r="FR1387" s="7"/>
      <c r="FS1387" s="7"/>
      <c r="FT1387" s="7"/>
      <c r="FU1387" s="7"/>
      <c r="FV1387" s="7"/>
      <c r="FW1387" s="7"/>
      <c r="FX1387" s="7"/>
      <c r="FY1387" s="7"/>
      <c r="FZ1387" s="7"/>
      <c r="GA1387" s="7"/>
      <c r="GB1387" s="7"/>
      <c r="GC1387" s="7"/>
      <c r="GD1387" s="7"/>
      <c r="GE1387" s="7"/>
      <c r="GF1387" s="7"/>
      <c r="GG1387" s="7"/>
      <c r="GH1387" s="7"/>
      <c r="GI1387" s="7"/>
      <c r="GJ1387" s="7"/>
    </row>
    <row r="1388" spans="1:192" s="1" customFormat="1" x14ac:dyDescent="0.2">
      <c r="A1388" s="66"/>
      <c r="B1388" s="7"/>
      <c r="C1388" s="67"/>
      <c r="D1388" s="28"/>
      <c r="E1388" s="28"/>
      <c r="F1388" s="28"/>
      <c r="G1388" s="7"/>
      <c r="H1388" s="7"/>
      <c r="I1388" s="7"/>
      <c r="J1388" s="7"/>
      <c r="K1388" s="7"/>
      <c r="L1388" s="7"/>
      <c r="M1388" s="7"/>
      <c r="N1388" s="7"/>
      <c r="O1388" s="7"/>
      <c r="P1388" s="7"/>
      <c r="Q1388" s="7"/>
      <c r="R1388" s="7"/>
      <c r="S1388" s="7"/>
      <c r="T1388" s="7"/>
      <c r="U1388" s="7"/>
      <c r="V1388" s="7"/>
      <c r="W1388" s="7"/>
      <c r="X1388" s="7"/>
      <c r="Y1388" s="7"/>
      <c r="Z1388" s="7"/>
      <c r="AA1388" s="7"/>
      <c r="AB1388" s="7"/>
      <c r="AC1388" s="7"/>
      <c r="AD1388" s="7"/>
      <c r="AE1388" s="7"/>
      <c r="AF1388" s="7"/>
      <c r="AG1388" s="7"/>
      <c r="AH1388" s="7"/>
      <c r="AI1388" s="7"/>
      <c r="AJ1388" s="7"/>
      <c r="AK1388" s="7"/>
      <c r="AL1388" s="7"/>
      <c r="AM1388" s="7"/>
      <c r="AN1388" s="7"/>
      <c r="AO1388" s="7"/>
      <c r="AP1388" s="7"/>
      <c r="AQ1388" s="7"/>
      <c r="AR1388" s="7"/>
      <c r="AS1388" s="7"/>
      <c r="AT1388" s="7"/>
      <c r="AU1388" s="7"/>
      <c r="AV1388" s="7"/>
      <c r="AW1388" s="7"/>
      <c r="AX1388" s="7"/>
      <c r="AY1388" s="7"/>
      <c r="AZ1388" s="7"/>
      <c r="BA1388" s="7"/>
      <c r="BB1388" s="7"/>
      <c r="BC1388" s="7"/>
      <c r="BD1388" s="7"/>
      <c r="BE1388" s="7"/>
      <c r="BF1388" s="7"/>
      <c r="BG1388" s="7"/>
      <c r="BH1388" s="7"/>
      <c r="BI1388" s="7"/>
      <c r="BJ1388" s="7"/>
      <c r="BK1388" s="7"/>
      <c r="BL1388" s="7"/>
      <c r="BM1388" s="7"/>
      <c r="BN1388" s="7"/>
      <c r="BO1388" s="7"/>
      <c r="BP1388" s="7"/>
      <c r="BQ1388" s="7"/>
      <c r="BR1388" s="7"/>
      <c r="BS1388" s="7"/>
      <c r="BT1388" s="7"/>
      <c r="BU1388" s="7"/>
      <c r="BV1388" s="7"/>
      <c r="BW1388" s="7"/>
      <c r="BX1388" s="7"/>
      <c r="BY1388" s="7"/>
      <c r="BZ1388" s="7"/>
      <c r="CA1388" s="7"/>
      <c r="CB1388" s="7"/>
      <c r="CC1388" s="7"/>
      <c r="CD1388" s="7"/>
      <c r="CE1388" s="7"/>
      <c r="CF1388" s="7"/>
      <c r="CG1388" s="7"/>
      <c r="CH1388" s="7"/>
      <c r="CI1388" s="7"/>
      <c r="CJ1388" s="7"/>
      <c r="CK1388" s="7"/>
      <c r="CL1388" s="7"/>
      <c r="CM1388" s="7"/>
      <c r="CN1388" s="7"/>
      <c r="CO1388" s="7"/>
      <c r="CP1388" s="7"/>
      <c r="CQ1388" s="7"/>
      <c r="CR1388" s="7"/>
      <c r="CS1388" s="7"/>
      <c r="CT1388" s="7"/>
      <c r="CU1388" s="7"/>
      <c r="CV1388" s="7"/>
      <c r="CW1388" s="7"/>
      <c r="CX1388" s="7"/>
      <c r="CY1388" s="7"/>
      <c r="CZ1388" s="7"/>
      <c r="DA1388" s="7"/>
      <c r="DB1388" s="7"/>
      <c r="DC1388" s="7"/>
      <c r="DD1388" s="7"/>
      <c r="DE1388" s="7"/>
      <c r="DF1388" s="7"/>
      <c r="DG1388" s="7"/>
      <c r="DH1388" s="7"/>
      <c r="DI1388" s="7"/>
      <c r="DJ1388" s="7"/>
      <c r="DK1388" s="7"/>
      <c r="DL1388" s="7"/>
      <c r="DM1388" s="7"/>
      <c r="DN1388" s="7"/>
      <c r="DO1388" s="7"/>
      <c r="DP1388" s="7"/>
      <c r="DQ1388" s="7"/>
      <c r="DR1388" s="7"/>
      <c r="DS1388" s="7"/>
      <c r="DT1388" s="7"/>
      <c r="DU1388" s="7"/>
      <c r="DV1388" s="7"/>
      <c r="DW1388" s="7"/>
      <c r="DX1388" s="7"/>
      <c r="DY1388" s="7"/>
      <c r="DZ1388" s="7"/>
      <c r="EA1388" s="7"/>
      <c r="EB1388" s="7"/>
      <c r="EC1388" s="7"/>
      <c r="ED1388" s="7"/>
      <c r="EE1388" s="7"/>
      <c r="EF1388" s="7"/>
      <c r="EG1388" s="7"/>
      <c r="EH1388" s="7"/>
      <c r="EI1388" s="7"/>
      <c r="EJ1388" s="7"/>
      <c r="EK1388" s="7"/>
      <c r="EL1388" s="7"/>
      <c r="EM1388" s="7"/>
      <c r="EN1388" s="7"/>
      <c r="EO1388" s="7"/>
      <c r="EP1388" s="7"/>
      <c r="EQ1388" s="7"/>
      <c r="ER1388" s="7"/>
      <c r="ES1388" s="7"/>
      <c r="ET1388" s="7"/>
      <c r="EU1388" s="7"/>
      <c r="EV1388" s="7"/>
      <c r="EW1388" s="7"/>
      <c r="EX1388" s="7"/>
      <c r="EY1388" s="7"/>
      <c r="EZ1388" s="7"/>
      <c r="FA1388" s="7"/>
      <c r="FB1388" s="7"/>
      <c r="FC1388" s="7"/>
      <c r="FD1388" s="7"/>
      <c r="FE1388" s="7"/>
      <c r="FF1388" s="7"/>
      <c r="FG1388" s="7"/>
      <c r="FH1388" s="7"/>
      <c r="FI1388" s="7"/>
      <c r="FJ1388" s="7"/>
      <c r="FK1388" s="7"/>
      <c r="FL1388" s="7"/>
      <c r="FM1388" s="7"/>
      <c r="FN1388" s="7"/>
      <c r="FO1388" s="7"/>
      <c r="FP1388" s="7"/>
      <c r="FQ1388" s="7"/>
      <c r="FR1388" s="7"/>
      <c r="FS1388" s="7"/>
      <c r="FT1388" s="7"/>
      <c r="FU1388" s="7"/>
      <c r="FV1388" s="7"/>
      <c r="FW1388" s="7"/>
      <c r="FX1388" s="7"/>
      <c r="FY1388" s="7"/>
      <c r="FZ1388" s="7"/>
      <c r="GA1388" s="7"/>
      <c r="GB1388" s="7"/>
      <c r="GC1388" s="7"/>
      <c r="GD1388" s="7"/>
      <c r="GE1388" s="7"/>
      <c r="GF1388" s="7"/>
      <c r="GG1388" s="7"/>
      <c r="GH1388" s="7"/>
      <c r="GI1388" s="7"/>
      <c r="GJ1388" s="7"/>
    </row>
    <row r="1389" spans="1:192" s="1" customFormat="1" x14ac:dyDescent="0.2">
      <c r="A1389" s="66"/>
      <c r="B1389" s="7"/>
      <c r="C1389" s="67"/>
      <c r="D1389" s="28"/>
      <c r="E1389" s="28"/>
      <c r="F1389" s="28"/>
      <c r="G1389" s="7"/>
      <c r="H1389" s="7"/>
      <c r="I1389" s="7"/>
      <c r="J1389" s="7"/>
      <c r="K1389" s="7"/>
      <c r="L1389" s="7"/>
      <c r="M1389" s="7"/>
      <c r="N1389" s="7"/>
      <c r="O1389" s="7"/>
      <c r="P1389" s="7"/>
      <c r="Q1389" s="7"/>
      <c r="R1389" s="7"/>
      <c r="S1389" s="7"/>
      <c r="T1389" s="7"/>
      <c r="U1389" s="7"/>
      <c r="V1389" s="7"/>
      <c r="W1389" s="7"/>
      <c r="X1389" s="7"/>
      <c r="Y1389" s="7"/>
      <c r="Z1389" s="7"/>
      <c r="AA1389" s="7"/>
      <c r="AB1389" s="7"/>
      <c r="AC1389" s="7"/>
      <c r="AD1389" s="7"/>
      <c r="AE1389" s="7"/>
      <c r="AF1389" s="7"/>
      <c r="AG1389" s="7"/>
      <c r="AH1389" s="7"/>
      <c r="AI1389" s="7"/>
      <c r="AJ1389" s="7"/>
      <c r="AK1389" s="7"/>
      <c r="AL1389" s="7"/>
      <c r="AM1389" s="7"/>
      <c r="AN1389" s="7"/>
      <c r="AO1389" s="7"/>
      <c r="AP1389" s="7"/>
      <c r="AQ1389" s="7"/>
      <c r="AR1389" s="7"/>
      <c r="AS1389" s="7"/>
      <c r="AT1389" s="7"/>
      <c r="AU1389" s="7"/>
      <c r="AV1389" s="7"/>
      <c r="AW1389" s="7"/>
      <c r="AX1389" s="7"/>
      <c r="AY1389" s="7"/>
      <c r="AZ1389" s="7"/>
      <c r="BA1389" s="7"/>
      <c r="BB1389" s="7"/>
      <c r="BC1389" s="7"/>
      <c r="BD1389" s="7"/>
      <c r="BE1389" s="7"/>
      <c r="BF1389" s="7"/>
      <c r="BG1389" s="7"/>
      <c r="BH1389" s="7"/>
      <c r="BI1389" s="7"/>
      <c r="BJ1389" s="7"/>
      <c r="BK1389" s="7"/>
      <c r="BL1389" s="7"/>
      <c r="BM1389" s="7"/>
      <c r="BN1389" s="7"/>
      <c r="BO1389" s="7"/>
      <c r="BP1389" s="7"/>
      <c r="BQ1389" s="7"/>
      <c r="BR1389" s="7"/>
      <c r="BS1389" s="7"/>
      <c r="BT1389" s="7"/>
      <c r="BU1389" s="7"/>
      <c r="BV1389" s="7"/>
      <c r="BW1389" s="7"/>
      <c r="BX1389" s="7"/>
      <c r="BY1389" s="7"/>
      <c r="BZ1389" s="7"/>
      <c r="CA1389" s="7"/>
      <c r="CB1389" s="7"/>
      <c r="CC1389" s="7"/>
      <c r="CD1389" s="7"/>
      <c r="CE1389" s="7"/>
      <c r="CF1389" s="7"/>
      <c r="CG1389" s="7"/>
      <c r="CH1389" s="7"/>
      <c r="CI1389" s="7"/>
      <c r="CJ1389" s="7"/>
      <c r="CK1389" s="7"/>
      <c r="CL1389" s="7"/>
      <c r="CM1389" s="7"/>
      <c r="CN1389" s="7"/>
      <c r="CO1389" s="7"/>
      <c r="CP1389" s="7"/>
      <c r="CQ1389" s="7"/>
      <c r="CR1389" s="7"/>
      <c r="CS1389" s="7"/>
      <c r="CT1389" s="7"/>
      <c r="CU1389" s="7"/>
      <c r="CV1389" s="7"/>
      <c r="CW1389" s="7"/>
      <c r="CX1389" s="7"/>
      <c r="CY1389" s="7"/>
      <c r="CZ1389" s="7"/>
      <c r="DA1389" s="7"/>
      <c r="DB1389" s="7"/>
      <c r="DC1389" s="7"/>
      <c r="DD1389" s="7"/>
      <c r="DE1389" s="7"/>
      <c r="DF1389" s="7"/>
      <c r="DG1389" s="7"/>
      <c r="DH1389" s="7"/>
      <c r="DI1389" s="7"/>
      <c r="DJ1389" s="7"/>
      <c r="DK1389" s="7"/>
      <c r="DL1389" s="7"/>
      <c r="DM1389" s="7"/>
      <c r="DN1389" s="7"/>
      <c r="DO1389" s="7"/>
      <c r="DP1389" s="7"/>
      <c r="DQ1389" s="7"/>
      <c r="DR1389" s="7"/>
      <c r="DS1389" s="7"/>
      <c r="DT1389" s="7"/>
      <c r="DU1389" s="7"/>
      <c r="DV1389" s="7"/>
      <c r="DW1389" s="7"/>
      <c r="DX1389" s="7"/>
      <c r="DY1389" s="7"/>
      <c r="DZ1389" s="7"/>
      <c r="EA1389" s="7"/>
      <c r="EB1389" s="7"/>
      <c r="EC1389" s="7"/>
      <c r="ED1389" s="7"/>
      <c r="EE1389" s="7"/>
      <c r="EF1389" s="7"/>
      <c r="EG1389" s="7"/>
      <c r="EH1389" s="7"/>
      <c r="EI1389" s="7"/>
      <c r="EJ1389" s="7"/>
      <c r="EK1389" s="7"/>
      <c r="EL1389" s="7"/>
      <c r="EM1389" s="7"/>
      <c r="EN1389" s="7"/>
      <c r="EO1389" s="7"/>
      <c r="EP1389" s="7"/>
      <c r="EQ1389" s="7"/>
      <c r="ER1389" s="7"/>
      <c r="ES1389" s="7"/>
      <c r="ET1389" s="7"/>
      <c r="EU1389" s="7"/>
      <c r="EV1389" s="7"/>
      <c r="EW1389" s="7"/>
      <c r="EX1389" s="7"/>
      <c r="EY1389" s="7"/>
      <c r="EZ1389" s="7"/>
      <c r="FA1389" s="7"/>
      <c r="FB1389" s="7"/>
      <c r="FC1389" s="7"/>
      <c r="FD1389" s="7"/>
      <c r="FE1389" s="7"/>
      <c r="FF1389" s="7"/>
      <c r="FG1389" s="7"/>
      <c r="FH1389" s="7"/>
      <c r="FI1389" s="7"/>
      <c r="FJ1389" s="7"/>
      <c r="FK1389" s="7"/>
      <c r="FL1389" s="7"/>
      <c r="FM1389" s="7"/>
      <c r="FN1389" s="7"/>
      <c r="FO1389" s="7"/>
      <c r="FP1389" s="7"/>
      <c r="FQ1389" s="7"/>
      <c r="FR1389" s="7"/>
      <c r="FS1389" s="7"/>
      <c r="FT1389" s="7"/>
      <c r="FU1389" s="7"/>
      <c r="FV1389" s="7"/>
      <c r="FW1389" s="7"/>
      <c r="FX1389" s="7"/>
      <c r="FY1389" s="7"/>
      <c r="FZ1389" s="7"/>
      <c r="GA1389" s="7"/>
      <c r="GB1389" s="7"/>
      <c r="GC1389" s="7"/>
      <c r="GD1389" s="7"/>
      <c r="GE1389" s="7"/>
      <c r="GF1389" s="7"/>
      <c r="GG1389" s="7"/>
      <c r="GH1389" s="7"/>
      <c r="GI1389" s="7"/>
      <c r="GJ1389" s="7"/>
    </row>
    <row r="1390" spans="1:192" s="1" customFormat="1" x14ac:dyDescent="0.2">
      <c r="A1390" s="66"/>
      <c r="B1390" s="7"/>
      <c r="C1390" s="67"/>
      <c r="D1390" s="28"/>
      <c r="E1390" s="28"/>
      <c r="F1390" s="28"/>
      <c r="G1390" s="7"/>
      <c r="H1390" s="7"/>
      <c r="I1390" s="7"/>
      <c r="J1390" s="7"/>
      <c r="K1390" s="7"/>
      <c r="L1390" s="7"/>
      <c r="M1390" s="7"/>
      <c r="N1390" s="7"/>
      <c r="O1390" s="7"/>
      <c r="P1390" s="7"/>
      <c r="Q1390" s="7"/>
      <c r="R1390" s="7"/>
      <c r="S1390" s="7"/>
      <c r="T1390" s="7"/>
      <c r="U1390" s="7"/>
      <c r="V1390" s="7"/>
      <c r="W1390" s="7"/>
      <c r="X1390" s="7"/>
      <c r="Y1390" s="7"/>
      <c r="Z1390" s="7"/>
      <c r="AA1390" s="7"/>
      <c r="AB1390" s="7"/>
      <c r="AC1390" s="7"/>
      <c r="AD1390" s="7"/>
      <c r="AE1390" s="7"/>
      <c r="AF1390" s="7"/>
      <c r="AG1390" s="7"/>
      <c r="AH1390" s="7"/>
      <c r="AI1390" s="7"/>
      <c r="AJ1390" s="7"/>
      <c r="AK1390" s="7"/>
      <c r="AL1390" s="7"/>
      <c r="AM1390" s="7"/>
      <c r="AN1390" s="7"/>
      <c r="AO1390" s="7"/>
      <c r="AP1390" s="7"/>
      <c r="AQ1390" s="7"/>
      <c r="AR1390" s="7"/>
      <c r="AS1390" s="7"/>
      <c r="AT1390" s="7"/>
      <c r="AU1390" s="7"/>
      <c r="AV1390" s="7"/>
      <c r="AW1390" s="7"/>
      <c r="AX1390" s="7"/>
      <c r="AY1390" s="7"/>
      <c r="AZ1390" s="7"/>
      <c r="BA1390" s="7"/>
      <c r="BB1390" s="7"/>
      <c r="BC1390" s="7"/>
      <c r="BD1390" s="7"/>
      <c r="BE1390" s="7"/>
      <c r="BF1390" s="7"/>
      <c r="BG1390" s="7"/>
      <c r="BH1390" s="7"/>
      <c r="BI1390" s="7"/>
      <c r="BJ1390" s="7"/>
      <c r="BK1390" s="7"/>
      <c r="BL1390" s="7"/>
      <c r="BM1390" s="7"/>
      <c r="BN1390" s="7"/>
      <c r="BO1390" s="7"/>
      <c r="BP1390" s="7"/>
      <c r="BQ1390" s="7"/>
      <c r="BR1390" s="7"/>
      <c r="BS1390" s="7"/>
      <c r="BT1390" s="7"/>
      <c r="BU1390" s="7"/>
      <c r="BV1390" s="7"/>
      <c r="BW1390" s="7"/>
      <c r="BX1390" s="7"/>
      <c r="BY1390" s="7"/>
      <c r="BZ1390" s="7"/>
      <c r="CA1390" s="7"/>
      <c r="CB1390" s="7"/>
      <c r="CC1390" s="7"/>
      <c r="CD1390" s="7"/>
      <c r="CE1390" s="7"/>
      <c r="CF1390" s="7"/>
      <c r="CG1390" s="7"/>
      <c r="CH1390" s="7"/>
      <c r="CI1390" s="7"/>
      <c r="CJ1390" s="7"/>
      <c r="CK1390" s="7"/>
      <c r="CL1390" s="7"/>
      <c r="CM1390" s="7"/>
      <c r="CN1390" s="7"/>
      <c r="CO1390" s="7"/>
      <c r="CP1390" s="7"/>
      <c r="CQ1390" s="7"/>
      <c r="CR1390" s="7"/>
      <c r="CS1390" s="7"/>
      <c r="CT1390" s="7"/>
      <c r="CU1390" s="7"/>
      <c r="CV1390" s="7"/>
      <c r="CW1390" s="7"/>
      <c r="CX1390" s="7"/>
      <c r="CY1390" s="7"/>
      <c r="CZ1390" s="7"/>
      <c r="DA1390" s="7"/>
      <c r="DB1390" s="7"/>
      <c r="DC1390" s="7"/>
      <c r="DD1390" s="7"/>
      <c r="DE1390" s="7"/>
      <c r="DF1390" s="7"/>
      <c r="DG1390" s="7"/>
      <c r="DH1390" s="7"/>
      <c r="DI1390" s="7"/>
      <c r="DJ1390" s="7"/>
      <c r="DK1390" s="7"/>
      <c r="DL1390" s="7"/>
      <c r="DM1390" s="7"/>
      <c r="DN1390" s="7"/>
      <c r="DO1390" s="7"/>
      <c r="DP1390" s="7"/>
      <c r="DQ1390" s="7"/>
      <c r="DR1390" s="7"/>
      <c r="DS1390" s="7"/>
      <c r="DT1390" s="7"/>
      <c r="DU1390" s="7"/>
      <c r="DV1390" s="7"/>
      <c r="DW1390" s="7"/>
      <c r="DX1390" s="7"/>
      <c r="DY1390" s="7"/>
      <c r="DZ1390" s="7"/>
      <c r="EA1390" s="7"/>
      <c r="EB1390" s="7"/>
      <c r="EC1390" s="7"/>
      <c r="ED1390" s="7"/>
      <c r="EE1390" s="7"/>
      <c r="EF1390" s="7"/>
      <c r="EG1390" s="7"/>
      <c r="EH1390" s="7"/>
      <c r="EI1390" s="7"/>
      <c r="EJ1390" s="7"/>
      <c r="EK1390" s="7"/>
      <c r="EL1390" s="7"/>
      <c r="EM1390" s="7"/>
      <c r="EN1390" s="7"/>
      <c r="EO1390" s="7"/>
      <c r="EP1390" s="7"/>
      <c r="EQ1390" s="7"/>
      <c r="ER1390" s="7"/>
      <c r="ES1390" s="7"/>
      <c r="ET1390" s="7"/>
      <c r="EU1390" s="7"/>
      <c r="EV1390" s="7"/>
      <c r="EW1390" s="7"/>
      <c r="EX1390" s="7"/>
      <c r="EY1390" s="7"/>
      <c r="EZ1390" s="7"/>
      <c r="FA1390" s="7"/>
      <c r="FB1390" s="7"/>
      <c r="FC1390" s="7"/>
      <c r="FD1390" s="7"/>
      <c r="FE1390" s="7"/>
      <c r="FF1390" s="7"/>
      <c r="FG1390" s="7"/>
      <c r="FH1390" s="7"/>
      <c r="FI1390" s="7"/>
      <c r="FJ1390" s="7"/>
      <c r="FK1390" s="7"/>
      <c r="FL1390" s="7"/>
      <c r="FM1390" s="7"/>
      <c r="FN1390" s="7"/>
      <c r="FO1390" s="7"/>
      <c r="FP1390" s="7"/>
      <c r="FQ1390" s="7"/>
      <c r="FR1390" s="7"/>
      <c r="FS1390" s="7"/>
      <c r="FT1390" s="7"/>
      <c r="FU1390" s="7"/>
      <c r="FV1390" s="7"/>
      <c r="FW1390" s="7"/>
      <c r="FX1390" s="7"/>
      <c r="FY1390" s="7"/>
      <c r="FZ1390" s="7"/>
      <c r="GA1390" s="7"/>
      <c r="GB1390" s="7"/>
      <c r="GC1390" s="7"/>
      <c r="GD1390" s="7"/>
      <c r="GE1390" s="7"/>
      <c r="GF1390" s="7"/>
      <c r="GG1390" s="7"/>
      <c r="GH1390" s="7"/>
      <c r="GI1390" s="7"/>
      <c r="GJ1390" s="7"/>
    </row>
    <row r="1391" spans="1:192" s="1" customFormat="1" x14ac:dyDescent="0.2">
      <c r="A1391" s="66"/>
      <c r="B1391" s="7"/>
      <c r="C1391" s="67"/>
      <c r="D1391" s="28"/>
      <c r="E1391" s="28"/>
      <c r="F1391" s="28"/>
      <c r="G1391" s="7"/>
      <c r="H1391" s="7"/>
      <c r="I1391" s="7"/>
      <c r="J1391" s="7"/>
      <c r="K1391" s="7"/>
      <c r="L1391" s="7"/>
      <c r="M1391" s="7"/>
      <c r="N1391" s="7"/>
      <c r="O1391" s="7"/>
      <c r="P1391" s="7"/>
      <c r="Q1391" s="7"/>
      <c r="R1391" s="7"/>
      <c r="S1391" s="7"/>
      <c r="T1391" s="7"/>
      <c r="U1391" s="7"/>
      <c r="V1391" s="7"/>
      <c r="W1391" s="7"/>
      <c r="X1391" s="7"/>
      <c r="Y1391" s="7"/>
      <c r="Z1391" s="7"/>
      <c r="AA1391" s="7"/>
      <c r="AB1391" s="7"/>
      <c r="AC1391" s="7"/>
      <c r="AD1391" s="7"/>
      <c r="AE1391" s="7"/>
      <c r="AF1391" s="7"/>
      <c r="AG1391" s="7"/>
      <c r="AH1391" s="7"/>
      <c r="AI1391" s="7"/>
      <c r="AJ1391" s="7"/>
      <c r="AK1391" s="7"/>
      <c r="AL1391" s="7"/>
      <c r="AM1391" s="7"/>
      <c r="AN1391" s="7"/>
      <c r="AO1391" s="7"/>
      <c r="AP1391" s="7"/>
      <c r="AQ1391" s="7"/>
      <c r="AR1391" s="7"/>
      <c r="AS1391" s="7"/>
      <c r="AT1391" s="7"/>
      <c r="AU1391" s="7"/>
      <c r="AV1391" s="7"/>
      <c r="AW1391" s="7"/>
      <c r="AX1391" s="7"/>
      <c r="AY1391" s="7"/>
      <c r="AZ1391" s="7"/>
      <c r="BA1391" s="7"/>
      <c r="BB1391" s="7"/>
      <c r="BC1391" s="7"/>
      <c r="BD1391" s="7"/>
      <c r="BE1391" s="7"/>
      <c r="BF1391" s="7"/>
      <c r="BG1391" s="7"/>
      <c r="BH1391" s="7"/>
      <c r="BI1391" s="7"/>
      <c r="BJ1391" s="7"/>
      <c r="BK1391" s="7"/>
      <c r="BL1391" s="7"/>
      <c r="BM1391" s="7"/>
      <c r="BN1391" s="7"/>
      <c r="BO1391" s="7"/>
      <c r="BP1391" s="7"/>
      <c r="BQ1391" s="7"/>
      <c r="BR1391" s="7"/>
      <c r="BS1391" s="7"/>
      <c r="BT1391" s="7"/>
      <c r="BU1391" s="7"/>
      <c r="BV1391" s="7"/>
      <c r="BW1391" s="7"/>
      <c r="BX1391" s="7"/>
      <c r="BY1391" s="7"/>
      <c r="BZ1391" s="7"/>
      <c r="CA1391" s="7"/>
      <c r="CB1391" s="7"/>
      <c r="CC1391" s="7"/>
      <c r="CD1391" s="7"/>
      <c r="CE1391" s="7"/>
      <c r="CF1391" s="7"/>
      <c r="CG1391" s="7"/>
      <c r="CH1391" s="7"/>
      <c r="CI1391" s="7"/>
      <c r="CJ1391" s="7"/>
      <c r="CK1391" s="7"/>
      <c r="CL1391" s="7"/>
      <c r="CM1391" s="7"/>
      <c r="CN1391" s="7"/>
      <c r="CO1391" s="7"/>
      <c r="CP1391" s="7"/>
      <c r="CQ1391" s="7"/>
      <c r="CR1391" s="7"/>
      <c r="CS1391" s="7"/>
      <c r="CT1391" s="7"/>
      <c r="CU1391" s="7"/>
      <c r="CV1391" s="7"/>
      <c r="CW1391" s="7"/>
      <c r="CX1391" s="7"/>
      <c r="CY1391" s="7"/>
      <c r="CZ1391" s="7"/>
      <c r="DA1391" s="7"/>
      <c r="DB1391" s="7"/>
      <c r="DC1391" s="7"/>
      <c r="DD1391" s="7"/>
      <c r="DE1391" s="7"/>
      <c r="DF1391" s="7"/>
      <c r="DG1391" s="7"/>
      <c r="DH1391" s="7"/>
      <c r="DI1391" s="7"/>
      <c r="DJ1391" s="7"/>
      <c r="DK1391" s="7"/>
      <c r="DL1391" s="7"/>
      <c r="DM1391" s="7"/>
      <c r="DN1391" s="7"/>
      <c r="DO1391" s="7"/>
      <c r="DP1391" s="7"/>
      <c r="DQ1391" s="7"/>
      <c r="DR1391" s="7"/>
      <c r="DS1391" s="7"/>
      <c r="DT1391" s="7"/>
      <c r="DU1391" s="7"/>
      <c r="DV1391" s="7"/>
      <c r="DW1391" s="7"/>
      <c r="DX1391" s="7"/>
      <c r="DY1391" s="7"/>
      <c r="DZ1391" s="7"/>
      <c r="EA1391" s="7"/>
      <c r="EB1391" s="7"/>
      <c r="EC1391" s="7"/>
      <c r="ED1391" s="7"/>
      <c r="EE1391" s="7"/>
      <c r="EF1391" s="7"/>
      <c r="EG1391" s="7"/>
      <c r="EH1391" s="7"/>
      <c r="EI1391" s="7"/>
      <c r="EJ1391" s="7"/>
      <c r="EK1391" s="7"/>
      <c r="EL1391" s="7"/>
      <c r="EM1391" s="7"/>
      <c r="EN1391" s="7"/>
      <c r="EO1391" s="7"/>
      <c r="EP1391" s="7"/>
      <c r="EQ1391" s="7"/>
      <c r="ER1391" s="7"/>
      <c r="ES1391" s="7"/>
      <c r="ET1391" s="7"/>
      <c r="EU1391" s="7"/>
      <c r="EV1391" s="7"/>
      <c r="EW1391" s="7"/>
      <c r="EX1391" s="7"/>
      <c r="EY1391" s="7"/>
      <c r="EZ1391" s="7"/>
      <c r="FA1391" s="7"/>
      <c r="FB1391" s="7"/>
      <c r="FC1391" s="7"/>
      <c r="FD1391" s="7"/>
      <c r="FE1391" s="7"/>
      <c r="FF1391" s="7"/>
      <c r="FG1391" s="7"/>
      <c r="FH1391" s="7"/>
      <c r="FI1391" s="7"/>
      <c r="FJ1391" s="7"/>
      <c r="FK1391" s="7"/>
      <c r="FL1391" s="7"/>
      <c r="FM1391" s="7"/>
      <c r="FN1391" s="7"/>
      <c r="FO1391" s="7"/>
      <c r="FP1391" s="7"/>
      <c r="FQ1391" s="7"/>
      <c r="FR1391" s="7"/>
      <c r="FS1391" s="7"/>
      <c r="FT1391" s="7"/>
      <c r="FU1391" s="7"/>
      <c r="FV1391" s="7"/>
      <c r="FW1391" s="7"/>
      <c r="FX1391" s="7"/>
      <c r="FY1391" s="7"/>
      <c r="FZ1391" s="7"/>
      <c r="GA1391" s="7"/>
      <c r="GB1391" s="7"/>
      <c r="GC1391" s="7"/>
      <c r="GD1391" s="7"/>
      <c r="GE1391" s="7"/>
      <c r="GF1391" s="7"/>
      <c r="GG1391" s="7"/>
      <c r="GH1391" s="7"/>
      <c r="GI1391" s="7"/>
      <c r="GJ1391" s="7"/>
    </row>
    <row r="1392" spans="1:192" s="1" customFormat="1" x14ac:dyDescent="0.2">
      <c r="A1392" s="66"/>
      <c r="B1392" s="7"/>
      <c r="C1392" s="67"/>
      <c r="D1392" s="28"/>
      <c r="E1392" s="28"/>
      <c r="F1392" s="28"/>
      <c r="G1392" s="7"/>
      <c r="H1392" s="7"/>
      <c r="I1392" s="7"/>
      <c r="J1392" s="7"/>
      <c r="K1392" s="7"/>
      <c r="L1392" s="7"/>
      <c r="M1392" s="7"/>
      <c r="N1392" s="7"/>
      <c r="O1392" s="7"/>
      <c r="P1392" s="7"/>
      <c r="Q1392" s="7"/>
      <c r="R1392" s="7"/>
      <c r="S1392" s="7"/>
      <c r="T1392" s="7"/>
      <c r="U1392" s="7"/>
      <c r="V1392" s="7"/>
      <c r="W1392" s="7"/>
      <c r="X1392" s="7"/>
      <c r="Y1392" s="7"/>
      <c r="Z1392" s="7"/>
      <c r="AA1392" s="7"/>
      <c r="AB1392" s="7"/>
      <c r="AC1392" s="7"/>
      <c r="AD1392" s="7"/>
      <c r="AE1392" s="7"/>
      <c r="AF1392" s="7"/>
      <c r="AG1392" s="7"/>
      <c r="AH1392" s="7"/>
      <c r="AI1392" s="7"/>
      <c r="AJ1392" s="7"/>
      <c r="AK1392" s="7"/>
      <c r="AL1392" s="7"/>
      <c r="AM1392" s="7"/>
      <c r="AN1392" s="7"/>
      <c r="AO1392" s="7"/>
      <c r="AP1392" s="7"/>
      <c r="AQ1392" s="7"/>
      <c r="AR1392" s="7"/>
      <c r="AS1392" s="7"/>
      <c r="AT1392" s="7"/>
      <c r="AU1392" s="7"/>
      <c r="AV1392" s="7"/>
      <c r="AW1392" s="7"/>
      <c r="AX1392" s="7"/>
      <c r="AY1392" s="7"/>
      <c r="AZ1392" s="7"/>
      <c r="BA1392" s="7"/>
      <c r="BB1392" s="7"/>
      <c r="BC1392" s="7"/>
      <c r="BD1392" s="7"/>
      <c r="BE1392" s="7"/>
      <c r="BF1392" s="7"/>
      <c r="BG1392" s="7"/>
      <c r="BH1392" s="7"/>
      <c r="BI1392" s="7"/>
      <c r="BJ1392" s="7"/>
      <c r="BK1392" s="7"/>
      <c r="BL1392" s="7"/>
      <c r="BM1392" s="7"/>
      <c r="BN1392" s="7"/>
      <c r="BO1392" s="7"/>
      <c r="BP1392" s="7"/>
      <c r="BQ1392" s="7"/>
      <c r="BR1392" s="7"/>
      <c r="BS1392" s="7"/>
      <c r="BT1392" s="7"/>
      <c r="BU1392" s="7"/>
      <c r="BV1392" s="7"/>
      <c r="BW1392" s="7"/>
      <c r="BX1392" s="7"/>
      <c r="BY1392" s="7"/>
      <c r="BZ1392" s="7"/>
      <c r="CA1392" s="7"/>
      <c r="CB1392" s="7"/>
      <c r="CC1392" s="7"/>
      <c r="CD1392" s="7"/>
      <c r="CE1392" s="7"/>
      <c r="CF1392" s="7"/>
      <c r="CG1392" s="7"/>
      <c r="CH1392" s="7"/>
      <c r="CI1392" s="7"/>
      <c r="CJ1392" s="7"/>
      <c r="CK1392" s="7"/>
      <c r="CL1392" s="7"/>
      <c r="CM1392" s="7"/>
      <c r="CN1392" s="7"/>
      <c r="CO1392" s="7"/>
      <c r="CP1392" s="7"/>
      <c r="CQ1392" s="7"/>
      <c r="CR1392" s="7"/>
      <c r="CS1392" s="7"/>
      <c r="CT1392" s="7"/>
      <c r="CU1392" s="7"/>
      <c r="CV1392" s="7"/>
      <c r="CW1392" s="7"/>
      <c r="CX1392" s="7"/>
      <c r="CY1392" s="7"/>
      <c r="CZ1392" s="7"/>
      <c r="DA1392" s="7"/>
      <c r="DB1392" s="7"/>
      <c r="DC1392" s="7"/>
      <c r="DD1392" s="7"/>
      <c r="DE1392" s="7"/>
      <c r="DF1392" s="7"/>
      <c r="DG1392" s="7"/>
      <c r="DH1392" s="7"/>
      <c r="DI1392" s="7"/>
      <c r="DJ1392" s="7"/>
      <c r="DK1392" s="7"/>
      <c r="DL1392" s="7"/>
      <c r="DM1392" s="7"/>
      <c r="DN1392" s="7"/>
      <c r="DO1392" s="7"/>
      <c r="DP1392" s="7"/>
      <c r="DQ1392" s="7"/>
      <c r="DR1392" s="7"/>
      <c r="DS1392" s="7"/>
      <c r="DT1392" s="7"/>
      <c r="DU1392" s="7"/>
      <c r="DV1392" s="7"/>
      <c r="DW1392" s="7"/>
      <c r="DX1392" s="7"/>
      <c r="DY1392" s="7"/>
      <c r="DZ1392" s="7"/>
      <c r="EA1392" s="7"/>
      <c r="EB1392" s="7"/>
      <c r="EC1392" s="7"/>
      <c r="ED1392" s="7"/>
      <c r="EE1392" s="7"/>
      <c r="EF1392" s="7"/>
      <c r="EG1392" s="7"/>
      <c r="EH1392" s="7"/>
      <c r="EI1392" s="7"/>
      <c r="EJ1392" s="7"/>
      <c r="EK1392" s="7"/>
      <c r="EL1392" s="7"/>
      <c r="EM1392" s="7"/>
      <c r="EN1392" s="7"/>
      <c r="EO1392" s="7"/>
      <c r="EP1392" s="7"/>
      <c r="EQ1392" s="7"/>
      <c r="ER1392" s="7"/>
      <c r="ES1392" s="7"/>
      <c r="ET1392" s="7"/>
      <c r="EU1392" s="7"/>
      <c r="EV1392" s="7"/>
      <c r="EW1392" s="7"/>
      <c r="EX1392" s="7"/>
      <c r="EY1392" s="7"/>
      <c r="EZ1392" s="7"/>
      <c r="FA1392" s="7"/>
      <c r="FB1392" s="7"/>
      <c r="FC1392" s="7"/>
      <c r="FD1392" s="7"/>
      <c r="FE1392" s="7"/>
      <c r="FF1392" s="7"/>
      <c r="FG1392" s="7"/>
      <c r="FH1392" s="7"/>
      <c r="FI1392" s="7"/>
      <c r="FJ1392" s="7"/>
      <c r="FK1392" s="7"/>
      <c r="FL1392" s="7"/>
      <c r="FM1392" s="7"/>
      <c r="FN1392" s="7"/>
      <c r="FO1392" s="7"/>
      <c r="FP1392" s="7"/>
      <c r="FQ1392" s="7"/>
      <c r="FR1392" s="7"/>
      <c r="FS1392" s="7"/>
      <c r="FT1392" s="7"/>
      <c r="FU1392" s="7"/>
      <c r="FV1392" s="7"/>
      <c r="FW1392" s="7"/>
      <c r="FX1392" s="7"/>
      <c r="FY1392" s="7"/>
      <c r="FZ1392" s="7"/>
      <c r="GA1392" s="7"/>
      <c r="GB1392" s="7"/>
      <c r="GC1392" s="7"/>
      <c r="GD1392" s="7"/>
      <c r="GE1392" s="7"/>
      <c r="GF1392" s="7"/>
      <c r="GG1392" s="7"/>
      <c r="GH1392" s="7"/>
      <c r="GI1392" s="7"/>
      <c r="GJ1392" s="7"/>
    </row>
    <row r="1393" spans="1:192" s="1" customFormat="1" x14ac:dyDescent="0.2">
      <c r="A1393" s="66"/>
      <c r="B1393" s="7"/>
      <c r="C1393" s="67"/>
      <c r="D1393" s="28"/>
      <c r="E1393" s="28"/>
      <c r="F1393" s="28"/>
      <c r="G1393" s="7"/>
      <c r="H1393" s="7"/>
      <c r="I1393" s="7"/>
      <c r="J1393" s="7"/>
      <c r="K1393" s="7"/>
      <c r="L1393" s="7"/>
      <c r="M1393" s="7"/>
      <c r="N1393" s="7"/>
      <c r="O1393" s="7"/>
      <c r="P1393" s="7"/>
      <c r="Q1393" s="7"/>
      <c r="R1393" s="7"/>
      <c r="S1393" s="7"/>
      <c r="T1393" s="7"/>
      <c r="U1393" s="7"/>
      <c r="V1393" s="7"/>
      <c r="W1393" s="7"/>
      <c r="X1393" s="7"/>
      <c r="Y1393" s="7"/>
      <c r="Z1393" s="7"/>
      <c r="AA1393" s="7"/>
      <c r="AB1393" s="7"/>
      <c r="AC1393" s="7"/>
      <c r="AD1393" s="7"/>
      <c r="AE1393" s="7"/>
      <c r="AF1393" s="7"/>
      <c r="AG1393" s="7"/>
      <c r="AH1393" s="7"/>
      <c r="AI1393" s="7"/>
      <c r="AJ1393" s="7"/>
      <c r="AK1393" s="7"/>
      <c r="AL1393" s="7"/>
      <c r="AM1393" s="7"/>
      <c r="AN1393" s="7"/>
      <c r="AO1393" s="7"/>
      <c r="AP1393" s="7"/>
      <c r="AQ1393" s="7"/>
      <c r="AR1393" s="7"/>
      <c r="AS1393" s="7"/>
      <c r="AT1393" s="7"/>
      <c r="AU1393" s="7"/>
      <c r="AV1393" s="7"/>
      <c r="AW1393" s="7"/>
      <c r="AX1393" s="7"/>
      <c r="AY1393" s="7"/>
      <c r="AZ1393" s="7"/>
      <c r="BA1393" s="7"/>
      <c r="BB1393" s="7"/>
      <c r="BC1393" s="7"/>
      <c r="BD1393" s="7"/>
      <c r="BE1393" s="7"/>
      <c r="BF1393" s="7"/>
      <c r="BG1393" s="7"/>
      <c r="BH1393" s="7"/>
      <c r="BI1393" s="7"/>
      <c r="BJ1393" s="7"/>
      <c r="BK1393" s="7"/>
      <c r="BL1393" s="7"/>
      <c r="BM1393" s="7"/>
      <c r="BN1393" s="7"/>
      <c r="BO1393" s="7"/>
      <c r="BP1393" s="7"/>
      <c r="BQ1393" s="7"/>
      <c r="BR1393" s="7"/>
      <c r="BS1393" s="7"/>
      <c r="BT1393" s="7"/>
      <c r="BU1393" s="7"/>
      <c r="BV1393" s="7"/>
      <c r="BW1393" s="7"/>
      <c r="BX1393" s="7"/>
      <c r="BY1393" s="7"/>
      <c r="BZ1393" s="7"/>
      <c r="CA1393" s="7"/>
      <c r="CB1393" s="7"/>
      <c r="CC1393" s="7"/>
      <c r="CD1393" s="7"/>
      <c r="CE1393" s="7"/>
      <c r="CF1393" s="7"/>
      <c r="CG1393" s="7"/>
      <c r="CH1393" s="7"/>
      <c r="CI1393" s="7"/>
      <c r="CJ1393" s="7"/>
      <c r="CK1393" s="7"/>
      <c r="CL1393" s="7"/>
      <c r="CM1393" s="7"/>
      <c r="CN1393" s="7"/>
      <c r="CO1393" s="7"/>
      <c r="CP1393" s="7"/>
      <c r="CQ1393" s="7"/>
      <c r="CR1393" s="7"/>
      <c r="CS1393" s="7"/>
      <c r="CT1393" s="7"/>
      <c r="CU1393" s="7"/>
      <c r="CV1393" s="7"/>
      <c r="CW1393" s="7"/>
      <c r="CX1393" s="7"/>
      <c r="CY1393" s="7"/>
      <c r="CZ1393" s="7"/>
      <c r="DA1393" s="7"/>
      <c r="DB1393" s="7"/>
      <c r="DC1393" s="7"/>
      <c r="DD1393" s="7"/>
      <c r="DE1393" s="7"/>
      <c r="DF1393" s="7"/>
      <c r="DG1393" s="7"/>
      <c r="DH1393" s="7"/>
      <c r="DI1393" s="7"/>
      <c r="DJ1393" s="7"/>
      <c r="DK1393" s="7"/>
      <c r="DL1393" s="7"/>
      <c r="DM1393" s="7"/>
      <c r="DN1393" s="7"/>
      <c r="DO1393" s="7"/>
      <c r="DP1393" s="7"/>
      <c r="DQ1393" s="7"/>
      <c r="DR1393" s="7"/>
      <c r="DS1393" s="7"/>
      <c r="DT1393" s="7"/>
      <c r="DU1393" s="7"/>
      <c r="DV1393" s="7"/>
      <c r="DW1393" s="7"/>
      <c r="DX1393" s="7"/>
      <c r="DY1393" s="7"/>
      <c r="DZ1393" s="7"/>
      <c r="EA1393" s="7"/>
      <c r="EB1393" s="7"/>
      <c r="EC1393" s="7"/>
      <c r="ED1393" s="7"/>
      <c r="EE1393" s="7"/>
      <c r="EF1393" s="7"/>
      <c r="EG1393" s="7"/>
      <c r="EH1393" s="7"/>
      <c r="EI1393" s="7"/>
      <c r="EJ1393" s="7"/>
      <c r="EK1393" s="7"/>
      <c r="EL1393" s="7"/>
      <c r="EM1393" s="7"/>
      <c r="EN1393" s="7"/>
      <c r="EO1393" s="7"/>
      <c r="EP1393" s="7"/>
      <c r="EQ1393" s="7"/>
      <c r="ER1393" s="7"/>
      <c r="ES1393" s="7"/>
      <c r="ET1393" s="7"/>
      <c r="EU1393" s="7"/>
      <c r="EV1393" s="7"/>
      <c r="EW1393" s="7"/>
      <c r="EX1393" s="7"/>
      <c r="EY1393" s="7"/>
      <c r="EZ1393" s="7"/>
      <c r="FA1393" s="7"/>
      <c r="FB1393" s="7"/>
      <c r="FC1393" s="7"/>
      <c r="FD1393" s="7"/>
      <c r="FE1393" s="7"/>
      <c r="FF1393" s="7"/>
      <c r="FG1393" s="7"/>
      <c r="FH1393" s="7"/>
      <c r="FI1393" s="7"/>
      <c r="FJ1393" s="7"/>
      <c r="FK1393" s="7"/>
      <c r="FL1393" s="7"/>
      <c r="FM1393" s="7"/>
      <c r="FN1393" s="7"/>
      <c r="FO1393" s="7"/>
      <c r="FP1393" s="7"/>
      <c r="FQ1393" s="7"/>
      <c r="FR1393" s="7"/>
      <c r="FS1393" s="7"/>
      <c r="FT1393" s="7"/>
      <c r="FU1393" s="7"/>
      <c r="FV1393" s="7"/>
      <c r="FW1393" s="7"/>
      <c r="FX1393" s="7"/>
      <c r="FY1393" s="7"/>
      <c r="FZ1393" s="7"/>
      <c r="GA1393" s="7"/>
      <c r="GB1393" s="7"/>
      <c r="GC1393" s="7"/>
      <c r="GD1393" s="7"/>
      <c r="GE1393" s="7"/>
      <c r="GF1393" s="7"/>
      <c r="GG1393" s="7"/>
      <c r="GH1393" s="7"/>
      <c r="GI1393" s="7"/>
      <c r="GJ1393" s="7"/>
    </row>
    <row r="1394" spans="1:192" s="1" customFormat="1" x14ac:dyDescent="0.2">
      <c r="A1394" s="66"/>
      <c r="B1394" s="7"/>
      <c r="C1394" s="67"/>
      <c r="D1394" s="28"/>
      <c r="E1394" s="28"/>
      <c r="F1394" s="28"/>
      <c r="G1394" s="7"/>
      <c r="H1394" s="7"/>
      <c r="I1394" s="7"/>
      <c r="J1394" s="7"/>
      <c r="K1394" s="7"/>
      <c r="L1394" s="7"/>
      <c r="M1394" s="7"/>
      <c r="N1394" s="7"/>
      <c r="O1394" s="7"/>
      <c r="P1394" s="7"/>
      <c r="Q1394" s="7"/>
      <c r="R1394" s="7"/>
      <c r="S1394" s="7"/>
      <c r="T1394" s="7"/>
      <c r="U1394" s="7"/>
      <c r="V1394" s="7"/>
      <c r="W1394" s="7"/>
      <c r="X1394" s="7"/>
      <c r="Y1394" s="7"/>
      <c r="Z1394" s="7"/>
      <c r="AA1394" s="7"/>
      <c r="AB1394" s="7"/>
      <c r="AC1394" s="7"/>
      <c r="AD1394" s="7"/>
      <c r="AE1394" s="7"/>
      <c r="AF1394" s="7"/>
      <c r="AG1394" s="7"/>
      <c r="AH1394" s="7"/>
      <c r="AI1394" s="7"/>
      <c r="AJ1394" s="7"/>
      <c r="AK1394" s="7"/>
      <c r="AL1394" s="7"/>
      <c r="AM1394" s="7"/>
      <c r="AN1394" s="7"/>
      <c r="AO1394" s="7"/>
      <c r="AP1394" s="7"/>
      <c r="AQ1394" s="7"/>
      <c r="AR1394" s="7"/>
      <c r="AS1394" s="7"/>
      <c r="AT1394" s="7"/>
      <c r="AU1394" s="7"/>
      <c r="AV1394" s="7"/>
      <c r="AW1394" s="7"/>
      <c r="AX1394" s="7"/>
      <c r="AY1394" s="7"/>
      <c r="AZ1394" s="7"/>
      <c r="BA1394" s="7"/>
      <c r="BB1394" s="7"/>
      <c r="BC1394" s="7"/>
      <c r="BD1394" s="7"/>
      <c r="BE1394" s="7"/>
      <c r="BF1394" s="7"/>
      <c r="BG1394" s="7"/>
      <c r="BH1394" s="7"/>
      <c r="BI1394" s="7"/>
      <c r="BJ1394" s="7"/>
      <c r="BK1394" s="7"/>
      <c r="BL1394" s="7"/>
      <c r="BM1394" s="7"/>
      <c r="BN1394" s="7"/>
      <c r="BO1394" s="7"/>
      <c r="BP1394" s="7"/>
      <c r="BQ1394" s="7"/>
      <c r="BR1394" s="7"/>
      <c r="BS1394" s="7"/>
      <c r="BT1394" s="7"/>
      <c r="BU1394" s="7"/>
      <c r="BV1394" s="7"/>
      <c r="BW1394" s="7"/>
      <c r="BX1394" s="7"/>
      <c r="BY1394" s="7"/>
      <c r="BZ1394" s="7"/>
      <c r="CA1394" s="7"/>
      <c r="CB1394" s="7"/>
      <c r="CC1394" s="7"/>
      <c r="CD1394" s="7"/>
      <c r="CE1394" s="7"/>
      <c r="CF1394" s="7"/>
      <c r="CG1394" s="7"/>
      <c r="CH1394" s="7"/>
      <c r="CI1394" s="7"/>
      <c r="CJ1394" s="7"/>
      <c r="CK1394" s="7"/>
      <c r="CL1394" s="7"/>
      <c r="CM1394" s="7"/>
      <c r="CN1394" s="7"/>
      <c r="CO1394" s="7"/>
      <c r="CP1394" s="7"/>
      <c r="CQ1394" s="7"/>
      <c r="CR1394" s="7"/>
      <c r="CS1394" s="7"/>
      <c r="CT1394" s="7"/>
      <c r="CU1394" s="7"/>
      <c r="CV1394" s="7"/>
      <c r="CW1394" s="7"/>
      <c r="CX1394" s="7"/>
      <c r="CY1394" s="7"/>
      <c r="CZ1394" s="7"/>
      <c r="DA1394" s="7"/>
      <c r="DB1394" s="7"/>
      <c r="DC1394" s="7"/>
      <c r="DD1394" s="7"/>
      <c r="DE1394" s="7"/>
      <c r="DF1394" s="7"/>
      <c r="DG1394" s="7"/>
      <c r="DH1394" s="7"/>
      <c r="DI1394" s="7"/>
      <c r="DJ1394" s="7"/>
      <c r="DK1394" s="7"/>
      <c r="DL1394" s="7"/>
      <c r="DM1394" s="7"/>
      <c r="DN1394" s="7"/>
      <c r="DO1394" s="7"/>
      <c r="DP1394" s="7"/>
      <c r="DQ1394" s="7"/>
      <c r="DR1394" s="7"/>
      <c r="DS1394" s="7"/>
      <c r="DT1394" s="7"/>
      <c r="DU1394" s="7"/>
      <c r="DV1394" s="7"/>
      <c r="DW1394" s="7"/>
      <c r="DX1394" s="7"/>
      <c r="DY1394" s="7"/>
      <c r="DZ1394" s="7"/>
      <c r="EA1394" s="7"/>
      <c r="EB1394" s="7"/>
      <c r="EC1394" s="7"/>
      <c r="ED1394" s="7"/>
      <c r="EE1394" s="7"/>
      <c r="EF1394" s="7"/>
      <c r="EG1394" s="7"/>
      <c r="EH1394" s="7"/>
      <c r="EI1394" s="7"/>
      <c r="EJ1394" s="7"/>
      <c r="EK1394" s="7"/>
      <c r="EL1394" s="7"/>
      <c r="EM1394" s="7"/>
      <c r="EN1394" s="7"/>
      <c r="EO1394" s="7"/>
      <c r="EP1394" s="7"/>
      <c r="EQ1394" s="7"/>
      <c r="ER1394" s="7"/>
      <c r="ES1394" s="7"/>
      <c r="ET1394" s="7"/>
      <c r="EU1394" s="7"/>
      <c r="EV1394" s="7"/>
      <c r="EW1394" s="7"/>
      <c r="EX1394" s="7"/>
      <c r="EY1394" s="7"/>
      <c r="EZ1394" s="7"/>
      <c r="FA1394" s="7"/>
      <c r="FB1394" s="7"/>
      <c r="FC1394" s="7"/>
      <c r="FD1394" s="7"/>
      <c r="FE1394" s="7"/>
      <c r="FF1394" s="7"/>
      <c r="FG1394" s="7"/>
      <c r="FH1394" s="7"/>
      <c r="FI1394" s="7"/>
      <c r="FJ1394" s="7"/>
      <c r="FK1394" s="7"/>
      <c r="FL1394" s="7"/>
      <c r="FM1394" s="7"/>
      <c r="FN1394" s="7"/>
      <c r="FO1394" s="7"/>
      <c r="FP1394" s="7"/>
      <c r="FQ1394" s="7"/>
      <c r="FR1394" s="7"/>
      <c r="FS1394" s="7"/>
      <c r="FT1394" s="7"/>
      <c r="FU1394" s="7"/>
      <c r="FV1394" s="7"/>
      <c r="FW1394" s="7"/>
      <c r="FX1394" s="7"/>
      <c r="FY1394" s="7"/>
      <c r="FZ1394" s="7"/>
      <c r="GA1394" s="7"/>
      <c r="GB1394" s="7"/>
      <c r="GC1394" s="7"/>
      <c r="GD1394" s="7"/>
      <c r="GE1394" s="7"/>
      <c r="GF1394" s="7"/>
      <c r="GG1394" s="7"/>
      <c r="GH1394" s="7"/>
      <c r="GI1394" s="7"/>
      <c r="GJ1394" s="7"/>
    </row>
    <row r="1395" spans="1:192" s="1" customFormat="1" x14ac:dyDescent="0.2">
      <c r="A1395" s="66"/>
      <c r="B1395" s="7"/>
      <c r="C1395" s="67"/>
      <c r="D1395" s="28"/>
      <c r="E1395" s="28"/>
      <c r="F1395" s="28"/>
      <c r="G1395" s="7"/>
      <c r="H1395" s="7"/>
      <c r="I1395" s="7"/>
      <c r="J1395" s="7"/>
      <c r="K1395" s="7"/>
      <c r="L1395" s="7"/>
      <c r="M1395" s="7"/>
      <c r="N1395" s="7"/>
      <c r="O1395" s="7"/>
      <c r="P1395" s="7"/>
      <c r="Q1395" s="7"/>
      <c r="R1395" s="7"/>
      <c r="S1395" s="7"/>
      <c r="T1395" s="7"/>
      <c r="U1395" s="7"/>
      <c r="V1395" s="7"/>
      <c r="W1395" s="7"/>
      <c r="X1395" s="7"/>
      <c r="Y1395" s="7"/>
      <c r="Z1395" s="7"/>
      <c r="AA1395" s="7"/>
      <c r="AB1395" s="7"/>
      <c r="AC1395" s="7"/>
      <c r="AD1395" s="7"/>
      <c r="AE1395" s="7"/>
      <c r="AF1395" s="7"/>
      <c r="AG1395" s="7"/>
      <c r="AH1395" s="7"/>
      <c r="AI1395" s="7"/>
      <c r="AJ1395" s="7"/>
      <c r="AK1395" s="7"/>
      <c r="AL1395" s="7"/>
      <c r="AM1395" s="7"/>
      <c r="AN1395" s="7"/>
      <c r="AO1395" s="7"/>
      <c r="AP1395" s="7"/>
      <c r="AQ1395" s="7"/>
      <c r="AR1395" s="7"/>
      <c r="AS1395" s="7"/>
      <c r="AT1395" s="7"/>
      <c r="AU1395" s="7"/>
      <c r="AV1395" s="7"/>
      <c r="AW1395" s="7"/>
      <c r="AX1395" s="7"/>
      <c r="AY1395" s="7"/>
      <c r="AZ1395" s="7"/>
      <c r="BA1395" s="7"/>
      <c r="BB1395" s="7"/>
      <c r="BC1395" s="7"/>
      <c r="BD1395" s="7"/>
      <c r="BE1395" s="7"/>
      <c r="BF1395" s="7"/>
      <c r="BG1395" s="7"/>
      <c r="BH1395" s="7"/>
      <c r="BI1395" s="7"/>
      <c r="BJ1395" s="7"/>
      <c r="BK1395" s="7"/>
      <c r="BL1395" s="7"/>
      <c r="BM1395" s="7"/>
      <c r="BN1395" s="7"/>
      <c r="BO1395" s="7"/>
      <c r="BP1395" s="7"/>
      <c r="BQ1395" s="7"/>
      <c r="BR1395" s="7"/>
      <c r="BS1395" s="7"/>
      <c r="BT1395" s="7"/>
      <c r="BU1395" s="7"/>
      <c r="BV1395" s="7"/>
      <c r="BW1395" s="7"/>
      <c r="BX1395" s="7"/>
      <c r="BY1395" s="7"/>
      <c r="BZ1395" s="7"/>
      <c r="CA1395" s="7"/>
      <c r="CB1395" s="7"/>
      <c r="CC1395" s="7"/>
      <c r="CD1395" s="7"/>
      <c r="CE1395" s="7"/>
      <c r="CF1395" s="7"/>
      <c r="CG1395" s="7"/>
      <c r="CH1395" s="7"/>
      <c r="CI1395" s="7"/>
      <c r="CJ1395" s="7"/>
      <c r="CK1395" s="7"/>
      <c r="CL1395" s="7"/>
      <c r="CM1395" s="7"/>
      <c r="CN1395" s="7"/>
      <c r="CO1395" s="7"/>
      <c r="CP1395" s="7"/>
      <c r="CQ1395" s="7"/>
      <c r="CR1395" s="7"/>
      <c r="CS1395" s="7"/>
      <c r="CT1395" s="7"/>
      <c r="CU1395" s="7"/>
      <c r="CV1395" s="7"/>
      <c r="CW1395" s="7"/>
      <c r="CX1395" s="7"/>
      <c r="CY1395" s="7"/>
      <c r="CZ1395" s="7"/>
      <c r="DA1395" s="7"/>
      <c r="DB1395" s="7"/>
      <c r="DC1395" s="7"/>
      <c r="DD1395" s="7"/>
      <c r="DE1395" s="7"/>
      <c r="DF1395" s="7"/>
      <c r="DG1395" s="7"/>
      <c r="DH1395" s="7"/>
      <c r="DI1395" s="7"/>
      <c r="DJ1395" s="7"/>
      <c r="DK1395" s="7"/>
      <c r="DL1395" s="7"/>
      <c r="DM1395" s="7"/>
      <c r="DN1395" s="7"/>
      <c r="DO1395" s="7"/>
      <c r="DP1395" s="7"/>
      <c r="DQ1395" s="7"/>
      <c r="DR1395" s="7"/>
      <c r="DS1395" s="7"/>
      <c r="DT1395" s="7"/>
      <c r="DU1395" s="7"/>
      <c r="DV1395" s="7"/>
      <c r="DW1395" s="7"/>
      <c r="DX1395" s="7"/>
      <c r="DY1395" s="7"/>
      <c r="DZ1395" s="7"/>
      <c r="EA1395" s="7"/>
      <c r="EB1395" s="7"/>
      <c r="EC1395" s="7"/>
      <c r="ED1395" s="7"/>
      <c r="EE1395" s="7"/>
      <c r="EF1395" s="7"/>
      <c r="EG1395" s="7"/>
      <c r="EH1395" s="7"/>
      <c r="EI1395" s="7"/>
      <c r="EJ1395" s="7"/>
      <c r="EK1395" s="7"/>
      <c r="EL1395" s="7"/>
      <c r="EM1395" s="7"/>
      <c r="EN1395" s="7"/>
      <c r="EO1395" s="7"/>
      <c r="EP1395" s="7"/>
      <c r="EQ1395" s="7"/>
      <c r="ER1395" s="7"/>
      <c r="ES1395" s="7"/>
      <c r="ET1395" s="7"/>
      <c r="EU1395" s="7"/>
      <c r="EV1395" s="7"/>
      <c r="EW1395" s="7"/>
      <c r="EX1395" s="7"/>
      <c r="EY1395" s="7"/>
      <c r="EZ1395" s="7"/>
      <c r="FA1395" s="7"/>
      <c r="FB1395" s="7"/>
      <c r="FC1395" s="7"/>
      <c r="FD1395" s="7"/>
      <c r="FE1395" s="7"/>
      <c r="FF1395" s="7"/>
      <c r="FG1395" s="7"/>
      <c r="FH1395" s="7"/>
      <c r="FI1395" s="7"/>
      <c r="FJ1395" s="7"/>
      <c r="FK1395" s="7"/>
      <c r="FL1395" s="7"/>
      <c r="FM1395" s="7"/>
      <c r="FN1395" s="7"/>
      <c r="FO1395" s="7"/>
      <c r="FP1395" s="7"/>
      <c r="FQ1395" s="7"/>
      <c r="FR1395" s="7"/>
      <c r="FS1395" s="7"/>
      <c r="FT1395" s="7"/>
      <c r="FU1395" s="7"/>
      <c r="FV1395" s="7"/>
      <c r="FW1395" s="7"/>
      <c r="FX1395" s="7"/>
      <c r="FY1395" s="7"/>
      <c r="FZ1395" s="7"/>
      <c r="GA1395" s="7"/>
      <c r="GB1395" s="7"/>
      <c r="GC1395" s="7"/>
      <c r="GD1395" s="7"/>
      <c r="GE1395" s="7"/>
      <c r="GF1395" s="7"/>
      <c r="GG1395" s="7"/>
      <c r="GH1395" s="7"/>
      <c r="GI1395" s="7"/>
      <c r="GJ1395" s="7"/>
    </row>
    <row r="1396" spans="1:192" s="1" customFormat="1" x14ac:dyDescent="0.2">
      <c r="A1396" s="66"/>
      <c r="B1396" s="7"/>
      <c r="C1396" s="67"/>
      <c r="D1396" s="28"/>
      <c r="E1396" s="28"/>
      <c r="F1396" s="28"/>
      <c r="G1396" s="7"/>
      <c r="H1396" s="7"/>
      <c r="I1396" s="7"/>
      <c r="J1396" s="7"/>
      <c r="K1396" s="7"/>
      <c r="L1396" s="7"/>
      <c r="M1396" s="7"/>
      <c r="N1396" s="7"/>
      <c r="O1396" s="7"/>
      <c r="P1396" s="7"/>
      <c r="Q1396" s="7"/>
      <c r="R1396" s="7"/>
      <c r="S1396" s="7"/>
      <c r="T1396" s="7"/>
      <c r="U1396" s="7"/>
      <c r="V1396" s="7"/>
      <c r="W1396" s="7"/>
      <c r="X1396" s="7"/>
      <c r="Y1396" s="7"/>
      <c r="Z1396" s="7"/>
      <c r="AA1396" s="7"/>
      <c r="AB1396" s="7"/>
      <c r="AC1396" s="7"/>
      <c r="AD1396" s="7"/>
      <c r="AE1396" s="7"/>
      <c r="AF1396" s="7"/>
      <c r="AG1396" s="7"/>
      <c r="AH1396" s="7"/>
      <c r="AI1396" s="7"/>
      <c r="AJ1396" s="7"/>
      <c r="AK1396" s="7"/>
      <c r="AL1396" s="7"/>
      <c r="AM1396" s="7"/>
      <c r="AN1396" s="7"/>
      <c r="AO1396" s="7"/>
      <c r="AP1396" s="7"/>
      <c r="AQ1396" s="7"/>
      <c r="AR1396" s="7"/>
      <c r="AS1396" s="7"/>
      <c r="AT1396" s="7"/>
      <c r="AU1396" s="7"/>
      <c r="AV1396" s="7"/>
      <c r="AW1396" s="7"/>
      <c r="AX1396" s="7"/>
      <c r="AY1396" s="7"/>
      <c r="AZ1396" s="7"/>
      <c r="BA1396" s="7"/>
      <c r="BB1396" s="7"/>
      <c r="BC1396" s="7"/>
      <c r="BD1396" s="7"/>
      <c r="BE1396" s="7"/>
      <c r="BF1396" s="7"/>
      <c r="BG1396" s="7"/>
      <c r="BH1396" s="7"/>
      <c r="BI1396" s="7"/>
      <c r="BJ1396" s="7"/>
      <c r="BK1396" s="7"/>
      <c r="BL1396" s="7"/>
      <c r="BM1396" s="7"/>
      <c r="BN1396" s="7"/>
      <c r="BO1396" s="7"/>
      <c r="BP1396" s="7"/>
      <c r="BQ1396" s="7"/>
      <c r="BR1396" s="7"/>
      <c r="BS1396" s="7"/>
      <c r="BT1396" s="7"/>
      <c r="BU1396" s="7"/>
      <c r="BV1396" s="7"/>
      <c r="BW1396" s="7"/>
      <c r="BX1396" s="7"/>
      <c r="BY1396" s="7"/>
      <c r="BZ1396" s="7"/>
      <c r="CA1396" s="7"/>
      <c r="CB1396" s="7"/>
      <c r="CC1396" s="7"/>
      <c r="CD1396" s="7"/>
      <c r="CE1396" s="7"/>
      <c r="CF1396" s="7"/>
      <c r="CG1396" s="7"/>
      <c r="CH1396" s="7"/>
      <c r="CI1396" s="7"/>
      <c r="CJ1396" s="7"/>
      <c r="CK1396" s="7"/>
      <c r="CL1396" s="7"/>
      <c r="CM1396" s="7"/>
      <c r="CN1396" s="7"/>
      <c r="CO1396" s="7"/>
      <c r="CP1396" s="7"/>
      <c r="CQ1396" s="7"/>
      <c r="CR1396" s="7"/>
      <c r="CS1396" s="7"/>
      <c r="CT1396" s="7"/>
      <c r="CU1396" s="7"/>
      <c r="CV1396" s="7"/>
      <c r="CW1396" s="7"/>
      <c r="CX1396" s="7"/>
      <c r="CY1396" s="7"/>
      <c r="CZ1396" s="7"/>
      <c r="DA1396" s="7"/>
      <c r="DB1396" s="7"/>
      <c r="DC1396" s="7"/>
      <c r="DD1396" s="7"/>
      <c r="DE1396" s="7"/>
      <c r="DF1396" s="7"/>
      <c r="DG1396" s="7"/>
      <c r="DH1396" s="7"/>
      <c r="DI1396" s="7"/>
      <c r="DJ1396" s="7"/>
      <c r="DK1396" s="7"/>
      <c r="DL1396" s="7"/>
      <c r="DM1396" s="7"/>
      <c r="DN1396" s="7"/>
      <c r="DO1396" s="7"/>
      <c r="DP1396" s="7"/>
      <c r="DQ1396" s="7"/>
      <c r="DR1396" s="7"/>
      <c r="DS1396" s="7"/>
      <c r="DT1396" s="7"/>
      <c r="DU1396" s="7"/>
      <c r="DV1396" s="7"/>
      <c r="DW1396" s="7"/>
      <c r="DX1396" s="7"/>
      <c r="DY1396" s="7"/>
      <c r="DZ1396" s="7"/>
      <c r="EA1396" s="7"/>
      <c r="EB1396" s="7"/>
      <c r="EC1396" s="7"/>
      <c r="ED1396" s="7"/>
      <c r="EE1396" s="7"/>
      <c r="EF1396" s="7"/>
      <c r="EG1396" s="7"/>
      <c r="EH1396" s="7"/>
      <c r="EI1396" s="7"/>
      <c r="EJ1396" s="7"/>
      <c r="EK1396" s="7"/>
      <c r="EL1396" s="7"/>
      <c r="EM1396" s="7"/>
      <c r="EN1396" s="7"/>
      <c r="EO1396" s="7"/>
      <c r="EP1396" s="7"/>
      <c r="EQ1396" s="7"/>
      <c r="ER1396" s="7"/>
      <c r="ES1396" s="7"/>
      <c r="ET1396" s="7"/>
      <c r="EU1396" s="7"/>
      <c r="EV1396" s="7"/>
      <c r="EW1396" s="7"/>
      <c r="EX1396" s="7"/>
      <c r="EY1396" s="7"/>
      <c r="EZ1396" s="7"/>
      <c r="FA1396" s="7"/>
      <c r="FB1396" s="7"/>
      <c r="FC1396" s="7"/>
      <c r="FD1396" s="7"/>
      <c r="FE1396" s="7"/>
      <c r="FF1396" s="7"/>
      <c r="FG1396" s="7"/>
      <c r="FH1396" s="7"/>
      <c r="FI1396" s="7"/>
      <c r="FJ1396" s="7"/>
      <c r="FK1396" s="7"/>
      <c r="FL1396" s="7"/>
      <c r="FM1396" s="7"/>
      <c r="FN1396" s="7"/>
      <c r="FO1396" s="7"/>
      <c r="FP1396" s="7"/>
      <c r="FQ1396" s="7"/>
      <c r="FR1396" s="7"/>
      <c r="FS1396" s="7"/>
      <c r="FT1396" s="7"/>
      <c r="FU1396" s="7"/>
      <c r="FV1396" s="7"/>
      <c r="FW1396" s="7"/>
      <c r="FX1396" s="7"/>
      <c r="FY1396" s="7"/>
      <c r="FZ1396" s="7"/>
      <c r="GA1396" s="7"/>
      <c r="GB1396" s="7"/>
      <c r="GC1396" s="7"/>
      <c r="GD1396" s="7"/>
      <c r="GE1396" s="7"/>
      <c r="GF1396" s="7"/>
      <c r="GG1396" s="7"/>
      <c r="GH1396" s="7"/>
      <c r="GI1396" s="7"/>
      <c r="GJ1396" s="7"/>
    </row>
    <row r="1397" spans="1:192" s="1" customFormat="1" x14ac:dyDescent="0.2">
      <c r="A1397" s="66"/>
      <c r="B1397" s="7"/>
      <c r="C1397" s="67"/>
      <c r="D1397" s="28"/>
      <c r="E1397" s="28"/>
      <c r="F1397" s="28"/>
      <c r="G1397" s="7"/>
      <c r="H1397" s="7"/>
      <c r="I1397" s="7"/>
      <c r="J1397" s="7"/>
      <c r="K1397" s="7"/>
      <c r="L1397" s="7"/>
      <c r="M1397" s="7"/>
      <c r="N1397" s="7"/>
      <c r="O1397" s="7"/>
      <c r="P1397" s="7"/>
      <c r="Q1397" s="7"/>
      <c r="R1397" s="7"/>
      <c r="S1397" s="7"/>
      <c r="T1397" s="7"/>
      <c r="U1397" s="7"/>
      <c r="V1397" s="7"/>
      <c r="W1397" s="7"/>
      <c r="X1397" s="7"/>
      <c r="Y1397" s="7"/>
      <c r="Z1397" s="7"/>
      <c r="AA1397" s="7"/>
      <c r="AB1397" s="7"/>
      <c r="AC1397" s="7"/>
      <c r="AD1397" s="7"/>
      <c r="AE1397" s="7"/>
      <c r="AF1397" s="7"/>
      <c r="AG1397" s="7"/>
      <c r="AH1397" s="7"/>
      <c r="AI1397" s="7"/>
      <c r="AJ1397" s="7"/>
      <c r="AK1397" s="7"/>
      <c r="AL1397" s="7"/>
      <c r="AM1397" s="7"/>
      <c r="AN1397" s="7"/>
      <c r="AO1397" s="7"/>
      <c r="AP1397" s="7"/>
      <c r="AQ1397" s="7"/>
      <c r="AR1397" s="7"/>
      <c r="AS1397" s="7"/>
      <c r="AT1397" s="7"/>
      <c r="AU1397" s="7"/>
      <c r="AV1397" s="7"/>
      <c r="AW1397" s="7"/>
      <c r="AX1397" s="7"/>
      <c r="AY1397" s="7"/>
      <c r="AZ1397" s="7"/>
      <c r="BA1397" s="7"/>
      <c r="BB1397" s="7"/>
      <c r="BC1397" s="7"/>
      <c r="BD1397" s="7"/>
      <c r="BE1397" s="7"/>
      <c r="BF1397" s="7"/>
      <c r="BG1397" s="7"/>
      <c r="BH1397" s="7"/>
      <c r="BI1397" s="7"/>
      <c r="BJ1397" s="7"/>
      <c r="BK1397" s="7"/>
      <c r="BL1397" s="7"/>
      <c r="BM1397" s="7"/>
      <c r="BN1397" s="7"/>
      <c r="BO1397" s="7"/>
      <c r="BP1397" s="7"/>
      <c r="BQ1397" s="7"/>
      <c r="BR1397" s="7"/>
      <c r="BS1397" s="7"/>
      <c r="BT1397" s="7"/>
      <c r="BU1397" s="7"/>
      <c r="BV1397" s="7"/>
      <c r="BW1397" s="7"/>
      <c r="BX1397" s="7"/>
      <c r="BY1397" s="7"/>
      <c r="BZ1397" s="7"/>
      <c r="CA1397" s="7"/>
      <c r="CB1397" s="7"/>
      <c r="CC1397" s="7"/>
      <c r="CD1397" s="7"/>
      <c r="CE1397" s="7"/>
      <c r="CF1397" s="7"/>
      <c r="CG1397" s="7"/>
      <c r="CH1397" s="7"/>
      <c r="CI1397" s="7"/>
      <c r="CJ1397" s="7"/>
      <c r="CK1397" s="7"/>
      <c r="CL1397" s="7"/>
      <c r="CM1397" s="7"/>
      <c r="CN1397" s="7"/>
      <c r="CO1397" s="7"/>
      <c r="CP1397" s="7"/>
      <c r="CQ1397" s="7"/>
      <c r="CR1397" s="7"/>
      <c r="CS1397" s="7"/>
      <c r="CT1397" s="7"/>
      <c r="CU1397" s="7"/>
      <c r="CV1397" s="7"/>
      <c r="CW1397" s="7"/>
      <c r="CX1397" s="7"/>
      <c r="CY1397" s="7"/>
      <c r="CZ1397" s="7"/>
      <c r="DA1397" s="7"/>
      <c r="DB1397" s="7"/>
      <c r="DC1397" s="7"/>
      <c r="DD1397" s="7"/>
      <c r="DE1397" s="7"/>
      <c r="DF1397" s="7"/>
      <c r="DG1397" s="7"/>
      <c r="DH1397" s="7"/>
      <c r="DI1397" s="7"/>
      <c r="DJ1397" s="7"/>
      <c r="DK1397" s="7"/>
      <c r="DL1397" s="7"/>
      <c r="DM1397" s="7"/>
      <c r="DN1397" s="7"/>
      <c r="DO1397" s="7"/>
      <c r="DP1397" s="7"/>
      <c r="DQ1397" s="7"/>
      <c r="DR1397" s="7"/>
      <c r="DS1397" s="7"/>
      <c r="DT1397" s="7"/>
      <c r="DU1397" s="7"/>
      <c r="DV1397" s="7"/>
      <c r="DW1397" s="7"/>
      <c r="DX1397" s="7"/>
      <c r="DY1397" s="7"/>
      <c r="DZ1397" s="7"/>
      <c r="EA1397" s="7"/>
      <c r="EB1397" s="7"/>
      <c r="EC1397" s="7"/>
      <c r="ED1397" s="7"/>
      <c r="EE1397" s="7"/>
      <c r="EF1397" s="7"/>
      <c r="EG1397" s="7"/>
      <c r="EH1397" s="7"/>
      <c r="EI1397" s="7"/>
      <c r="EJ1397" s="7"/>
      <c r="EK1397" s="7"/>
      <c r="EL1397" s="7"/>
      <c r="EM1397" s="7"/>
      <c r="EN1397" s="7"/>
      <c r="EO1397" s="7"/>
      <c r="EP1397" s="7"/>
      <c r="EQ1397" s="7"/>
      <c r="ER1397" s="7"/>
      <c r="ES1397" s="7"/>
      <c r="ET1397" s="7"/>
      <c r="EU1397" s="7"/>
      <c r="EV1397" s="7"/>
      <c r="EW1397" s="7"/>
      <c r="EX1397" s="7"/>
      <c r="EY1397" s="7"/>
      <c r="EZ1397" s="7"/>
      <c r="FA1397" s="7"/>
      <c r="FB1397" s="7"/>
      <c r="FC1397" s="7"/>
      <c r="FD1397" s="7"/>
      <c r="FE1397" s="7"/>
      <c r="FF1397" s="7"/>
      <c r="FG1397" s="7"/>
      <c r="FH1397" s="7"/>
      <c r="FI1397" s="7"/>
      <c r="FJ1397" s="7"/>
      <c r="FK1397" s="7"/>
      <c r="FL1397" s="7"/>
      <c r="FM1397" s="7"/>
      <c r="FN1397" s="7"/>
      <c r="FO1397" s="7"/>
      <c r="FP1397" s="7"/>
      <c r="FQ1397" s="7"/>
      <c r="FR1397" s="7"/>
      <c r="FS1397" s="7"/>
      <c r="FT1397" s="7"/>
      <c r="FU1397" s="7"/>
      <c r="FV1397" s="7"/>
      <c r="FW1397" s="7"/>
      <c r="FX1397" s="7"/>
      <c r="FY1397" s="7"/>
      <c r="FZ1397" s="7"/>
      <c r="GA1397" s="7"/>
      <c r="GB1397" s="7"/>
      <c r="GC1397" s="7"/>
      <c r="GD1397" s="7"/>
      <c r="GE1397" s="7"/>
      <c r="GF1397" s="7"/>
      <c r="GG1397" s="7"/>
      <c r="GH1397" s="7"/>
      <c r="GI1397" s="7"/>
      <c r="GJ1397" s="7"/>
    </row>
    <row r="1398" spans="1:192" s="1" customFormat="1" x14ac:dyDescent="0.2">
      <c r="A1398" s="66"/>
      <c r="B1398" s="7"/>
      <c r="C1398" s="67"/>
      <c r="D1398" s="28"/>
      <c r="E1398" s="28"/>
      <c r="F1398" s="28"/>
      <c r="G1398" s="7"/>
      <c r="H1398" s="7"/>
      <c r="I1398" s="7"/>
      <c r="J1398" s="7"/>
      <c r="K1398" s="7"/>
      <c r="L1398" s="7"/>
      <c r="M1398" s="7"/>
      <c r="N1398" s="7"/>
      <c r="O1398" s="7"/>
      <c r="P1398" s="7"/>
      <c r="Q1398" s="7"/>
      <c r="R1398" s="7"/>
      <c r="S1398" s="7"/>
      <c r="T1398" s="7"/>
      <c r="U1398" s="7"/>
      <c r="V1398" s="7"/>
      <c r="W1398" s="7"/>
      <c r="X1398" s="7"/>
      <c r="Y1398" s="7"/>
      <c r="Z1398" s="7"/>
      <c r="AA1398" s="7"/>
      <c r="AB1398" s="7"/>
      <c r="AC1398" s="7"/>
      <c r="AD1398" s="7"/>
      <c r="AE1398" s="7"/>
      <c r="AF1398" s="7"/>
      <c r="AG1398" s="7"/>
      <c r="AH1398" s="7"/>
      <c r="AI1398" s="7"/>
      <c r="AJ1398" s="7"/>
      <c r="AK1398" s="7"/>
      <c r="AL1398" s="7"/>
      <c r="AM1398" s="7"/>
      <c r="AN1398" s="7"/>
      <c r="AO1398" s="7"/>
      <c r="AP1398" s="7"/>
      <c r="AQ1398" s="7"/>
      <c r="AR1398" s="7"/>
      <c r="AS1398" s="7"/>
      <c r="AT1398" s="7"/>
      <c r="AU1398" s="7"/>
      <c r="AV1398" s="7"/>
      <c r="AW1398" s="7"/>
      <c r="AX1398" s="7"/>
      <c r="AY1398" s="7"/>
      <c r="AZ1398" s="7"/>
      <c r="BA1398" s="7"/>
      <c r="BB1398" s="7"/>
      <c r="BC1398" s="7"/>
      <c r="BD1398" s="7"/>
      <c r="BE1398" s="7"/>
      <c r="BF1398" s="7"/>
      <c r="BG1398" s="7"/>
      <c r="BH1398" s="7"/>
      <c r="BI1398" s="7"/>
      <c r="BJ1398" s="7"/>
      <c r="BK1398" s="7"/>
      <c r="BL1398" s="7"/>
      <c r="BM1398" s="7"/>
      <c r="BN1398" s="7"/>
      <c r="BO1398" s="7"/>
      <c r="BP1398" s="7"/>
      <c r="BQ1398" s="7"/>
      <c r="BR1398" s="7"/>
      <c r="BS1398" s="7"/>
      <c r="BT1398" s="7"/>
      <c r="BU1398" s="7"/>
      <c r="BV1398" s="7"/>
      <c r="BW1398" s="7"/>
      <c r="BX1398" s="7"/>
      <c r="BY1398" s="7"/>
      <c r="BZ1398" s="7"/>
      <c r="CA1398" s="7"/>
      <c r="CB1398" s="7"/>
      <c r="CC1398" s="7"/>
      <c r="CD1398" s="7"/>
      <c r="CE1398" s="7"/>
      <c r="CF1398" s="7"/>
      <c r="CG1398" s="7"/>
      <c r="CH1398" s="7"/>
      <c r="CI1398" s="7"/>
      <c r="CJ1398" s="7"/>
      <c r="CK1398" s="7"/>
      <c r="CL1398" s="7"/>
      <c r="CM1398" s="7"/>
      <c r="CN1398" s="7"/>
      <c r="CO1398" s="7"/>
      <c r="CP1398" s="7"/>
      <c r="CQ1398" s="7"/>
      <c r="CR1398" s="7"/>
      <c r="CS1398" s="7"/>
      <c r="CT1398" s="7"/>
      <c r="CU1398" s="7"/>
      <c r="CV1398" s="7"/>
      <c r="CW1398" s="7"/>
      <c r="CX1398" s="7"/>
      <c r="CY1398" s="7"/>
      <c r="CZ1398" s="7"/>
      <c r="DA1398" s="7"/>
      <c r="DB1398" s="7"/>
      <c r="DC1398" s="7"/>
      <c r="DD1398" s="7"/>
      <c r="DE1398" s="7"/>
      <c r="DF1398" s="7"/>
      <c r="DG1398" s="7"/>
      <c r="DH1398" s="7"/>
      <c r="DI1398" s="7"/>
      <c r="DJ1398" s="7"/>
      <c r="DK1398" s="7"/>
      <c r="DL1398" s="7"/>
      <c r="DM1398" s="7"/>
      <c r="DN1398" s="7"/>
      <c r="DO1398" s="7"/>
      <c r="DP1398" s="7"/>
      <c r="DQ1398" s="7"/>
      <c r="DR1398" s="7"/>
      <c r="DS1398" s="7"/>
      <c r="DT1398" s="7"/>
      <c r="DU1398" s="7"/>
      <c r="DV1398" s="7"/>
      <c r="DW1398" s="7"/>
      <c r="DX1398" s="7"/>
      <c r="DY1398" s="7"/>
      <c r="DZ1398" s="7"/>
      <c r="EA1398" s="7"/>
      <c r="EB1398" s="7"/>
      <c r="EC1398" s="7"/>
      <c r="ED1398" s="7"/>
      <c r="EE1398" s="7"/>
      <c r="EF1398" s="7"/>
      <c r="EG1398" s="7"/>
      <c r="EH1398" s="7"/>
      <c r="EI1398" s="7"/>
      <c r="EJ1398" s="7"/>
      <c r="EK1398" s="7"/>
      <c r="EL1398" s="7"/>
      <c r="EM1398" s="7"/>
      <c r="EN1398" s="7"/>
      <c r="EO1398" s="7"/>
      <c r="EP1398" s="7"/>
      <c r="EQ1398" s="7"/>
      <c r="ER1398" s="7"/>
      <c r="ES1398" s="7"/>
      <c r="ET1398" s="7"/>
      <c r="EU1398" s="7"/>
      <c r="EV1398" s="7"/>
      <c r="EW1398" s="7"/>
      <c r="EX1398" s="7"/>
      <c r="EY1398" s="7"/>
      <c r="EZ1398" s="7"/>
      <c r="FA1398" s="7"/>
      <c r="FB1398" s="7"/>
      <c r="FC1398" s="7"/>
      <c r="FD1398" s="7"/>
      <c r="FE1398" s="7"/>
      <c r="FF1398" s="7"/>
      <c r="FG1398" s="7"/>
      <c r="FH1398" s="7"/>
      <c r="FI1398" s="7"/>
      <c r="FJ1398" s="7"/>
      <c r="FK1398" s="7"/>
      <c r="FL1398" s="7"/>
      <c r="FM1398" s="7"/>
      <c r="FN1398" s="7"/>
      <c r="FO1398" s="7"/>
      <c r="FP1398" s="7"/>
      <c r="FQ1398" s="7"/>
      <c r="FR1398" s="7"/>
      <c r="FS1398" s="7"/>
      <c r="FT1398" s="7"/>
      <c r="FU1398" s="7"/>
      <c r="FV1398" s="7"/>
      <c r="FW1398" s="7"/>
      <c r="FX1398" s="7"/>
      <c r="FY1398" s="7"/>
      <c r="FZ1398" s="7"/>
      <c r="GA1398" s="7"/>
      <c r="GB1398" s="7"/>
      <c r="GC1398" s="7"/>
      <c r="GD1398" s="7"/>
      <c r="GE1398" s="7"/>
      <c r="GF1398" s="7"/>
      <c r="GG1398" s="7"/>
      <c r="GH1398" s="7"/>
      <c r="GI1398" s="7"/>
      <c r="GJ1398" s="7"/>
    </row>
    <row r="1399" spans="1:192" s="1" customFormat="1" x14ac:dyDescent="0.2">
      <c r="A1399" s="66"/>
      <c r="B1399" s="7"/>
      <c r="C1399" s="67"/>
      <c r="D1399" s="28"/>
      <c r="E1399" s="28"/>
      <c r="F1399" s="28"/>
      <c r="G1399" s="7"/>
      <c r="H1399" s="7"/>
      <c r="I1399" s="7"/>
      <c r="J1399" s="7"/>
      <c r="K1399" s="7"/>
      <c r="L1399" s="7"/>
      <c r="M1399" s="7"/>
      <c r="N1399" s="7"/>
      <c r="O1399" s="7"/>
      <c r="P1399" s="7"/>
      <c r="Q1399" s="7"/>
      <c r="R1399" s="7"/>
      <c r="S1399" s="7"/>
      <c r="T1399" s="7"/>
      <c r="U1399" s="7"/>
      <c r="V1399" s="7"/>
      <c r="W1399" s="7"/>
      <c r="X1399" s="7"/>
      <c r="Y1399" s="7"/>
      <c r="Z1399" s="7"/>
      <c r="AA1399" s="7"/>
      <c r="AB1399" s="7"/>
      <c r="AC1399" s="7"/>
      <c r="AD1399" s="7"/>
      <c r="AE1399" s="7"/>
      <c r="AF1399" s="7"/>
      <c r="AG1399" s="7"/>
      <c r="AH1399" s="7"/>
      <c r="AI1399" s="7"/>
      <c r="AJ1399" s="7"/>
      <c r="AK1399" s="7"/>
      <c r="AL1399" s="7"/>
      <c r="AM1399" s="7"/>
      <c r="AN1399" s="7"/>
      <c r="AO1399" s="7"/>
      <c r="AP1399" s="7"/>
      <c r="AQ1399" s="7"/>
      <c r="AR1399" s="7"/>
      <c r="AS1399" s="7"/>
      <c r="AT1399" s="7"/>
      <c r="AU1399" s="7"/>
      <c r="AV1399" s="7"/>
      <c r="AW1399" s="7"/>
      <c r="AX1399" s="7"/>
      <c r="AY1399" s="7"/>
      <c r="AZ1399" s="7"/>
      <c r="BA1399" s="7"/>
      <c r="BB1399" s="7"/>
      <c r="BC1399" s="7"/>
      <c r="BD1399" s="7"/>
      <c r="BE1399" s="7"/>
      <c r="BF1399" s="7"/>
      <c r="BG1399" s="7"/>
      <c r="BH1399" s="7"/>
      <c r="BI1399" s="7"/>
      <c r="BJ1399" s="7"/>
      <c r="BK1399" s="7"/>
      <c r="BL1399" s="7"/>
      <c r="BM1399" s="7"/>
      <c r="BN1399" s="7"/>
      <c r="BO1399" s="7"/>
      <c r="BP1399" s="7"/>
      <c r="BQ1399" s="7"/>
      <c r="BR1399" s="7"/>
      <c r="BS1399" s="7"/>
      <c r="BT1399" s="7"/>
      <c r="BU1399" s="7"/>
      <c r="BV1399" s="7"/>
      <c r="BW1399" s="7"/>
      <c r="BX1399" s="7"/>
      <c r="BY1399" s="7"/>
      <c r="BZ1399" s="7"/>
      <c r="CA1399" s="7"/>
      <c r="CB1399" s="7"/>
      <c r="CC1399" s="7"/>
      <c r="CD1399" s="7"/>
      <c r="CE1399" s="7"/>
      <c r="CF1399" s="7"/>
      <c r="CG1399" s="7"/>
      <c r="CH1399" s="7"/>
      <c r="CI1399" s="7"/>
      <c r="CJ1399" s="7"/>
      <c r="CK1399" s="7"/>
      <c r="CL1399" s="7"/>
      <c r="CM1399" s="7"/>
      <c r="CN1399" s="7"/>
      <c r="CO1399" s="7"/>
      <c r="CP1399" s="7"/>
      <c r="CQ1399" s="7"/>
      <c r="CR1399" s="7"/>
      <c r="CS1399" s="7"/>
      <c r="CT1399" s="7"/>
      <c r="CU1399" s="7"/>
      <c r="CV1399" s="7"/>
      <c r="CW1399" s="7"/>
      <c r="CX1399" s="7"/>
      <c r="CY1399" s="7"/>
      <c r="CZ1399" s="7"/>
      <c r="DA1399" s="7"/>
      <c r="DB1399" s="7"/>
      <c r="DC1399" s="7"/>
      <c r="DD1399" s="7"/>
      <c r="DE1399" s="7"/>
      <c r="DF1399" s="7"/>
      <c r="DG1399" s="7"/>
      <c r="DH1399" s="7"/>
      <c r="DI1399" s="7"/>
      <c r="DJ1399" s="7"/>
      <c r="DK1399" s="7"/>
      <c r="DL1399" s="7"/>
      <c r="DM1399" s="7"/>
      <c r="DN1399" s="7"/>
      <c r="DO1399" s="7"/>
      <c r="DP1399" s="7"/>
      <c r="DQ1399" s="7"/>
      <c r="DR1399" s="7"/>
      <c r="DS1399" s="7"/>
      <c r="DT1399" s="7"/>
      <c r="DU1399" s="7"/>
      <c r="DV1399" s="7"/>
      <c r="DW1399" s="7"/>
      <c r="DX1399" s="7"/>
      <c r="DY1399" s="7"/>
      <c r="DZ1399" s="7"/>
      <c r="EA1399" s="7"/>
      <c r="EB1399" s="7"/>
      <c r="EC1399" s="7"/>
      <c r="ED1399" s="7"/>
      <c r="EE1399" s="7"/>
      <c r="EF1399" s="7"/>
      <c r="EG1399" s="7"/>
      <c r="EH1399" s="7"/>
      <c r="EI1399" s="7"/>
      <c r="EJ1399" s="7"/>
      <c r="EK1399" s="7"/>
      <c r="EL1399" s="7"/>
      <c r="EM1399" s="7"/>
      <c r="EN1399" s="7"/>
      <c r="EO1399" s="7"/>
      <c r="EP1399" s="7"/>
      <c r="EQ1399" s="7"/>
      <c r="ER1399" s="7"/>
      <c r="ES1399" s="7"/>
      <c r="ET1399" s="7"/>
      <c r="EU1399" s="7"/>
      <c r="EV1399" s="7"/>
      <c r="EW1399" s="7"/>
      <c r="EX1399" s="7"/>
      <c r="EY1399" s="7"/>
      <c r="EZ1399" s="7"/>
      <c r="FA1399" s="7"/>
      <c r="FB1399" s="7"/>
      <c r="FC1399" s="7"/>
      <c r="FD1399" s="7"/>
      <c r="FE1399" s="7"/>
      <c r="FF1399" s="7"/>
      <c r="FG1399" s="7"/>
      <c r="FH1399" s="7"/>
      <c r="FI1399" s="7"/>
      <c r="FJ1399" s="7"/>
      <c r="FK1399" s="7"/>
      <c r="FL1399" s="7"/>
      <c r="FM1399" s="7"/>
      <c r="FN1399" s="7"/>
      <c r="FO1399" s="7"/>
      <c r="FP1399" s="7"/>
      <c r="FQ1399" s="7"/>
      <c r="FR1399" s="7"/>
      <c r="FS1399" s="7"/>
      <c r="FT1399" s="7"/>
      <c r="FU1399" s="7"/>
      <c r="FV1399" s="7"/>
      <c r="FW1399" s="7"/>
      <c r="FX1399" s="7"/>
      <c r="FY1399" s="7"/>
      <c r="FZ1399" s="7"/>
      <c r="GA1399" s="7"/>
      <c r="GB1399" s="7"/>
      <c r="GC1399" s="7"/>
      <c r="GD1399" s="7"/>
      <c r="GE1399" s="7"/>
      <c r="GF1399" s="7"/>
      <c r="GG1399" s="7"/>
      <c r="GH1399" s="7"/>
      <c r="GI1399" s="7"/>
      <c r="GJ1399" s="7"/>
    </row>
    <row r="1400" spans="1:192" s="1" customFormat="1" x14ac:dyDescent="0.2">
      <c r="A1400" s="66"/>
      <c r="B1400" s="7"/>
      <c r="C1400" s="67"/>
      <c r="D1400" s="28"/>
      <c r="E1400" s="28"/>
      <c r="F1400" s="28"/>
      <c r="G1400" s="7"/>
      <c r="H1400" s="7"/>
      <c r="I1400" s="7"/>
      <c r="J1400" s="7"/>
      <c r="K1400" s="7"/>
      <c r="L1400" s="7"/>
      <c r="M1400" s="7"/>
      <c r="N1400" s="7"/>
      <c r="O1400" s="7"/>
      <c r="P1400" s="7"/>
      <c r="Q1400" s="7"/>
      <c r="R1400" s="7"/>
      <c r="S1400" s="7"/>
      <c r="T1400" s="7"/>
      <c r="U1400" s="7"/>
      <c r="V1400" s="7"/>
      <c r="W1400" s="7"/>
      <c r="X1400" s="7"/>
      <c r="Y1400" s="7"/>
      <c r="Z1400" s="7"/>
      <c r="AA1400" s="7"/>
      <c r="AB1400" s="7"/>
      <c r="AC1400" s="7"/>
      <c r="AD1400" s="7"/>
      <c r="AE1400" s="7"/>
      <c r="AF1400" s="7"/>
      <c r="AG1400" s="7"/>
      <c r="AH1400" s="7"/>
      <c r="AI1400" s="7"/>
      <c r="AJ1400" s="7"/>
      <c r="AK1400" s="7"/>
      <c r="AL1400" s="7"/>
      <c r="AM1400" s="7"/>
      <c r="AN1400" s="7"/>
      <c r="AO1400" s="7"/>
      <c r="AP1400" s="7"/>
      <c r="AQ1400" s="7"/>
      <c r="AR1400" s="7"/>
      <c r="AS1400" s="7"/>
      <c r="AT1400" s="7"/>
      <c r="AU1400" s="7"/>
      <c r="AV1400" s="7"/>
      <c r="AW1400" s="7"/>
      <c r="AX1400" s="7"/>
      <c r="AY1400" s="7"/>
      <c r="AZ1400" s="7"/>
      <c r="BA1400" s="7"/>
      <c r="BB1400" s="7"/>
      <c r="BC1400" s="7"/>
      <c r="BD1400" s="7"/>
      <c r="BE1400" s="7"/>
      <c r="BF1400" s="7"/>
      <c r="BG1400" s="7"/>
      <c r="BH1400" s="7"/>
      <c r="BI1400" s="7"/>
      <c r="BJ1400" s="7"/>
      <c r="BK1400" s="7"/>
      <c r="BL1400" s="7"/>
      <c r="BM1400" s="7"/>
      <c r="BN1400" s="7"/>
      <c r="BO1400" s="7"/>
      <c r="BP1400" s="7"/>
      <c r="BQ1400" s="7"/>
      <c r="BR1400" s="7"/>
      <c r="BS1400" s="7"/>
      <c r="BT1400" s="7"/>
      <c r="BU1400" s="7"/>
      <c r="BV1400" s="7"/>
      <c r="BW1400" s="7"/>
      <c r="BX1400" s="7"/>
      <c r="BY1400" s="7"/>
      <c r="BZ1400" s="7"/>
      <c r="CA1400" s="7"/>
      <c r="CB1400" s="7"/>
      <c r="CC1400" s="7"/>
      <c r="CD1400" s="7"/>
      <c r="CE1400" s="7"/>
      <c r="CF1400" s="7"/>
      <c r="CG1400" s="7"/>
      <c r="CH1400" s="7"/>
      <c r="CI1400" s="7"/>
      <c r="CJ1400" s="7"/>
      <c r="CK1400" s="7"/>
      <c r="CL1400" s="7"/>
      <c r="CM1400" s="7"/>
      <c r="CN1400" s="7"/>
      <c r="CO1400" s="7"/>
      <c r="CP1400" s="7"/>
      <c r="CQ1400" s="7"/>
      <c r="CR1400" s="7"/>
      <c r="CS1400" s="7"/>
      <c r="CT1400" s="7"/>
      <c r="CU1400" s="7"/>
      <c r="CV1400" s="7"/>
      <c r="CW1400" s="7"/>
      <c r="CX1400" s="7"/>
      <c r="CY1400" s="7"/>
      <c r="CZ1400" s="7"/>
      <c r="DA1400" s="7"/>
      <c r="DB1400" s="7"/>
      <c r="DC1400" s="7"/>
      <c r="DD1400" s="7"/>
      <c r="DE1400" s="7"/>
      <c r="DF1400" s="7"/>
      <c r="DG1400" s="7"/>
      <c r="DH1400" s="7"/>
      <c r="DI1400" s="7"/>
      <c r="DJ1400" s="7"/>
      <c r="DK1400" s="7"/>
      <c r="DL1400" s="7"/>
      <c r="DM1400" s="7"/>
      <c r="DN1400" s="7"/>
      <c r="DO1400" s="7"/>
      <c r="DP1400" s="7"/>
      <c r="DQ1400" s="7"/>
      <c r="DR1400" s="7"/>
      <c r="DS1400" s="7"/>
      <c r="DT1400" s="7"/>
      <c r="DU1400" s="7"/>
      <c r="DV1400" s="7"/>
      <c r="DW1400" s="7"/>
      <c r="DX1400" s="7"/>
      <c r="DY1400" s="7"/>
      <c r="DZ1400" s="7"/>
      <c r="EA1400" s="7"/>
      <c r="EB1400" s="7"/>
      <c r="EC1400" s="7"/>
      <c r="ED1400" s="7"/>
      <c r="EE1400" s="7"/>
      <c r="EF1400" s="7"/>
      <c r="EG1400" s="7"/>
      <c r="EH1400" s="7"/>
      <c r="EI1400" s="7"/>
      <c r="EJ1400" s="7"/>
      <c r="EK1400" s="7"/>
      <c r="EL1400" s="7"/>
      <c r="EM1400" s="7"/>
      <c r="EN1400" s="7"/>
      <c r="EO1400" s="7"/>
      <c r="EP1400" s="7"/>
      <c r="EQ1400" s="7"/>
      <c r="ER1400" s="7"/>
      <c r="ES1400" s="7"/>
      <c r="ET1400" s="7"/>
      <c r="EU1400" s="7"/>
      <c r="EV1400" s="7"/>
      <c r="EW1400" s="7"/>
      <c r="EX1400" s="7"/>
      <c r="EY1400" s="7"/>
      <c r="EZ1400" s="7"/>
      <c r="FA1400" s="7"/>
      <c r="FB1400" s="7"/>
      <c r="FC1400" s="7"/>
      <c r="FD1400" s="7"/>
      <c r="FE1400" s="7"/>
      <c r="FF1400" s="7"/>
      <c r="FG1400" s="7"/>
      <c r="FH1400" s="7"/>
      <c r="FI1400" s="7"/>
      <c r="FJ1400" s="7"/>
      <c r="FK1400" s="7"/>
      <c r="FL1400" s="7"/>
      <c r="FM1400" s="7"/>
      <c r="FN1400" s="7"/>
      <c r="FO1400" s="7"/>
      <c r="FP1400" s="7"/>
      <c r="FQ1400" s="7"/>
      <c r="FR1400" s="7"/>
      <c r="FS1400" s="7"/>
      <c r="FT1400" s="7"/>
      <c r="FU1400" s="7"/>
      <c r="FV1400" s="7"/>
      <c r="FW1400" s="7"/>
      <c r="FX1400" s="7"/>
      <c r="FY1400" s="7"/>
      <c r="FZ1400" s="7"/>
      <c r="GA1400" s="7"/>
      <c r="GB1400" s="7"/>
      <c r="GC1400" s="7"/>
      <c r="GD1400" s="7"/>
      <c r="GE1400" s="7"/>
      <c r="GF1400" s="7"/>
      <c r="GG1400" s="7"/>
      <c r="GH1400" s="7"/>
      <c r="GI1400" s="7"/>
      <c r="GJ1400" s="7"/>
    </row>
    <row r="1401" spans="1:192" s="1" customFormat="1" x14ac:dyDescent="0.2">
      <c r="A1401" s="66"/>
      <c r="B1401" s="7"/>
      <c r="C1401" s="67"/>
      <c r="D1401" s="28"/>
      <c r="E1401" s="28"/>
      <c r="F1401" s="28"/>
      <c r="G1401" s="7"/>
      <c r="H1401" s="7"/>
      <c r="I1401" s="7"/>
      <c r="J1401" s="7"/>
      <c r="K1401" s="7"/>
      <c r="L1401" s="7"/>
      <c r="M1401" s="7"/>
      <c r="N1401" s="7"/>
      <c r="O1401" s="7"/>
      <c r="P1401" s="7"/>
      <c r="Q1401" s="7"/>
      <c r="R1401" s="7"/>
      <c r="S1401" s="7"/>
      <c r="T1401" s="7"/>
      <c r="U1401" s="7"/>
      <c r="V1401" s="7"/>
      <c r="W1401" s="7"/>
      <c r="X1401" s="7"/>
      <c r="Y1401" s="7"/>
      <c r="Z1401" s="7"/>
      <c r="AA1401" s="7"/>
      <c r="AB1401" s="7"/>
      <c r="AC1401" s="7"/>
      <c r="AD1401" s="7"/>
      <c r="AE1401" s="7"/>
      <c r="AF1401" s="7"/>
      <c r="AG1401" s="7"/>
      <c r="AH1401" s="7"/>
      <c r="AI1401" s="7"/>
      <c r="AJ1401" s="7"/>
      <c r="AK1401" s="7"/>
      <c r="AL1401" s="7"/>
      <c r="AM1401" s="7"/>
      <c r="AN1401" s="7"/>
      <c r="AO1401" s="7"/>
      <c r="AP1401" s="7"/>
      <c r="AQ1401" s="7"/>
      <c r="AR1401" s="7"/>
      <c r="AS1401" s="7"/>
      <c r="AT1401" s="7"/>
      <c r="AU1401" s="7"/>
      <c r="AV1401" s="7"/>
      <c r="AW1401" s="7"/>
      <c r="AX1401" s="7"/>
      <c r="AY1401" s="7"/>
      <c r="AZ1401" s="7"/>
      <c r="BA1401" s="7"/>
      <c r="BB1401" s="7"/>
      <c r="BC1401" s="7"/>
      <c r="BD1401" s="7"/>
      <c r="BE1401" s="7"/>
      <c r="BF1401" s="7"/>
      <c r="BG1401" s="7"/>
      <c r="BH1401" s="7"/>
      <c r="BI1401" s="7"/>
      <c r="BJ1401" s="7"/>
      <c r="BK1401" s="7"/>
      <c r="BL1401" s="7"/>
      <c r="BM1401" s="7"/>
      <c r="BN1401" s="7"/>
      <c r="BO1401" s="7"/>
      <c r="BP1401" s="7"/>
      <c r="BQ1401" s="7"/>
      <c r="BR1401" s="7"/>
      <c r="BS1401" s="7"/>
      <c r="BT1401" s="7"/>
      <c r="BU1401" s="7"/>
      <c r="BV1401" s="7"/>
      <c r="BW1401" s="7"/>
      <c r="BX1401" s="7"/>
      <c r="BY1401" s="7"/>
      <c r="BZ1401" s="7"/>
      <c r="CA1401" s="7"/>
      <c r="CB1401" s="7"/>
      <c r="CC1401" s="7"/>
      <c r="CD1401" s="7"/>
      <c r="CE1401" s="7"/>
      <c r="CF1401" s="7"/>
      <c r="CG1401" s="7"/>
      <c r="CH1401" s="7"/>
      <c r="CI1401" s="7"/>
      <c r="CJ1401" s="7"/>
      <c r="CK1401" s="7"/>
      <c r="CL1401" s="7"/>
      <c r="CM1401" s="7"/>
      <c r="CN1401" s="7"/>
      <c r="CO1401" s="7"/>
      <c r="CP1401" s="7"/>
      <c r="CQ1401" s="7"/>
      <c r="CR1401" s="7"/>
      <c r="CS1401" s="7"/>
      <c r="CT1401" s="7"/>
      <c r="CU1401" s="7"/>
      <c r="CV1401" s="7"/>
      <c r="CW1401" s="7"/>
      <c r="CX1401" s="7"/>
      <c r="CY1401" s="7"/>
      <c r="CZ1401" s="7"/>
      <c r="DA1401" s="7"/>
      <c r="DB1401" s="7"/>
      <c r="DC1401" s="7"/>
      <c r="DD1401" s="7"/>
      <c r="DE1401" s="7"/>
      <c r="DF1401" s="7"/>
      <c r="DG1401" s="7"/>
      <c r="DH1401" s="7"/>
      <c r="DI1401" s="7"/>
      <c r="DJ1401" s="7"/>
      <c r="DK1401" s="7"/>
      <c r="DL1401" s="7"/>
      <c r="DM1401" s="7"/>
      <c r="DN1401" s="7"/>
      <c r="DO1401" s="7"/>
      <c r="DP1401" s="7"/>
      <c r="DQ1401" s="7"/>
      <c r="DR1401" s="7"/>
      <c r="DS1401" s="7"/>
      <c r="DT1401" s="7"/>
      <c r="DU1401" s="7"/>
      <c r="DV1401" s="7"/>
      <c r="DW1401" s="7"/>
      <c r="DX1401" s="7"/>
      <c r="DY1401" s="7"/>
      <c r="DZ1401" s="7"/>
      <c r="EA1401" s="7"/>
      <c r="EB1401" s="7"/>
      <c r="EC1401" s="7"/>
      <c r="ED1401" s="7"/>
      <c r="EE1401" s="7"/>
      <c r="EF1401" s="7"/>
      <c r="EG1401" s="7"/>
      <c r="EH1401" s="7"/>
      <c r="EI1401" s="7"/>
      <c r="EJ1401" s="7"/>
      <c r="EK1401" s="7"/>
      <c r="EL1401" s="7"/>
      <c r="EM1401" s="7"/>
      <c r="EN1401" s="7"/>
      <c r="EO1401" s="7"/>
      <c r="EP1401" s="7"/>
      <c r="EQ1401" s="7"/>
      <c r="ER1401" s="7"/>
      <c r="ES1401" s="7"/>
      <c r="ET1401" s="7"/>
      <c r="EU1401" s="7"/>
      <c r="EV1401" s="7"/>
      <c r="EW1401" s="7"/>
      <c r="EX1401" s="7"/>
      <c r="EY1401" s="7"/>
      <c r="EZ1401" s="7"/>
      <c r="FA1401" s="7"/>
      <c r="FB1401" s="7"/>
      <c r="FC1401" s="7"/>
      <c r="FD1401" s="7"/>
      <c r="FE1401" s="7"/>
      <c r="FF1401" s="7"/>
      <c r="FG1401" s="7"/>
      <c r="FH1401" s="7"/>
      <c r="FI1401" s="7"/>
      <c r="FJ1401" s="7"/>
      <c r="FK1401" s="7"/>
      <c r="FL1401" s="7"/>
      <c r="FM1401" s="7"/>
      <c r="FN1401" s="7"/>
      <c r="FO1401" s="7"/>
      <c r="FP1401" s="7"/>
      <c r="FQ1401" s="7"/>
      <c r="FR1401" s="7"/>
      <c r="FS1401" s="7"/>
      <c r="FT1401" s="7"/>
      <c r="FU1401" s="7"/>
      <c r="FV1401" s="7"/>
      <c r="FW1401" s="7"/>
      <c r="FX1401" s="7"/>
      <c r="FY1401" s="7"/>
      <c r="FZ1401" s="7"/>
      <c r="GA1401" s="7"/>
      <c r="GB1401" s="7"/>
      <c r="GC1401" s="7"/>
      <c r="GD1401" s="7"/>
      <c r="GE1401" s="7"/>
      <c r="GF1401" s="7"/>
      <c r="GG1401" s="7"/>
      <c r="GH1401" s="7"/>
      <c r="GI1401" s="7"/>
      <c r="GJ1401" s="7"/>
    </row>
    <row r="1402" spans="1:192" x14ac:dyDescent="0.2">
      <c r="D1402" s="28"/>
      <c r="E1402" s="28"/>
      <c r="F1402" s="28"/>
    </row>
    <row r="1403" spans="1:192" s="1" customFormat="1" x14ac:dyDescent="0.2">
      <c r="A1403" s="66"/>
      <c r="B1403" s="7"/>
      <c r="C1403" s="67"/>
      <c r="D1403" s="28"/>
      <c r="E1403" s="28"/>
      <c r="F1403" s="28"/>
      <c r="G1403" s="7"/>
      <c r="H1403" s="7"/>
      <c r="I1403" s="7"/>
      <c r="J1403" s="7"/>
      <c r="K1403" s="7"/>
      <c r="L1403" s="7"/>
      <c r="M1403" s="7"/>
      <c r="N1403" s="7"/>
      <c r="O1403" s="7"/>
      <c r="P1403" s="7"/>
      <c r="Q1403" s="7"/>
      <c r="R1403" s="7"/>
      <c r="S1403" s="7"/>
      <c r="T1403" s="7"/>
      <c r="U1403" s="7"/>
      <c r="V1403" s="7"/>
      <c r="W1403" s="7"/>
      <c r="X1403" s="7"/>
      <c r="Y1403" s="7"/>
      <c r="Z1403" s="7"/>
      <c r="AA1403" s="7"/>
      <c r="AB1403" s="7"/>
      <c r="AC1403" s="7"/>
      <c r="AD1403" s="7"/>
      <c r="AE1403" s="7"/>
      <c r="AF1403" s="7"/>
      <c r="AG1403" s="7"/>
      <c r="AH1403" s="7"/>
      <c r="AI1403" s="7"/>
      <c r="AJ1403" s="7"/>
      <c r="AK1403" s="7"/>
      <c r="AL1403" s="7"/>
      <c r="AM1403" s="7"/>
      <c r="AN1403" s="7"/>
      <c r="AO1403" s="7"/>
      <c r="AP1403" s="7"/>
      <c r="AQ1403" s="7"/>
      <c r="AR1403" s="7"/>
      <c r="AS1403" s="7"/>
      <c r="AT1403" s="7"/>
      <c r="AU1403" s="7"/>
      <c r="AV1403" s="7"/>
      <c r="AW1403" s="7"/>
      <c r="AX1403" s="7"/>
      <c r="AY1403" s="7"/>
      <c r="AZ1403" s="7"/>
      <c r="BA1403" s="7"/>
      <c r="BB1403" s="7"/>
      <c r="BC1403" s="7"/>
      <c r="BD1403" s="7"/>
      <c r="BE1403" s="7"/>
      <c r="BF1403" s="7"/>
      <c r="BG1403" s="7"/>
      <c r="BH1403" s="7"/>
      <c r="BI1403" s="7"/>
      <c r="BJ1403" s="7"/>
      <c r="BK1403" s="7"/>
      <c r="BL1403" s="7"/>
      <c r="BM1403" s="7"/>
      <c r="BN1403" s="7"/>
      <c r="BO1403" s="7"/>
      <c r="BP1403" s="7"/>
      <c r="BQ1403" s="7"/>
      <c r="BR1403" s="7"/>
      <c r="BS1403" s="7"/>
      <c r="BT1403" s="7"/>
      <c r="BU1403" s="7"/>
      <c r="BV1403" s="7"/>
      <c r="BW1403" s="7"/>
      <c r="BX1403" s="7"/>
      <c r="BY1403" s="7"/>
      <c r="BZ1403" s="7"/>
      <c r="CA1403" s="7"/>
      <c r="CB1403" s="7"/>
      <c r="CC1403" s="7"/>
      <c r="CD1403" s="7"/>
      <c r="CE1403" s="7"/>
      <c r="CF1403" s="7"/>
      <c r="CG1403" s="7"/>
      <c r="CH1403" s="7"/>
      <c r="CI1403" s="7"/>
      <c r="CJ1403" s="7"/>
      <c r="CK1403" s="7"/>
      <c r="CL1403" s="7"/>
      <c r="CM1403" s="7"/>
      <c r="CN1403" s="7"/>
      <c r="CO1403" s="7"/>
      <c r="CP1403" s="7"/>
      <c r="CQ1403" s="7"/>
      <c r="CR1403" s="7"/>
      <c r="CS1403" s="7"/>
      <c r="CT1403" s="7"/>
      <c r="CU1403" s="7"/>
      <c r="CV1403" s="7"/>
      <c r="CW1403" s="7"/>
      <c r="CX1403" s="7"/>
      <c r="CY1403" s="7"/>
      <c r="CZ1403" s="7"/>
      <c r="DA1403" s="7"/>
      <c r="DB1403" s="7"/>
      <c r="DC1403" s="7"/>
      <c r="DD1403" s="7"/>
      <c r="DE1403" s="7"/>
      <c r="DF1403" s="7"/>
      <c r="DG1403" s="7"/>
      <c r="DH1403" s="7"/>
      <c r="DI1403" s="7"/>
      <c r="DJ1403" s="7"/>
      <c r="DK1403" s="7"/>
      <c r="DL1403" s="7"/>
      <c r="DM1403" s="7"/>
      <c r="DN1403" s="7"/>
      <c r="DO1403" s="7"/>
      <c r="DP1403" s="7"/>
      <c r="DQ1403" s="7"/>
      <c r="DR1403" s="7"/>
      <c r="DS1403" s="7"/>
      <c r="DT1403" s="7"/>
      <c r="DU1403" s="7"/>
      <c r="DV1403" s="7"/>
      <c r="DW1403" s="7"/>
      <c r="DX1403" s="7"/>
      <c r="DY1403" s="7"/>
      <c r="DZ1403" s="7"/>
      <c r="EA1403" s="7"/>
      <c r="EB1403" s="7"/>
      <c r="EC1403" s="7"/>
      <c r="ED1403" s="7"/>
      <c r="EE1403" s="7"/>
      <c r="EF1403" s="7"/>
      <c r="EG1403" s="7"/>
      <c r="EH1403" s="7"/>
      <c r="EI1403" s="7"/>
      <c r="EJ1403" s="7"/>
      <c r="EK1403" s="7"/>
      <c r="EL1403" s="7"/>
      <c r="EM1403" s="7"/>
      <c r="EN1403" s="7"/>
      <c r="EO1403" s="7"/>
      <c r="EP1403" s="7"/>
      <c r="EQ1403" s="7"/>
      <c r="ER1403" s="7"/>
      <c r="ES1403" s="7"/>
      <c r="ET1403" s="7"/>
      <c r="EU1403" s="7"/>
      <c r="EV1403" s="7"/>
      <c r="EW1403" s="7"/>
      <c r="EX1403" s="7"/>
      <c r="EY1403" s="7"/>
      <c r="EZ1403" s="7"/>
      <c r="FA1403" s="7"/>
      <c r="FB1403" s="7"/>
      <c r="FC1403" s="7"/>
      <c r="FD1403" s="7"/>
      <c r="FE1403" s="7"/>
      <c r="FF1403" s="7"/>
      <c r="FG1403" s="7"/>
      <c r="FH1403" s="7"/>
      <c r="FI1403" s="7"/>
      <c r="FJ1403" s="7"/>
      <c r="FK1403" s="7"/>
      <c r="FL1403" s="7"/>
      <c r="FM1403" s="7"/>
      <c r="FN1403" s="7"/>
      <c r="FO1403" s="7"/>
      <c r="FP1403" s="7"/>
      <c r="FQ1403" s="7"/>
      <c r="FR1403" s="7"/>
      <c r="FS1403" s="7"/>
      <c r="FT1403" s="7"/>
      <c r="FU1403" s="7"/>
      <c r="FV1403" s="7"/>
      <c r="FW1403" s="7"/>
      <c r="FX1403" s="7"/>
      <c r="FY1403" s="7"/>
      <c r="FZ1403" s="7"/>
      <c r="GA1403" s="7"/>
      <c r="GB1403" s="7"/>
      <c r="GC1403" s="7"/>
      <c r="GD1403" s="7"/>
      <c r="GE1403" s="7"/>
      <c r="GF1403" s="7"/>
      <c r="GG1403" s="7"/>
      <c r="GH1403" s="7"/>
      <c r="GI1403" s="7"/>
      <c r="GJ1403" s="7"/>
    </row>
    <row r="1404" spans="1:192" s="1" customFormat="1" x14ac:dyDescent="0.2">
      <c r="A1404" s="66"/>
      <c r="B1404" s="7"/>
      <c r="C1404" s="67"/>
      <c r="D1404" s="28"/>
      <c r="E1404" s="28"/>
      <c r="F1404" s="28"/>
      <c r="G1404" s="7"/>
      <c r="H1404" s="7"/>
      <c r="I1404" s="7"/>
      <c r="J1404" s="7"/>
      <c r="K1404" s="7"/>
      <c r="L1404" s="7"/>
      <c r="M1404" s="7"/>
      <c r="N1404" s="7"/>
      <c r="O1404" s="7"/>
      <c r="P1404" s="7"/>
      <c r="Q1404" s="7"/>
      <c r="R1404" s="7"/>
      <c r="S1404" s="7"/>
      <c r="T1404" s="7"/>
      <c r="U1404" s="7"/>
      <c r="V1404" s="7"/>
      <c r="W1404" s="7"/>
      <c r="X1404" s="7"/>
      <c r="Y1404" s="7"/>
      <c r="Z1404" s="7"/>
      <c r="AA1404" s="7"/>
      <c r="AB1404" s="7"/>
      <c r="AC1404" s="7"/>
      <c r="AD1404" s="7"/>
      <c r="AE1404" s="7"/>
      <c r="AF1404" s="7"/>
      <c r="AG1404" s="7"/>
      <c r="AH1404" s="7"/>
      <c r="AI1404" s="7"/>
      <c r="AJ1404" s="7"/>
      <c r="AK1404" s="7"/>
      <c r="AL1404" s="7"/>
      <c r="AM1404" s="7"/>
      <c r="AN1404" s="7"/>
      <c r="AO1404" s="7"/>
      <c r="AP1404" s="7"/>
      <c r="AQ1404" s="7"/>
      <c r="AR1404" s="7"/>
      <c r="AS1404" s="7"/>
      <c r="AT1404" s="7"/>
      <c r="AU1404" s="7"/>
      <c r="AV1404" s="7"/>
      <c r="AW1404" s="7"/>
      <c r="AX1404" s="7"/>
      <c r="AY1404" s="7"/>
      <c r="AZ1404" s="7"/>
      <c r="BA1404" s="7"/>
      <c r="BB1404" s="7"/>
      <c r="BC1404" s="7"/>
      <c r="BD1404" s="7"/>
      <c r="BE1404" s="7"/>
      <c r="BF1404" s="7"/>
      <c r="BG1404" s="7"/>
      <c r="BH1404" s="7"/>
      <c r="BI1404" s="7"/>
      <c r="BJ1404" s="7"/>
      <c r="BK1404" s="7"/>
      <c r="BL1404" s="7"/>
      <c r="BM1404" s="7"/>
      <c r="BN1404" s="7"/>
      <c r="BO1404" s="7"/>
      <c r="BP1404" s="7"/>
      <c r="BQ1404" s="7"/>
      <c r="BR1404" s="7"/>
      <c r="BS1404" s="7"/>
      <c r="BT1404" s="7"/>
      <c r="BU1404" s="7"/>
      <c r="BV1404" s="7"/>
      <c r="BW1404" s="7"/>
      <c r="BX1404" s="7"/>
      <c r="BY1404" s="7"/>
      <c r="BZ1404" s="7"/>
      <c r="CA1404" s="7"/>
      <c r="CB1404" s="7"/>
      <c r="CC1404" s="7"/>
      <c r="CD1404" s="7"/>
      <c r="CE1404" s="7"/>
      <c r="CF1404" s="7"/>
      <c r="CG1404" s="7"/>
      <c r="CH1404" s="7"/>
      <c r="CI1404" s="7"/>
      <c r="CJ1404" s="7"/>
      <c r="CK1404" s="7"/>
      <c r="CL1404" s="7"/>
      <c r="CM1404" s="7"/>
      <c r="CN1404" s="7"/>
      <c r="CO1404" s="7"/>
      <c r="CP1404" s="7"/>
      <c r="CQ1404" s="7"/>
      <c r="CR1404" s="7"/>
      <c r="CS1404" s="7"/>
      <c r="CT1404" s="7"/>
      <c r="CU1404" s="7"/>
      <c r="CV1404" s="7"/>
      <c r="CW1404" s="7"/>
      <c r="CX1404" s="7"/>
      <c r="CY1404" s="7"/>
      <c r="CZ1404" s="7"/>
      <c r="DA1404" s="7"/>
      <c r="DB1404" s="7"/>
      <c r="DC1404" s="7"/>
      <c r="DD1404" s="7"/>
      <c r="DE1404" s="7"/>
      <c r="DF1404" s="7"/>
      <c r="DG1404" s="7"/>
      <c r="DH1404" s="7"/>
      <c r="DI1404" s="7"/>
      <c r="DJ1404" s="7"/>
      <c r="DK1404" s="7"/>
      <c r="DL1404" s="7"/>
      <c r="DM1404" s="7"/>
      <c r="DN1404" s="7"/>
      <c r="DO1404" s="7"/>
      <c r="DP1404" s="7"/>
      <c r="DQ1404" s="7"/>
      <c r="DR1404" s="7"/>
      <c r="DS1404" s="7"/>
      <c r="DT1404" s="7"/>
      <c r="DU1404" s="7"/>
      <c r="DV1404" s="7"/>
      <c r="DW1404" s="7"/>
      <c r="DX1404" s="7"/>
      <c r="DY1404" s="7"/>
      <c r="DZ1404" s="7"/>
      <c r="EA1404" s="7"/>
      <c r="EB1404" s="7"/>
      <c r="EC1404" s="7"/>
      <c r="ED1404" s="7"/>
      <c r="EE1404" s="7"/>
      <c r="EF1404" s="7"/>
      <c r="EG1404" s="7"/>
      <c r="EH1404" s="7"/>
      <c r="EI1404" s="7"/>
      <c r="EJ1404" s="7"/>
      <c r="EK1404" s="7"/>
      <c r="EL1404" s="7"/>
      <c r="EM1404" s="7"/>
      <c r="EN1404" s="7"/>
      <c r="EO1404" s="7"/>
      <c r="EP1404" s="7"/>
      <c r="EQ1404" s="7"/>
      <c r="ER1404" s="7"/>
      <c r="ES1404" s="7"/>
      <c r="ET1404" s="7"/>
      <c r="EU1404" s="7"/>
      <c r="EV1404" s="7"/>
      <c r="EW1404" s="7"/>
      <c r="EX1404" s="7"/>
      <c r="EY1404" s="7"/>
      <c r="EZ1404" s="7"/>
      <c r="FA1404" s="7"/>
      <c r="FB1404" s="7"/>
      <c r="FC1404" s="7"/>
      <c r="FD1404" s="7"/>
      <c r="FE1404" s="7"/>
      <c r="FF1404" s="7"/>
      <c r="FG1404" s="7"/>
      <c r="FH1404" s="7"/>
      <c r="FI1404" s="7"/>
      <c r="FJ1404" s="7"/>
      <c r="FK1404" s="7"/>
      <c r="FL1404" s="7"/>
      <c r="FM1404" s="7"/>
      <c r="FN1404" s="7"/>
      <c r="FO1404" s="7"/>
      <c r="FP1404" s="7"/>
      <c r="FQ1404" s="7"/>
      <c r="FR1404" s="7"/>
      <c r="FS1404" s="7"/>
      <c r="FT1404" s="7"/>
      <c r="FU1404" s="7"/>
      <c r="FV1404" s="7"/>
      <c r="FW1404" s="7"/>
      <c r="FX1404" s="7"/>
      <c r="FY1404" s="7"/>
      <c r="FZ1404" s="7"/>
      <c r="GA1404" s="7"/>
      <c r="GB1404" s="7"/>
      <c r="GC1404" s="7"/>
      <c r="GD1404" s="7"/>
      <c r="GE1404" s="7"/>
      <c r="GF1404" s="7"/>
      <c r="GG1404" s="7"/>
      <c r="GH1404" s="7"/>
      <c r="GI1404" s="7"/>
      <c r="GJ1404" s="7"/>
    </row>
    <row r="1405" spans="1:192" s="1" customFormat="1" x14ac:dyDescent="0.2">
      <c r="A1405" s="66"/>
      <c r="B1405" s="7"/>
      <c r="C1405" s="67"/>
      <c r="D1405" s="28"/>
      <c r="E1405" s="28"/>
      <c r="F1405" s="28"/>
      <c r="G1405" s="7"/>
      <c r="H1405" s="7"/>
      <c r="I1405" s="7"/>
      <c r="J1405" s="7"/>
      <c r="K1405" s="7"/>
      <c r="L1405" s="7"/>
      <c r="M1405" s="7"/>
      <c r="N1405" s="7"/>
      <c r="O1405" s="7"/>
      <c r="P1405" s="7"/>
      <c r="Q1405" s="7"/>
      <c r="R1405" s="7"/>
      <c r="S1405" s="7"/>
      <c r="T1405" s="7"/>
      <c r="U1405" s="7"/>
      <c r="V1405" s="7"/>
      <c r="W1405" s="7"/>
      <c r="X1405" s="7"/>
      <c r="Y1405" s="7"/>
      <c r="Z1405" s="7"/>
      <c r="AA1405" s="7"/>
      <c r="AB1405" s="7"/>
      <c r="AC1405" s="7"/>
      <c r="AD1405" s="7"/>
      <c r="AE1405" s="7"/>
      <c r="AF1405" s="7"/>
      <c r="AG1405" s="7"/>
      <c r="AH1405" s="7"/>
      <c r="AI1405" s="7"/>
      <c r="AJ1405" s="7"/>
      <c r="AK1405" s="7"/>
      <c r="AL1405" s="7"/>
      <c r="AM1405" s="7"/>
      <c r="AN1405" s="7"/>
      <c r="AO1405" s="7"/>
      <c r="AP1405" s="7"/>
      <c r="AQ1405" s="7"/>
      <c r="AR1405" s="7"/>
      <c r="AS1405" s="7"/>
      <c r="AT1405" s="7"/>
      <c r="AU1405" s="7"/>
      <c r="AV1405" s="7"/>
      <c r="AW1405" s="7"/>
      <c r="AX1405" s="7"/>
      <c r="AY1405" s="7"/>
      <c r="AZ1405" s="7"/>
      <c r="BA1405" s="7"/>
      <c r="BB1405" s="7"/>
      <c r="BC1405" s="7"/>
      <c r="BD1405" s="7"/>
      <c r="BE1405" s="7"/>
      <c r="BF1405" s="7"/>
      <c r="BG1405" s="7"/>
      <c r="BH1405" s="7"/>
      <c r="BI1405" s="7"/>
      <c r="BJ1405" s="7"/>
      <c r="BK1405" s="7"/>
      <c r="BL1405" s="7"/>
      <c r="BM1405" s="7"/>
      <c r="BN1405" s="7"/>
      <c r="BO1405" s="7"/>
      <c r="BP1405" s="7"/>
      <c r="BQ1405" s="7"/>
      <c r="BR1405" s="7"/>
      <c r="BS1405" s="7"/>
      <c r="BT1405" s="7"/>
      <c r="BU1405" s="7"/>
      <c r="BV1405" s="7"/>
      <c r="BW1405" s="7"/>
      <c r="BX1405" s="7"/>
      <c r="BY1405" s="7"/>
      <c r="BZ1405" s="7"/>
      <c r="CA1405" s="7"/>
      <c r="CB1405" s="7"/>
      <c r="CC1405" s="7"/>
      <c r="CD1405" s="7"/>
      <c r="CE1405" s="7"/>
      <c r="CF1405" s="7"/>
      <c r="CG1405" s="7"/>
      <c r="CH1405" s="7"/>
      <c r="CI1405" s="7"/>
      <c r="CJ1405" s="7"/>
      <c r="CK1405" s="7"/>
      <c r="CL1405" s="7"/>
      <c r="CM1405" s="7"/>
      <c r="CN1405" s="7"/>
      <c r="CO1405" s="7"/>
      <c r="CP1405" s="7"/>
      <c r="CQ1405" s="7"/>
      <c r="CR1405" s="7"/>
      <c r="CS1405" s="7"/>
      <c r="CT1405" s="7"/>
      <c r="CU1405" s="7"/>
      <c r="CV1405" s="7"/>
      <c r="CW1405" s="7"/>
      <c r="CX1405" s="7"/>
      <c r="CY1405" s="7"/>
      <c r="CZ1405" s="7"/>
      <c r="DA1405" s="7"/>
      <c r="DB1405" s="7"/>
      <c r="DC1405" s="7"/>
      <c r="DD1405" s="7"/>
      <c r="DE1405" s="7"/>
      <c r="DF1405" s="7"/>
      <c r="DG1405" s="7"/>
      <c r="DH1405" s="7"/>
      <c r="DI1405" s="7"/>
      <c r="DJ1405" s="7"/>
      <c r="DK1405" s="7"/>
      <c r="DL1405" s="7"/>
      <c r="DM1405" s="7"/>
      <c r="DN1405" s="7"/>
      <c r="DO1405" s="7"/>
      <c r="DP1405" s="7"/>
      <c r="DQ1405" s="7"/>
      <c r="DR1405" s="7"/>
      <c r="DS1405" s="7"/>
      <c r="DT1405" s="7"/>
      <c r="DU1405" s="7"/>
      <c r="DV1405" s="7"/>
      <c r="DW1405" s="7"/>
      <c r="DX1405" s="7"/>
      <c r="DY1405" s="7"/>
      <c r="DZ1405" s="7"/>
      <c r="EA1405" s="7"/>
      <c r="EB1405" s="7"/>
      <c r="EC1405" s="7"/>
      <c r="ED1405" s="7"/>
      <c r="EE1405" s="7"/>
      <c r="EF1405" s="7"/>
      <c r="EG1405" s="7"/>
      <c r="EH1405" s="7"/>
      <c r="EI1405" s="7"/>
      <c r="EJ1405" s="7"/>
      <c r="EK1405" s="7"/>
      <c r="EL1405" s="7"/>
      <c r="EM1405" s="7"/>
      <c r="EN1405" s="7"/>
      <c r="EO1405" s="7"/>
      <c r="EP1405" s="7"/>
      <c r="EQ1405" s="7"/>
      <c r="ER1405" s="7"/>
      <c r="ES1405" s="7"/>
      <c r="ET1405" s="7"/>
      <c r="EU1405" s="7"/>
      <c r="EV1405" s="7"/>
      <c r="EW1405" s="7"/>
      <c r="EX1405" s="7"/>
      <c r="EY1405" s="7"/>
      <c r="EZ1405" s="7"/>
      <c r="FA1405" s="7"/>
      <c r="FB1405" s="7"/>
      <c r="FC1405" s="7"/>
      <c r="FD1405" s="7"/>
      <c r="FE1405" s="7"/>
      <c r="FF1405" s="7"/>
      <c r="FG1405" s="7"/>
      <c r="FH1405" s="7"/>
      <c r="FI1405" s="7"/>
      <c r="FJ1405" s="7"/>
      <c r="FK1405" s="7"/>
      <c r="FL1405" s="7"/>
      <c r="FM1405" s="7"/>
      <c r="FN1405" s="7"/>
      <c r="FO1405" s="7"/>
      <c r="FP1405" s="7"/>
      <c r="FQ1405" s="7"/>
      <c r="FR1405" s="7"/>
      <c r="FS1405" s="7"/>
      <c r="FT1405" s="7"/>
      <c r="FU1405" s="7"/>
      <c r="FV1405" s="7"/>
      <c r="FW1405" s="7"/>
      <c r="FX1405" s="7"/>
      <c r="FY1405" s="7"/>
      <c r="FZ1405" s="7"/>
      <c r="GA1405" s="7"/>
      <c r="GB1405" s="7"/>
      <c r="GC1405" s="7"/>
      <c r="GD1405" s="7"/>
      <c r="GE1405" s="7"/>
      <c r="GF1405" s="7"/>
      <c r="GG1405" s="7"/>
      <c r="GH1405" s="7"/>
      <c r="GI1405" s="7"/>
      <c r="GJ1405" s="7"/>
    </row>
    <row r="1406" spans="1:192" s="1" customFormat="1" x14ac:dyDescent="0.2">
      <c r="A1406" s="66"/>
      <c r="B1406" s="7"/>
      <c r="C1406" s="67"/>
      <c r="D1406" s="28"/>
      <c r="E1406" s="28"/>
      <c r="F1406" s="28"/>
      <c r="G1406" s="7"/>
      <c r="H1406" s="7"/>
      <c r="I1406" s="7"/>
      <c r="J1406" s="7"/>
      <c r="K1406" s="7"/>
      <c r="L1406" s="7"/>
      <c r="M1406" s="7"/>
      <c r="N1406" s="7"/>
      <c r="O1406" s="7"/>
      <c r="P1406" s="7"/>
      <c r="Q1406" s="7"/>
      <c r="R1406" s="7"/>
      <c r="S1406" s="7"/>
      <c r="T1406" s="7"/>
      <c r="U1406" s="7"/>
      <c r="V1406" s="7"/>
      <c r="W1406" s="7"/>
      <c r="X1406" s="7"/>
      <c r="Y1406" s="7"/>
      <c r="Z1406" s="7"/>
      <c r="AA1406" s="7"/>
      <c r="AB1406" s="7"/>
      <c r="AC1406" s="7"/>
      <c r="AD1406" s="7"/>
      <c r="AE1406" s="7"/>
      <c r="AF1406" s="7"/>
      <c r="AG1406" s="7"/>
      <c r="AH1406" s="7"/>
      <c r="AI1406" s="7"/>
      <c r="AJ1406" s="7"/>
      <c r="AK1406" s="7"/>
      <c r="AL1406" s="7"/>
      <c r="AM1406" s="7"/>
      <c r="AN1406" s="7"/>
      <c r="AO1406" s="7"/>
      <c r="AP1406" s="7"/>
      <c r="AQ1406" s="7"/>
      <c r="AR1406" s="7"/>
      <c r="AS1406" s="7"/>
      <c r="AT1406" s="7"/>
      <c r="AU1406" s="7"/>
      <c r="AV1406" s="7"/>
      <c r="AW1406" s="7"/>
      <c r="AX1406" s="7"/>
      <c r="AY1406" s="7"/>
      <c r="AZ1406" s="7"/>
      <c r="BA1406" s="7"/>
      <c r="BB1406" s="7"/>
      <c r="BC1406" s="7"/>
      <c r="BD1406" s="7"/>
      <c r="BE1406" s="7"/>
      <c r="BF1406" s="7"/>
      <c r="BG1406" s="7"/>
      <c r="BH1406" s="7"/>
      <c r="BI1406" s="7"/>
      <c r="BJ1406" s="7"/>
      <c r="BK1406" s="7"/>
      <c r="BL1406" s="7"/>
      <c r="BM1406" s="7"/>
      <c r="BN1406" s="7"/>
      <c r="BO1406" s="7"/>
      <c r="BP1406" s="7"/>
      <c r="BQ1406" s="7"/>
      <c r="BR1406" s="7"/>
      <c r="BS1406" s="7"/>
      <c r="BT1406" s="7"/>
      <c r="BU1406" s="7"/>
      <c r="BV1406" s="7"/>
      <c r="BW1406" s="7"/>
      <c r="BX1406" s="7"/>
      <c r="BY1406" s="7"/>
      <c r="BZ1406" s="7"/>
      <c r="CA1406" s="7"/>
      <c r="CB1406" s="7"/>
      <c r="CC1406" s="7"/>
      <c r="CD1406" s="7"/>
      <c r="CE1406" s="7"/>
      <c r="CF1406" s="7"/>
      <c r="CG1406" s="7"/>
      <c r="CH1406" s="7"/>
      <c r="CI1406" s="7"/>
      <c r="CJ1406" s="7"/>
      <c r="CK1406" s="7"/>
      <c r="CL1406" s="7"/>
      <c r="CM1406" s="7"/>
      <c r="CN1406" s="7"/>
      <c r="CO1406" s="7"/>
      <c r="CP1406" s="7"/>
      <c r="CQ1406" s="7"/>
      <c r="CR1406" s="7"/>
      <c r="CS1406" s="7"/>
      <c r="CT1406" s="7"/>
      <c r="CU1406" s="7"/>
      <c r="CV1406" s="7"/>
      <c r="CW1406" s="7"/>
      <c r="CX1406" s="7"/>
      <c r="CY1406" s="7"/>
      <c r="CZ1406" s="7"/>
      <c r="DA1406" s="7"/>
      <c r="DB1406" s="7"/>
      <c r="DC1406" s="7"/>
      <c r="DD1406" s="7"/>
      <c r="DE1406" s="7"/>
      <c r="DF1406" s="7"/>
      <c r="DG1406" s="7"/>
      <c r="DH1406" s="7"/>
      <c r="DI1406" s="7"/>
      <c r="DJ1406" s="7"/>
      <c r="DK1406" s="7"/>
      <c r="DL1406" s="7"/>
      <c r="DM1406" s="7"/>
      <c r="DN1406" s="7"/>
      <c r="DO1406" s="7"/>
      <c r="DP1406" s="7"/>
      <c r="DQ1406" s="7"/>
      <c r="DR1406" s="7"/>
      <c r="DS1406" s="7"/>
      <c r="DT1406" s="7"/>
      <c r="DU1406" s="7"/>
      <c r="DV1406" s="7"/>
      <c r="DW1406" s="7"/>
      <c r="DX1406" s="7"/>
      <c r="DY1406" s="7"/>
      <c r="DZ1406" s="7"/>
      <c r="EA1406" s="7"/>
      <c r="EB1406" s="7"/>
      <c r="EC1406" s="7"/>
      <c r="ED1406" s="7"/>
      <c r="EE1406" s="7"/>
      <c r="EF1406" s="7"/>
      <c r="EG1406" s="7"/>
      <c r="EH1406" s="7"/>
      <c r="EI1406" s="7"/>
      <c r="EJ1406" s="7"/>
      <c r="EK1406" s="7"/>
      <c r="EL1406" s="7"/>
      <c r="EM1406" s="7"/>
      <c r="EN1406" s="7"/>
      <c r="EO1406" s="7"/>
      <c r="EP1406" s="7"/>
      <c r="EQ1406" s="7"/>
      <c r="ER1406" s="7"/>
      <c r="ES1406" s="7"/>
      <c r="ET1406" s="7"/>
      <c r="EU1406" s="7"/>
      <c r="EV1406" s="7"/>
      <c r="EW1406" s="7"/>
      <c r="EX1406" s="7"/>
      <c r="EY1406" s="7"/>
      <c r="EZ1406" s="7"/>
      <c r="FA1406" s="7"/>
      <c r="FB1406" s="7"/>
      <c r="FC1406" s="7"/>
      <c r="FD1406" s="7"/>
      <c r="FE1406" s="7"/>
      <c r="FF1406" s="7"/>
      <c r="FG1406" s="7"/>
      <c r="FH1406" s="7"/>
      <c r="FI1406" s="7"/>
      <c r="FJ1406" s="7"/>
      <c r="FK1406" s="7"/>
      <c r="FL1406" s="7"/>
      <c r="FM1406" s="7"/>
      <c r="FN1406" s="7"/>
      <c r="FO1406" s="7"/>
      <c r="FP1406" s="7"/>
      <c r="FQ1406" s="7"/>
      <c r="FR1406" s="7"/>
      <c r="FS1406" s="7"/>
      <c r="FT1406" s="7"/>
      <c r="FU1406" s="7"/>
      <c r="FV1406" s="7"/>
      <c r="FW1406" s="7"/>
      <c r="FX1406" s="7"/>
      <c r="FY1406" s="7"/>
      <c r="FZ1406" s="7"/>
      <c r="GA1406" s="7"/>
      <c r="GB1406" s="7"/>
      <c r="GC1406" s="7"/>
      <c r="GD1406" s="7"/>
      <c r="GE1406" s="7"/>
      <c r="GF1406" s="7"/>
      <c r="GG1406" s="7"/>
      <c r="GH1406" s="7"/>
      <c r="GI1406" s="7"/>
      <c r="GJ1406" s="7"/>
    </row>
    <row r="1407" spans="1:192" s="1" customFormat="1" x14ac:dyDescent="0.2">
      <c r="A1407" s="66"/>
      <c r="B1407" s="7"/>
      <c r="C1407" s="67"/>
      <c r="D1407" s="28"/>
      <c r="E1407" s="28"/>
      <c r="F1407" s="28"/>
      <c r="G1407" s="7"/>
      <c r="H1407" s="7"/>
      <c r="I1407" s="7"/>
      <c r="J1407" s="7"/>
      <c r="K1407" s="7"/>
      <c r="L1407" s="7"/>
      <c r="M1407" s="7"/>
      <c r="N1407" s="7"/>
      <c r="O1407" s="7"/>
      <c r="P1407" s="7"/>
      <c r="Q1407" s="7"/>
      <c r="R1407" s="7"/>
      <c r="S1407" s="7"/>
      <c r="T1407" s="7"/>
      <c r="U1407" s="7"/>
      <c r="V1407" s="7"/>
      <c r="W1407" s="7"/>
      <c r="X1407" s="7"/>
      <c r="Y1407" s="7"/>
      <c r="Z1407" s="7"/>
      <c r="AA1407" s="7"/>
      <c r="AB1407" s="7"/>
      <c r="AC1407" s="7"/>
      <c r="AD1407" s="7"/>
      <c r="AE1407" s="7"/>
      <c r="AF1407" s="7"/>
      <c r="AG1407" s="7"/>
      <c r="AH1407" s="7"/>
      <c r="AI1407" s="7"/>
      <c r="AJ1407" s="7"/>
      <c r="AK1407" s="7"/>
      <c r="AL1407" s="7"/>
      <c r="AM1407" s="7"/>
      <c r="AN1407" s="7"/>
      <c r="AO1407" s="7"/>
      <c r="AP1407" s="7"/>
      <c r="AQ1407" s="7"/>
      <c r="AR1407" s="7"/>
      <c r="AS1407" s="7"/>
      <c r="AT1407" s="7"/>
      <c r="AU1407" s="7"/>
      <c r="AV1407" s="7"/>
      <c r="AW1407" s="7"/>
      <c r="AX1407" s="7"/>
      <c r="AY1407" s="7"/>
      <c r="AZ1407" s="7"/>
      <c r="BA1407" s="7"/>
      <c r="BB1407" s="7"/>
      <c r="BC1407" s="7"/>
      <c r="BD1407" s="7"/>
      <c r="BE1407" s="7"/>
      <c r="BF1407" s="7"/>
      <c r="BG1407" s="7"/>
      <c r="BH1407" s="7"/>
      <c r="BI1407" s="7"/>
      <c r="BJ1407" s="7"/>
      <c r="BK1407" s="7"/>
      <c r="BL1407" s="7"/>
      <c r="BM1407" s="7"/>
      <c r="BN1407" s="7"/>
      <c r="BO1407" s="7"/>
      <c r="BP1407" s="7"/>
      <c r="BQ1407" s="7"/>
      <c r="BR1407" s="7"/>
      <c r="BS1407" s="7"/>
      <c r="BT1407" s="7"/>
      <c r="BU1407" s="7"/>
      <c r="BV1407" s="7"/>
      <c r="BW1407" s="7"/>
      <c r="BX1407" s="7"/>
      <c r="BY1407" s="7"/>
      <c r="BZ1407" s="7"/>
      <c r="CA1407" s="7"/>
      <c r="CB1407" s="7"/>
      <c r="CC1407" s="7"/>
      <c r="CD1407" s="7"/>
      <c r="CE1407" s="7"/>
      <c r="CF1407" s="7"/>
      <c r="CG1407" s="7"/>
      <c r="CH1407" s="7"/>
      <c r="CI1407" s="7"/>
      <c r="CJ1407" s="7"/>
      <c r="CK1407" s="7"/>
      <c r="CL1407" s="7"/>
      <c r="CM1407" s="7"/>
      <c r="CN1407" s="7"/>
      <c r="CO1407" s="7"/>
      <c r="CP1407" s="7"/>
      <c r="CQ1407" s="7"/>
      <c r="CR1407" s="7"/>
      <c r="CS1407" s="7"/>
      <c r="CT1407" s="7"/>
      <c r="CU1407" s="7"/>
      <c r="CV1407" s="7"/>
      <c r="CW1407" s="7"/>
      <c r="CX1407" s="7"/>
      <c r="CY1407" s="7"/>
      <c r="CZ1407" s="7"/>
      <c r="DA1407" s="7"/>
      <c r="DB1407" s="7"/>
      <c r="DC1407" s="7"/>
      <c r="DD1407" s="7"/>
      <c r="DE1407" s="7"/>
      <c r="DF1407" s="7"/>
      <c r="DG1407" s="7"/>
      <c r="DH1407" s="7"/>
      <c r="DI1407" s="7"/>
      <c r="DJ1407" s="7"/>
      <c r="DK1407" s="7"/>
      <c r="DL1407" s="7"/>
      <c r="DM1407" s="7"/>
      <c r="DN1407" s="7"/>
      <c r="DO1407" s="7"/>
      <c r="DP1407" s="7"/>
      <c r="DQ1407" s="7"/>
      <c r="DR1407" s="7"/>
      <c r="DS1407" s="7"/>
      <c r="DT1407" s="7"/>
      <c r="DU1407" s="7"/>
      <c r="DV1407" s="7"/>
      <c r="DW1407" s="7"/>
      <c r="DX1407" s="7"/>
      <c r="DY1407" s="7"/>
      <c r="DZ1407" s="7"/>
      <c r="EA1407" s="7"/>
      <c r="EB1407" s="7"/>
      <c r="EC1407" s="7"/>
      <c r="ED1407" s="7"/>
      <c r="EE1407" s="7"/>
      <c r="EF1407" s="7"/>
      <c r="EG1407" s="7"/>
      <c r="EH1407" s="7"/>
      <c r="EI1407" s="7"/>
      <c r="EJ1407" s="7"/>
      <c r="EK1407" s="7"/>
      <c r="EL1407" s="7"/>
      <c r="EM1407" s="7"/>
      <c r="EN1407" s="7"/>
      <c r="EO1407" s="7"/>
      <c r="EP1407" s="7"/>
      <c r="EQ1407" s="7"/>
      <c r="ER1407" s="7"/>
      <c r="ES1407" s="7"/>
      <c r="ET1407" s="7"/>
      <c r="EU1407" s="7"/>
      <c r="EV1407" s="7"/>
      <c r="EW1407" s="7"/>
      <c r="EX1407" s="7"/>
      <c r="EY1407" s="7"/>
      <c r="EZ1407" s="7"/>
      <c r="FA1407" s="7"/>
      <c r="FB1407" s="7"/>
      <c r="FC1407" s="7"/>
      <c r="FD1407" s="7"/>
      <c r="FE1407" s="7"/>
      <c r="FF1407" s="7"/>
      <c r="FG1407" s="7"/>
      <c r="FH1407" s="7"/>
      <c r="FI1407" s="7"/>
      <c r="FJ1407" s="7"/>
      <c r="FK1407" s="7"/>
      <c r="FL1407" s="7"/>
      <c r="FM1407" s="7"/>
      <c r="FN1407" s="7"/>
      <c r="FO1407" s="7"/>
      <c r="FP1407" s="7"/>
      <c r="FQ1407" s="7"/>
      <c r="FR1407" s="7"/>
      <c r="FS1407" s="7"/>
      <c r="FT1407" s="7"/>
      <c r="FU1407" s="7"/>
      <c r="FV1407" s="7"/>
      <c r="FW1407" s="7"/>
      <c r="FX1407" s="7"/>
      <c r="FY1407" s="7"/>
      <c r="FZ1407" s="7"/>
      <c r="GA1407" s="7"/>
      <c r="GB1407" s="7"/>
      <c r="GC1407" s="7"/>
      <c r="GD1407" s="7"/>
      <c r="GE1407" s="7"/>
      <c r="GF1407" s="7"/>
      <c r="GG1407" s="7"/>
      <c r="GH1407" s="7"/>
      <c r="GI1407" s="7"/>
      <c r="GJ1407" s="7"/>
    </row>
    <row r="1408" spans="1:192" s="1" customFormat="1" x14ac:dyDescent="0.2">
      <c r="A1408" s="66"/>
      <c r="B1408" s="7"/>
      <c r="C1408" s="67"/>
      <c r="D1408" s="28"/>
      <c r="E1408" s="28"/>
      <c r="F1408" s="28"/>
      <c r="G1408" s="7"/>
      <c r="H1408" s="7"/>
      <c r="I1408" s="7"/>
      <c r="J1408" s="7"/>
      <c r="K1408" s="7"/>
      <c r="L1408" s="7"/>
      <c r="M1408" s="7"/>
      <c r="N1408" s="7"/>
      <c r="O1408" s="7"/>
      <c r="P1408" s="7"/>
      <c r="Q1408" s="7"/>
      <c r="R1408" s="7"/>
      <c r="S1408" s="7"/>
      <c r="T1408" s="7"/>
      <c r="U1408" s="7"/>
      <c r="V1408" s="7"/>
      <c r="W1408" s="7"/>
      <c r="X1408" s="7"/>
      <c r="Y1408" s="7"/>
      <c r="Z1408" s="7"/>
      <c r="AA1408" s="7"/>
      <c r="AB1408" s="7"/>
      <c r="AC1408" s="7"/>
      <c r="AD1408" s="7"/>
      <c r="AE1408" s="7"/>
      <c r="AF1408" s="7"/>
      <c r="AG1408" s="7"/>
      <c r="AH1408" s="7"/>
      <c r="AI1408" s="7"/>
      <c r="AJ1408" s="7"/>
      <c r="AK1408" s="7"/>
      <c r="AL1408" s="7"/>
      <c r="AM1408" s="7"/>
      <c r="AN1408" s="7"/>
      <c r="AO1408" s="7"/>
      <c r="AP1408" s="7"/>
      <c r="AQ1408" s="7"/>
      <c r="AR1408" s="7"/>
      <c r="AS1408" s="7"/>
      <c r="AT1408" s="7"/>
      <c r="AU1408" s="7"/>
      <c r="AV1408" s="7"/>
      <c r="AW1408" s="7"/>
      <c r="AX1408" s="7"/>
      <c r="AY1408" s="7"/>
      <c r="AZ1408" s="7"/>
      <c r="BA1408" s="7"/>
      <c r="BB1408" s="7"/>
      <c r="BC1408" s="7"/>
      <c r="BD1408" s="7"/>
      <c r="BE1408" s="7"/>
      <c r="BF1408" s="7"/>
      <c r="BG1408" s="7"/>
      <c r="BH1408" s="7"/>
      <c r="BI1408" s="7"/>
      <c r="BJ1408" s="7"/>
      <c r="BK1408" s="7"/>
      <c r="BL1408" s="7"/>
      <c r="BM1408" s="7"/>
      <c r="BN1408" s="7"/>
      <c r="BO1408" s="7"/>
      <c r="BP1408" s="7"/>
      <c r="BQ1408" s="7"/>
      <c r="BR1408" s="7"/>
      <c r="BS1408" s="7"/>
      <c r="BT1408" s="7"/>
      <c r="BU1408" s="7"/>
      <c r="BV1408" s="7"/>
      <c r="BW1408" s="7"/>
      <c r="BX1408" s="7"/>
      <c r="BY1408" s="7"/>
      <c r="BZ1408" s="7"/>
      <c r="CA1408" s="7"/>
      <c r="CB1408" s="7"/>
      <c r="CC1408" s="7"/>
      <c r="CD1408" s="7"/>
      <c r="CE1408" s="7"/>
      <c r="CF1408" s="7"/>
      <c r="CG1408" s="7"/>
      <c r="CH1408" s="7"/>
      <c r="CI1408" s="7"/>
      <c r="CJ1408" s="7"/>
      <c r="CK1408" s="7"/>
      <c r="CL1408" s="7"/>
      <c r="CM1408" s="7"/>
      <c r="CN1408" s="7"/>
      <c r="CO1408" s="7"/>
      <c r="CP1408" s="7"/>
      <c r="CQ1408" s="7"/>
      <c r="CR1408" s="7"/>
      <c r="CS1408" s="7"/>
      <c r="CT1408" s="7"/>
      <c r="CU1408" s="7"/>
      <c r="CV1408" s="7"/>
      <c r="CW1408" s="7"/>
      <c r="CX1408" s="7"/>
      <c r="CY1408" s="7"/>
      <c r="CZ1408" s="7"/>
      <c r="DA1408" s="7"/>
      <c r="DB1408" s="7"/>
      <c r="DC1408" s="7"/>
      <c r="DD1408" s="7"/>
      <c r="DE1408" s="7"/>
      <c r="DF1408" s="7"/>
      <c r="DG1408" s="7"/>
      <c r="DH1408" s="7"/>
      <c r="DI1408" s="7"/>
      <c r="DJ1408" s="7"/>
      <c r="DK1408" s="7"/>
      <c r="DL1408" s="7"/>
      <c r="DM1408" s="7"/>
      <c r="DN1408" s="7"/>
      <c r="DO1408" s="7"/>
      <c r="DP1408" s="7"/>
      <c r="DQ1408" s="7"/>
      <c r="DR1408" s="7"/>
      <c r="DS1408" s="7"/>
      <c r="DT1408" s="7"/>
      <c r="DU1408" s="7"/>
      <c r="DV1408" s="7"/>
      <c r="DW1408" s="7"/>
      <c r="DX1408" s="7"/>
      <c r="DY1408" s="7"/>
      <c r="DZ1408" s="7"/>
      <c r="EA1408" s="7"/>
      <c r="EB1408" s="7"/>
      <c r="EC1408" s="7"/>
      <c r="ED1408" s="7"/>
      <c r="EE1408" s="7"/>
      <c r="EF1408" s="7"/>
      <c r="EG1408" s="7"/>
      <c r="EH1408" s="7"/>
      <c r="EI1408" s="7"/>
      <c r="EJ1408" s="7"/>
      <c r="EK1408" s="7"/>
      <c r="EL1408" s="7"/>
      <c r="EM1408" s="7"/>
      <c r="EN1408" s="7"/>
      <c r="EO1408" s="7"/>
      <c r="EP1408" s="7"/>
      <c r="EQ1408" s="7"/>
      <c r="ER1408" s="7"/>
      <c r="ES1408" s="7"/>
      <c r="ET1408" s="7"/>
      <c r="EU1408" s="7"/>
      <c r="EV1408" s="7"/>
      <c r="EW1408" s="7"/>
      <c r="EX1408" s="7"/>
      <c r="EY1408" s="7"/>
      <c r="EZ1408" s="7"/>
      <c r="FA1408" s="7"/>
      <c r="FB1408" s="7"/>
      <c r="FC1408" s="7"/>
      <c r="FD1408" s="7"/>
      <c r="FE1408" s="7"/>
      <c r="FF1408" s="7"/>
      <c r="FG1408" s="7"/>
      <c r="FH1408" s="7"/>
      <c r="FI1408" s="7"/>
      <c r="FJ1408" s="7"/>
      <c r="FK1408" s="7"/>
      <c r="FL1408" s="7"/>
      <c r="FM1408" s="7"/>
      <c r="FN1408" s="7"/>
      <c r="FO1408" s="7"/>
      <c r="FP1408" s="7"/>
      <c r="FQ1408" s="7"/>
      <c r="FR1408" s="7"/>
      <c r="FS1408" s="7"/>
      <c r="FT1408" s="7"/>
      <c r="FU1408" s="7"/>
      <c r="FV1408" s="7"/>
      <c r="FW1408" s="7"/>
      <c r="FX1408" s="7"/>
      <c r="FY1408" s="7"/>
      <c r="FZ1408" s="7"/>
      <c r="GA1408" s="7"/>
      <c r="GB1408" s="7"/>
      <c r="GC1408" s="7"/>
      <c r="GD1408" s="7"/>
      <c r="GE1408" s="7"/>
      <c r="GF1408" s="7"/>
      <c r="GG1408" s="7"/>
      <c r="GH1408" s="7"/>
      <c r="GI1408" s="7"/>
      <c r="GJ1408" s="7"/>
    </row>
    <row r="1409" spans="1:192" x14ac:dyDescent="0.2">
      <c r="D1409" s="28"/>
      <c r="E1409" s="28"/>
      <c r="F1409" s="28"/>
    </row>
    <row r="1410" spans="1:192" s="1" customFormat="1" x14ac:dyDescent="0.2">
      <c r="A1410" s="66"/>
      <c r="B1410" s="7"/>
      <c r="C1410" s="67"/>
      <c r="D1410" s="28"/>
      <c r="E1410" s="28"/>
      <c r="F1410" s="28"/>
      <c r="G1410" s="7"/>
      <c r="H1410" s="7"/>
      <c r="I1410" s="7"/>
      <c r="J1410" s="7"/>
      <c r="K1410" s="7"/>
      <c r="L1410" s="7"/>
      <c r="M1410" s="7"/>
      <c r="N1410" s="7"/>
      <c r="O1410" s="7"/>
      <c r="P1410" s="7"/>
      <c r="Q1410" s="7"/>
      <c r="R1410" s="7"/>
      <c r="S1410" s="7"/>
      <c r="T1410" s="7"/>
      <c r="U1410" s="7"/>
      <c r="V1410" s="7"/>
      <c r="W1410" s="7"/>
      <c r="X1410" s="7"/>
      <c r="Y1410" s="7"/>
      <c r="Z1410" s="7"/>
      <c r="AA1410" s="7"/>
      <c r="AB1410" s="7"/>
      <c r="AC1410" s="7"/>
      <c r="AD1410" s="7"/>
      <c r="AE1410" s="7"/>
      <c r="AF1410" s="7"/>
      <c r="AG1410" s="7"/>
      <c r="AH1410" s="7"/>
      <c r="AI1410" s="7"/>
      <c r="AJ1410" s="7"/>
      <c r="AK1410" s="7"/>
      <c r="AL1410" s="7"/>
      <c r="AM1410" s="7"/>
      <c r="AN1410" s="7"/>
      <c r="AO1410" s="7"/>
      <c r="AP1410" s="7"/>
      <c r="AQ1410" s="7"/>
      <c r="AR1410" s="7"/>
      <c r="AS1410" s="7"/>
      <c r="AT1410" s="7"/>
      <c r="AU1410" s="7"/>
      <c r="AV1410" s="7"/>
      <c r="AW1410" s="7"/>
      <c r="AX1410" s="7"/>
      <c r="AY1410" s="7"/>
      <c r="AZ1410" s="7"/>
      <c r="BA1410" s="7"/>
      <c r="BB1410" s="7"/>
      <c r="BC1410" s="7"/>
      <c r="BD1410" s="7"/>
      <c r="BE1410" s="7"/>
      <c r="BF1410" s="7"/>
      <c r="BG1410" s="7"/>
      <c r="BH1410" s="7"/>
      <c r="BI1410" s="7"/>
      <c r="BJ1410" s="7"/>
      <c r="BK1410" s="7"/>
      <c r="BL1410" s="7"/>
      <c r="BM1410" s="7"/>
      <c r="BN1410" s="7"/>
      <c r="BO1410" s="7"/>
      <c r="BP1410" s="7"/>
      <c r="BQ1410" s="7"/>
      <c r="BR1410" s="7"/>
      <c r="BS1410" s="7"/>
      <c r="BT1410" s="7"/>
      <c r="BU1410" s="7"/>
      <c r="BV1410" s="7"/>
      <c r="BW1410" s="7"/>
      <c r="BX1410" s="7"/>
      <c r="BY1410" s="7"/>
      <c r="BZ1410" s="7"/>
      <c r="CA1410" s="7"/>
      <c r="CB1410" s="7"/>
      <c r="CC1410" s="7"/>
      <c r="CD1410" s="7"/>
      <c r="CE1410" s="7"/>
      <c r="CF1410" s="7"/>
      <c r="CG1410" s="7"/>
      <c r="CH1410" s="7"/>
      <c r="CI1410" s="7"/>
      <c r="CJ1410" s="7"/>
      <c r="CK1410" s="7"/>
      <c r="CL1410" s="7"/>
      <c r="CM1410" s="7"/>
      <c r="CN1410" s="7"/>
      <c r="CO1410" s="7"/>
      <c r="CP1410" s="7"/>
      <c r="CQ1410" s="7"/>
      <c r="CR1410" s="7"/>
      <c r="CS1410" s="7"/>
      <c r="CT1410" s="7"/>
      <c r="CU1410" s="7"/>
      <c r="CV1410" s="7"/>
      <c r="CW1410" s="7"/>
      <c r="CX1410" s="7"/>
      <c r="CY1410" s="7"/>
      <c r="CZ1410" s="7"/>
      <c r="DA1410" s="7"/>
      <c r="DB1410" s="7"/>
      <c r="DC1410" s="7"/>
      <c r="DD1410" s="7"/>
      <c r="DE1410" s="7"/>
      <c r="DF1410" s="7"/>
      <c r="DG1410" s="7"/>
      <c r="DH1410" s="7"/>
      <c r="DI1410" s="7"/>
      <c r="DJ1410" s="7"/>
      <c r="DK1410" s="7"/>
      <c r="DL1410" s="7"/>
      <c r="DM1410" s="7"/>
      <c r="DN1410" s="7"/>
      <c r="DO1410" s="7"/>
      <c r="DP1410" s="7"/>
      <c r="DQ1410" s="7"/>
      <c r="DR1410" s="7"/>
      <c r="DS1410" s="7"/>
      <c r="DT1410" s="7"/>
      <c r="DU1410" s="7"/>
      <c r="DV1410" s="7"/>
      <c r="DW1410" s="7"/>
      <c r="DX1410" s="7"/>
      <c r="DY1410" s="7"/>
      <c r="DZ1410" s="7"/>
      <c r="EA1410" s="7"/>
      <c r="EB1410" s="7"/>
      <c r="EC1410" s="7"/>
      <c r="ED1410" s="7"/>
      <c r="EE1410" s="7"/>
      <c r="EF1410" s="7"/>
      <c r="EG1410" s="7"/>
      <c r="EH1410" s="7"/>
      <c r="EI1410" s="7"/>
      <c r="EJ1410" s="7"/>
      <c r="EK1410" s="7"/>
      <c r="EL1410" s="7"/>
      <c r="EM1410" s="7"/>
      <c r="EN1410" s="7"/>
      <c r="EO1410" s="7"/>
      <c r="EP1410" s="7"/>
      <c r="EQ1410" s="7"/>
      <c r="ER1410" s="7"/>
      <c r="ES1410" s="7"/>
      <c r="ET1410" s="7"/>
      <c r="EU1410" s="7"/>
      <c r="EV1410" s="7"/>
      <c r="EW1410" s="7"/>
      <c r="EX1410" s="7"/>
      <c r="EY1410" s="7"/>
      <c r="EZ1410" s="7"/>
      <c r="FA1410" s="7"/>
      <c r="FB1410" s="7"/>
      <c r="FC1410" s="7"/>
      <c r="FD1410" s="7"/>
      <c r="FE1410" s="7"/>
      <c r="FF1410" s="7"/>
      <c r="FG1410" s="7"/>
      <c r="FH1410" s="7"/>
      <c r="FI1410" s="7"/>
      <c r="FJ1410" s="7"/>
      <c r="FK1410" s="7"/>
      <c r="FL1410" s="7"/>
      <c r="FM1410" s="7"/>
      <c r="FN1410" s="7"/>
      <c r="FO1410" s="7"/>
      <c r="FP1410" s="7"/>
      <c r="FQ1410" s="7"/>
      <c r="FR1410" s="7"/>
      <c r="FS1410" s="7"/>
      <c r="FT1410" s="7"/>
      <c r="FU1410" s="7"/>
      <c r="FV1410" s="7"/>
      <c r="FW1410" s="7"/>
      <c r="FX1410" s="7"/>
      <c r="FY1410" s="7"/>
      <c r="FZ1410" s="7"/>
      <c r="GA1410" s="7"/>
      <c r="GB1410" s="7"/>
      <c r="GC1410" s="7"/>
      <c r="GD1410" s="7"/>
      <c r="GE1410" s="7"/>
      <c r="GF1410" s="7"/>
      <c r="GG1410" s="7"/>
      <c r="GH1410" s="7"/>
      <c r="GI1410" s="7"/>
      <c r="GJ1410" s="7"/>
    </row>
    <row r="1411" spans="1:192" x14ac:dyDescent="0.2">
      <c r="D1411" s="28"/>
      <c r="E1411" s="28"/>
      <c r="F1411" s="28"/>
    </row>
    <row r="1412" spans="1:192" x14ac:dyDescent="0.2">
      <c r="D1412" s="28"/>
      <c r="E1412" s="28"/>
      <c r="F1412" s="28"/>
    </row>
  </sheetData>
  <autoFilter ref="A4:F511"/>
  <mergeCells count="7">
    <mergeCell ref="C552:C553"/>
    <mergeCell ref="A1:F1"/>
    <mergeCell ref="A4:A5"/>
    <mergeCell ref="B4:B5"/>
    <mergeCell ref="D4:D5"/>
    <mergeCell ref="E4:E5"/>
    <mergeCell ref="F4:F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achizitii directe 2018-rev.3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Cristalina</dc:creator>
  <cp:lastModifiedBy>User</cp:lastModifiedBy>
  <cp:lastPrinted>2017-03-29T09:36:51Z</cp:lastPrinted>
  <dcterms:created xsi:type="dcterms:W3CDTF">1996-10-14T23:33:28Z</dcterms:created>
  <dcterms:modified xsi:type="dcterms:W3CDTF">2018-09-28T11:27:29Z</dcterms:modified>
</cp:coreProperties>
</file>