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52\Achizitii\1. 10.3 POR - achizitii proceduri licitatii\9.PAP POR\"/>
    </mc:Choice>
  </mc:AlternateContent>
  <bookViews>
    <workbookView xWindow="0" yWindow="0" windowWidth="28800" windowHeight="12330"/>
  </bookViews>
  <sheets>
    <sheet name="Sheet1" sheetId="1" r:id="rId1"/>
  </sheets>
  <definedNames>
    <definedName name="_xlnm.Print_Area" localSheetId="0">Sheet1!$A$1:$K$28</definedName>
    <definedName name="_xlnm.Print_Titles" localSheetId="0">Sheet1!$8:$9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16" i="1"/>
  <c r="D15" i="1"/>
  <c r="D12" i="1"/>
</calcChain>
</file>

<file path=xl/sharedStrings.xml><?xml version="1.0" encoding="utf-8"?>
<sst xmlns="http://schemas.openxmlformats.org/spreadsheetml/2006/main" count="122" uniqueCount="72">
  <si>
    <t xml:space="preserve">PROGRAMUL ACHIZIȚIILOR PUBLICE                                                                                                                                                                                                                                                                                     
Investiție „Extindere, reabilitare, modernizare și echipare infrastructură educațională universitară Corp B-Baza Nautică (Sediul Lac Mamaia) str. Cuarțului nr.2, Constanța”, </t>
  </si>
  <si>
    <t>finantata din</t>
  </si>
  <si>
    <t>Programul Operațional Regional 2014 – 2020, Axa prioritară 10 Îmbunătățirea infrastructurii educaționale,  Prioritate de investiție 10.1 Investițiile în educație, și  formare, inclusiv în formare profesională, pentru dobândirea de competențe și învățare pe tot parcursul vieții prin dezvoltarea infrastructurilor de educație și formare, Obiectiv specific 10.3 Creșterea relevanței  învățământului terțiar universitar în relație cu piața forței de muncă și sectoarele economice competitive</t>
  </si>
  <si>
    <t>Codul unic de identificare a procedurii de atribuire</t>
  </si>
  <si>
    <t>Tipul și obiectul contractului de achiziție publică/acordului-cadru</t>
  </si>
  <si>
    <t>Cod CPV</t>
  </si>
  <si>
    <t>Valoarea estimată a contractului de achiziție publică/ acordului-cadru</t>
  </si>
  <si>
    <t>Sursa de finanțare</t>
  </si>
  <si>
    <t>Procedura stabilită/ instrumente specifice pentru derularea procesului de achiziție</t>
  </si>
  <si>
    <t>Data (luna) estimată pentru inițierea procedurii</t>
  </si>
  <si>
    <t>Data (luna) estimată pentru atribuirea contractului de achiziție publică/ acordului-cadru</t>
  </si>
  <si>
    <t>Modalitatea de derulare a procedurii de atribuire</t>
  </si>
  <si>
    <t>Persoana responsabilă cu aplicarea procedurii de atribuire</t>
  </si>
  <si>
    <t>Lei, fără TVA</t>
  </si>
  <si>
    <t>online/offline</t>
  </si>
  <si>
    <t>2747321_2019_PAAPD1092340</t>
  </si>
  <si>
    <t xml:space="preserve">Servicii audit financiar </t>
  </si>
  <si>
    <t>79212100-4 Servicii de auditare financiara (Rev.2)</t>
  </si>
  <si>
    <t>proiect</t>
  </si>
  <si>
    <t>achizitie directa</t>
  </si>
  <si>
    <t>septembrie 2019</t>
  </si>
  <si>
    <t>online</t>
  </si>
  <si>
    <t>Popescu G</t>
  </si>
  <si>
    <t>2747321_2019_PAAPD1092341</t>
  </si>
  <si>
    <t>Servicii de informare si publicitate</t>
  </si>
  <si>
    <t>79341000-6_Servicii de publicitate (Rev.2); 22462000-6 Materiale publicitare (Rev.2)</t>
  </si>
  <si>
    <t>august 2019</t>
  </si>
  <si>
    <t>Stoian C</t>
  </si>
  <si>
    <t>2747321_2019_PAAPD1092251</t>
  </si>
  <si>
    <t xml:space="preserve">Servicii de proiectare si asistenta tehnica pentru ,,Extindere, reabilitare, modernizare și echipare infrastructură educațională universitară Corp B - Baza Nautică (Sediu Lac Mamaia) str. Cuarțului nr.2, Constanța.” </t>
  </si>
  <si>
    <t>principal: 71322000-1 Servicii de proiectare tehnică pentru construcția de lucrări publice secundar: 71356200-0 Servicii de asistență tehnică</t>
  </si>
  <si>
    <t>procedura simplificata</t>
  </si>
  <si>
    <t>noiembrie 2019</t>
  </si>
  <si>
    <t>2747321_2020_PAAPD1112559</t>
  </si>
  <si>
    <t>Verificare tehnică de specialitate/calitate a proiectului tehnic de către verificatori autorizați</t>
  </si>
  <si>
    <t>71621000-7 Servicii de analiza sau consultanta tehnica (Rev.2)</t>
  </si>
  <si>
    <t>ianuarie 2020</t>
  </si>
  <si>
    <t>martie 2020</t>
  </si>
  <si>
    <t>2747321_2020_PAAPD1112571</t>
  </si>
  <si>
    <t xml:space="preserve">Dirigentie de santier </t>
  </si>
  <si>
    <t>71520000-9 Servicii de supraveghere a lucrarilor (Rev.2)</t>
  </si>
  <si>
    <t>iulie 2020</t>
  </si>
  <si>
    <t>Frandos N</t>
  </si>
  <si>
    <t>2747321_2020_PAAPD1112581</t>
  </si>
  <si>
    <r>
      <rPr>
        <b/>
        <sz val="9"/>
        <rFont val="Calibri"/>
        <family val="2"/>
        <scheme val="minor"/>
      </rPr>
      <t xml:space="preserve">Lucrari de executie </t>
    </r>
    <r>
      <rPr>
        <sz val="9"/>
        <rFont val="Calibri"/>
        <family val="2"/>
        <scheme val="minor"/>
      </rPr>
      <t xml:space="preserve">constructii si instalatii, furnizare si montare utilaje, echipamente tehnologice si functionale, utilitati, organizare de santier, amenajari pentru protectia mediului </t>
    </r>
  </si>
  <si>
    <t xml:space="preserve">
45214300-3 Constructie de institutii de invatamant superior (Rev.2)
</t>
  </si>
  <si>
    <t>octombrie 2020</t>
  </si>
  <si>
    <t>ianuarie 2021</t>
  </si>
  <si>
    <t>2747321_2020_PAAPD1112594</t>
  </si>
  <si>
    <r>
      <rPr>
        <b/>
        <u/>
        <sz val="9"/>
        <rFont val="Calibri"/>
        <family val="2"/>
        <scheme val="minor"/>
      </rPr>
      <t>DOTARI - S</t>
    </r>
    <r>
      <rPr>
        <b/>
        <sz val="9"/>
        <rFont val="Calibri"/>
        <family val="2"/>
        <scheme val="minor"/>
      </rPr>
      <t>i</t>
    </r>
    <r>
      <rPr>
        <b/>
        <u/>
        <sz val="9"/>
        <rFont val="Calibri"/>
        <family val="2"/>
        <scheme val="minor"/>
      </rPr>
      <t>mulatoare</t>
    </r>
    <r>
      <rPr>
        <sz val="9"/>
        <rFont val="Calibri"/>
        <family val="2"/>
        <scheme val="minor"/>
      </rPr>
      <t xml:space="preserve">
Simulator – Operator macara -1 set
Simulator Ballast-1 set</t>
    </r>
  </si>
  <si>
    <t xml:space="preserve">34150000-3 Simulatoare (Rev.2) </t>
  </si>
  <si>
    <t>Licitatie deschisa</t>
  </si>
  <si>
    <t>februarie 2021</t>
  </si>
  <si>
    <t>2747321_2020_PAAPD1112587</t>
  </si>
  <si>
    <t xml:space="preserve">38341000-7 Aparate de masurare a radiatiilor (Rev.2)                                    </t>
  </si>
  <si>
    <t xml:space="preserve"> 
39160000-1 Mobilier scolar (Rev.2)
</t>
  </si>
  <si>
    <t>mai 2021</t>
  </si>
  <si>
    <t xml:space="preserve">39153000-9 Mobilier pentru sali de conferinte (Rev.2) 
</t>
  </si>
  <si>
    <t>Lot 1: 30213000-5 Computere personale (Rev.2)  -[30213100-6 Computere portabile (Rev.2), 30213300-8 Computer de birou (Rev.2)]
Lot 2: 30195200-4 Table electronice cu posibilitate de copiere sau accesorii (Rev.2)
Lot 3: 38652120-7 Videoproiectoare (Rev.2) 30237260-9 Suporturi de montare pe perete pentru monitoare (Rev.2) 38653400-1 Ecrane pentru proiectii (Rev.2) 
Lot4: 30121100-4 Fotocopiatoare (Rev.2); 30232110-8 Imprimante laser (Rev.2)</t>
  </si>
  <si>
    <t>iunie 2021</t>
  </si>
  <si>
    <t>octombrie 2021</t>
  </si>
  <si>
    <t>48952000-6 Sistem de sonorizare (Rev.2)</t>
  </si>
  <si>
    <t>august 2021</t>
  </si>
  <si>
    <t>35111000-5 Echipament de stingere a incendiilor (Rev.2)</t>
  </si>
  <si>
    <t>august 2022</t>
  </si>
  <si>
    <r>
      <rPr>
        <b/>
        <u/>
        <sz val="9"/>
        <rFont val="Calibri"/>
        <family val="2"/>
        <scheme val="minor"/>
      </rPr>
      <t>DOTARI -</t>
    </r>
    <r>
      <rPr>
        <sz val="9"/>
        <rFont val="Calibri"/>
        <family val="2"/>
        <scheme val="minor"/>
      </rPr>
      <t xml:space="preserve"> Laborator de frecvente foarte inalte - camera anechoica-1 set </t>
    </r>
  </si>
  <si>
    <r>
      <rPr>
        <b/>
        <u/>
        <sz val="9"/>
        <rFont val="Calibri"/>
        <family val="2"/>
        <scheme val="minor"/>
      </rPr>
      <t>DOTARI - Lot 1 - Mobilier pentru sali de curs, seminarii si catedre</t>
    </r>
    <r>
      <rPr>
        <sz val="9"/>
        <rFont val="Calibri"/>
        <family val="2"/>
        <scheme val="minor"/>
      </rPr>
      <t xml:space="preserve"> (valoare= 270.675 lei)
Catedra profesor cu sertare-20 buc; Scaun birou profesor-34 buc; Set mobilier student individual (pupitru+scaun)-519 buc; Dulap biblioteca fara usi-21 buc; Masa modulara – 5 buc; Scaun tapitat prevazut cu manere – 5 buc; Dulapuri inchise cu usi-18 buc; Birou pentru calculator – 5 buc; Scaun ergonomic – 5 buc; Masa de consiliu – 1 buc; Cuiere cu 30 agatatoare – 25 buc; Rasteluri metalice – 13 buc; Dulapuri prevazute cu usi (pentru materiale de curatenie) – 4 buc; Stender mobil pentru umerase – 7 buc</t>
    </r>
  </si>
  <si>
    <r>
      <rPr>
        <b/>
        <u/>
        <sz val="9"/>
        <rFont val="Calibri"/>
        <family val="2"/>
        <scheme val="minor"/>
      </rPr>
      <t>DOTARI -</t>
    </r>
    <r>
      <rPr>
        <u/>
        <sz val="9"/>
        <rFont val="Calibri"/>
        <family val="2"/>
        <scheme val="minor"/>
      </rPr>
      <t xml:space="preserve"> Lot 2 </t>
    </r>
    <r>
      <rPr>
        <b/>
        <u/>
        <sz val="9"/>
        <rFont val="Calibri"/>
        <family val="2"/>
        <scheme val="minor"/>
      </rPr>
      <t xml:space="preserve">Scaune amfiteatre </t>
    </r>
    <r>
      <rPr>
        <sz val="9"/>
        <rFont val="Calibri"/>
        <family val="2"/>
        <scheme val="minor"/>
      </rPr>
      <t>(valoare = 340.950 lei)
Scaun amfiteatru (tip 1) tapitat pe structura metalica, cu suport de scris-90 buc
Scaun amfiteatru (tip 2) tapitat din piele pe structura metalica, cu suport de scris-318 buc</t>
    </r>
  </si>
  <si>
    <r>
      <rPr>
        <b/>
        <u/>
        <sz val="9"/>
        <rFont val="Calibri"/>
        <family val="2"/>
        <scheme val="minor"/>
      </rPr>
      <t xml:space="preserve">DOTARI - Echipamente informatice: </t>
    </r>
    <r>
      <rPr>
        <sz val="9"/>
        <rFont val="Calibri"/>
        <family val="2"/>
        <scheme val="minor"/>
      </rPr>
      <t xml:space="preserve">
Lot 1: Laptop cu Windows 10 Pro Preinstalat-15 buc + Kit complet calculator-5 buc (valoare = 56.000 lei) 
Lot 2: Tabla interactiva YC82-15 buc; (valoare=53.550)
Lot 3: Videoproiector All-in-One-15 buc + Suport de perete pentru videoproiector-15 buc + ecran de proiectie de perete-15 buc. (valoare=194.595 lei)
Lot 4: Fotocopiator A3-A4 -1 buc si imprimanta color A3-A4-1 buc (valoare=8.000 lei)</t>
    </r>
  </si>
  <si>
    <r>
      <rPr>
        <b/>
        <u/>
        <sz val="9"/>
        <rFont val="Calibri"/>
        <family val="2"/>
        <scheme val="minor"/>
      </rPr>
      <t>DOTARI</t>
    </r>
    <r>
      <rPr>
        <sz val="9"/>
        <rFont val="Calibri"/>
        <family val="2"/>
        <scheme val="minor"/>
      </rPr>
      <t xml:space="preserve"> - Sistem sonorizare</t>
    </r>
  </si>
  <si>
    <r>
      <rPr>
        <b/>
        <u/>
        <sz val="9"/>
        <rFont val="Calibri"/>
        <family val="2"/>
        <scheme val="minor"/>
      </rPr>
      <t>DOTARI - echipamente PSI:</t>
    </r>
    <r>
      <rPr>
        <sz val="9"/>
        <rFont val="Calibri"/>
        <family val="2"/>
        <scheme val="minor"/>
      </rPr>
      <t xml:space="preserve"> pichet PSI - 1 buc; Stingatoare portabile P6-13 buc; stingatoare cu spuma SM6-5 buc</t>
    </r>
  </si>
  <si>
    <t xml:space="preserve">REV.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</si>
</sst>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sz val="11"/>
      <color theme="1"/>
      <name val="Calibri"/>
      <family val="2"/>
      <scheme val="minor"/>
    </font>
    <font>
      <sz val="9"/>
      <name val="Calibri"/>
      <family val="2"/>
      <scheme val="minor"/>
    </font>
    <font>
      <b/>
      <sz val="9"/>
      <name val="Calibri"/>
      <family val="2"/>
      <scheme val="minor"/>
    </font>
    <font>
      <b/>
      <u/>
      <sz val="9"/>
      <name val="Calibri"/>
      <family val="2"/>
      <scheme val="minor"/>
    </font>
    <font>
      <sz val="10"/>
      <name val="Calibri"/>
      <family val="2"/>
      <scheme val="minor"/>
    </font>
    <font>
      <b/>
      <u/>
      <sz val="10"/>
      <name val="Calibri"/>
      <family val="2"/>
      <scheme val="minor"/>
    </font>
    <font>
      <b/>
      <sz val="10"/>
      <name val="Calibri"/>
      <family val="2"/>
      <scheme val="minor"/>
    </font>
    <font>
      <u/>
      <sz val="9"/>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5" fillId="2" borderId="0" xfId="0" applyFont="1" applyFill="1" applyAlignment="1">
      <alignment vertical="center" wrapText="1"/>
    </xf>
    <xf numFmtId="0" fontId="6" fillId="2" borderId="0" xfId="0" applyFont="1" applyFill="1" applyAlignment="1">
      <alignment vertical="center" wrapText="1"/>
    </xf>
    <xf numFmtId="0" fontId="5" fillId="2" borderId="0" xfId="0" applyFont="1" applyFill="1" applyAlignment="1">
      <alignment horizontal="right" vertical="center" wrapText="1"/>
    </xf>
    <xf numFmtId="49" fontId="5" fillId="2" borderId="0" xfId="0" applyNumberFormat="1" applyFont="1" applyFill="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right" vertical="center" wrapText="1"/>
    </xf>
    <xf numFmtId="0" fontId="3" fillId="2" borderId="0" xfId="0" applyFont="1" applyFill="1" applyAlignment="1">
      <alignment horizontal="center" vertical="center" wrapText="1"/>
    </xf>
    <xf numFmtId="0" fontId="3" fillId="2" borderId="0" xfId="0" applyFont="1" applyFill="1" applyAlignment="1">
      <alignment horizontal="right" vertical="center" wrapText="1"/>
    </xf>
    <xf numFmtId="49" fontId="3" fillId="2" borderId="0" xfId="0" applyNumberFormat="1" applyFont="1" applyFill="1" applyAlignment="1">
      <alignment horizontal="center" vertical="center" wrapText="1"/>
    </xf>
    <xf numFmtId="0" fontId="2" fillId="2" borderId="0" xfId="0" applyFont="1" applyFill="1" applyBorder="1" applyAlignment="1">
      <alignment vertical="center" wrapText="1"/>
    </xf>
    <xf numFmtId="0" fontId="2" fillId="2" borderId="0" xfId="0" applyFont="1" applyFill="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vertical="center" wrapText="1"/>
    </xf>
    <xf numFmtId="4" fontId="2" fillId="2" borderId="2"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3" xfId="0" applyFont="1" applyFill="1" applyBorder="1" applyAlignment="1">
      <alignment vertical="center" wrapText="1"/>
    </xf>
    <xf numFmtId="0" fontId="2" fillId="0" borderId="1" xfId="0" applyFont="1" applyFill="1" applyBorder="1" applyAlignment="1">
      <alignment horizontal="left" vertical="center" wrapText="1"/>
    </xf>
    <xf numFmtId="4" fontId="2" fillId="2" borderId="3" xfId="0" applyNumberFormat="1" applyFont="1" applyFill="1" applyBorder="1" applyAlignment="1">
      <alignment horizontal="right" vertical="center" wrapText="1"/>
    </xf>
    <xf numFmtId="49" fontId="2" fillId="2" borderId="6" xfId="0" applyNumberFormat="1" applyFont="1" applyFill="1" applyBorder="1" applyAlignment="1">
      <alignment horizontal="center" vertical="center" wrapText="1"/>
    </xf>
    <xf numFmtId="0" fontId="2" fillId="0" borderId="1" xfId="0" applyFont="1" applyFill="1" applyBorder="1" applyAlignment="1">
      <alignment vertical="center" wrapText="1"/>
    </xf>
    <xf numFmtId="43" fontId="5" fillId="2" borderId="1" xfId="1" applyFont="1" applyFill="1" applyBorder="1" applyAlignment="1">
      <alignment vertical="center" wrapText="1"/>
    </xf>
    <xf numFmtId="43" fontId="2" fillId="2" borderId="1" xfId="1" applyFont="1" applyFill="1" applyBorder="1" applyAlignment="1">
      <alignment horizontal="right" vertical="center" wrapText="1"/>
    </xf>
    <xf numFmtId="4" fontId="2" fillId="2" borderId="0" xfId="0" applyNumberFormat="1" applyFont="1" applyFill="1" applyAlignment="1">
      <alignment vertical="center" wrapText="1"/>
    </xf>
    <xf numFmtId="0" fontId="2" fillId="2" borderId="0" xfId="0" applyFont="1" applyFill="1" applyAlignment="1">
      <alignment horizontal="right" vertical="center" wrapText="1"/>
    </xf>
    <xf numFmtId="49" fontId="2" fillId="2" borderId="0" xfId="0" applyNumberFormat="1" applyFont="1" applyFill="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2" fillId="2" borderId="3" xfId="0" applyNumberFormat="1" applyFont="1" applyFill="1" applyBorder="1" applyAlignment="1">
      <alignment horizontal="right" vertical="center" wrapText="1"/>
    </xf>
    <xf numFmtId="4" fontId="2" fillId="2" borderId="2"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7" fillId="2" borderId="0" xfId="0" applyFont="1" applyFill="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A19" zoomScaleNormal="100" workbookViewId="0">
      <selection activeCell="C35" sqref="C35"/>
    </sheetView>
  </sheetViews>
  <sheetFormatPr defaultRowHeight="12" x14ac:dyDescent="0.25"/>
  <cols>
    <col min="1" max="1" width="12.42578125" style="17" customWidth="1"/>
    <col min="2" max="2" width="45" style="17" customWidth="1"/>
    <col min="3" max="3" width="30.42578125" style="17" customWidth="1"/>
    <col min="4" max="4" width="15.42578125" style="33" bestFit="1" customWidth="1"/>
    <col min="5" max="5" width="7.42578125" style="17" bestFit="1" customWidth="1"/>
    <col min="6" max="6" width="10.140625" style="17" customWidth="1"/>
    <col min="7" max="7" width="10.42578125" style="34" customWidth="1"/>
    <col min="8" max="8" width="11.7109375" style="34" customWidth="1"/>
    <col min="9" max="9" width="10.5703125" style="17" bestFit="1" customWidth="1"/>
    <col min="10" max="10" width="13.85546875" style="17" customWidth="1"/>
    <col min="11" max="11" width="16.28515625" style="16" customWidth="1"/>
    <col min="12" max="12" width="10" style="17" bestFit="1" customWidth="1"/>
    <col min="13" max="13" width="11.42578125" style="17" customWidth="1"/>
    <col min="14" max="14" width="9.140625" style="17"/>
    <col min="15" max="15" width="10" style="17" bestFit="1" customWidth="1"/>
    <col min="16" max="16384" width="9.140625" style="17"/>
  </cols>
  <sheetData>
    <row r="1" spans="1:11" s="7" customFormat="1" ht="12.75" x14ac:dyDescent="0.25">
      <c r="B1" s="8" t="s">
        <v>71</v>
      </c>
      <c r="D1" s="9"/>
      <c r="G1" s="10"/>
      <c r="H1" s="45"/>
      <c r="I1" s="45"/>
      <c r="J1" s="45"/>
      <c r="K1" s="11"/>
    </row>
    <row r="2" spans="1:11" s="7" customFormat="1" ht="12.75" x14ac:dyDescent="0.25">
      <c r="D2" s="12"/>
      <c r="G2" s="10"/>
      <c r="H2" s="45"/>
      <c r="I2" s="45"/>
      <c r="J2" s="45"/>
      <c r="K2" s="11"/>
    </row>
    <row r="3" spans="1:11" s="7" customFormat="1" ht="12.75" x14ac:dyDescent="0.25">
      <c r="D3" s="9"/>
      <c r="G3" s="10"/>
      <c r="H3" s="45"/>
      <c r="I3" s="45"/>
      <c r="J3" s="45"/>
      <c r="K3" s="11"/>
    </row>
    <row r="4" spans="1:11" s="7" customFormat="1" ht="12.75" x14ac:dyDescent="0.25">
      <c r="A4" s="45" t="s">
        <v>0</v>
      </c>
      <c r="B4" s="45"/>
      <c r="C4" s="45"/>
      <c r="D4" s="45"/>
      <c r="E4" s="45"/>
      <c r="F4" s="45"/>
      <c r="G4" s="45"/>
      <c r="H4" s="45"/>
      <c r="I4" s="45"/>
      <c r="J4" s="45"/>
      <c r="K4" s="11"/>
    </row>
    <row r="5" spans="1:11" s="7" customFormat="1" ht="12.75" x14ac:dyDescent="0.25">
      <c r="A5" s="45" t="s">
        <v>1</v>
      </c>
      <c r="B5" s="45"/>
      <c r="C5" s="45"/>
      <c r="D5" s="45"/>
      <c r="E5" s="45"/>
      <c r="F5" s="45"/>
      <c r="G5" s="45"/>
      <c r="H5" s="45"/>
      <c r="I5" s="45"/>
      <c r="J5" s="45"/>
      <c r="K5" s="11"/>
    </row>
    <row r="6" spans="1:11" s="7" customFormat="1" ht="12.75" x14ac:dyDescent="0.25">
      <c r="A6" s="45" t="s">
        <v>2</v>
      </c>
      <c r="B6" s="45"/>
      <c r="C6" s="45"/>
      <c r="D6" s="45"/>
      <c r="E6" s="45"/>
      <c r="F6" s="45"/>
      <c r="G6" s="45"/>
      <c r="H6" s="45"/>
      <c r="I6" s="45"/>
      <c r="J6" s="45"/>
      <c r="K6" s="11"/>
    </row>
    <row r="7" spans="1:11" x14ac:dyDescent="0.25">
      <c r="A7" s="13"/>
      <c r="B7" s="13"/>
      <c r="C7" s="13"/>
      <c r="D7" s="14"/>
      <c r="E7" s="13"/>
      <c r="F7" s="13"/>
      <c r="G7" s="15"/>
      <c r="H7" s="15"/>
      <c r="I7" s="13"/>
      <c r="J7" s="13"/>
    </row>
    <row r="8" spans="1:11" ht="48" x14ac:dyDescent="0.25">
      <c r="A8" s="40" t="s">
        <v>3</v>
      </c>
      <c r="B8" s="40" t="s">
        <v>4</v>
      </c>
      <c r="C8" s="40" t="s">
        <v>5</v>
      </c>
      <c r="D8" s="18" t="s">
        <v>6</v>
      </c>
      <c r="E8" s="40" t="s">
        <v>7</v>
      </c>
      <c r="F8" s="40" t="s">
        <v>8</v>
      </c>
      <c r="G8" s="39" t="s">
        <v>9</v>
      </c>
      <c r="H8" s="39" t="s">
        <v>10</v>
      </c>
      <c r="I8" s="18" t="s">
        <v>11</v>
      </c>
      <c r="J8" s="40" t="s">
        <v>12</v>
      </c>
    </row>
    <row r="9" spans="1:11" x14ac:dyDescent="0.25">
      <c r="A9" s="40"/>
      <c r="B9" s="40"/>
      <c r="C9" s="40"/>
      <c r="D9" s="18" t="s">
        <v>13</v>
      </c>
      <c r="E9" s="40"/>
      <c r="F9" s="40"/>
      <c r="G9" s="39"/>
      <c r="H9" s="39"/>
      <c r="I9" s="18" t="s">
        <v>14</v>
      </c>
      <c r="J9" s="40"/>
    </row>
    <row r="10" spans="1:11" ht="24" x14ac:dyDescent="0.25">
      <c r="A10" s="19" t="s">
        <v>15</v>
      </c>
      <c r="B10" s="1" t="s">
        <v>16</v>
      </c>
      <c r="C10" s="1" t="s">
        <v>17</v>
      </c>
      <c r="D10" s="2">
        <v>20000</v>
      </c>
      <c r="E10" s="4" t="s">
        <v>18</v>
      </c>
      <c r="F10" s="4" t="s">
        <v>19</v>
      </c>
      <c r="G10" s="3" t="s">
        <v>20</v>
      </c>
      <c r="H10" s="3" t="s">
        <v>20</v>
      </c>
      <c r="I10" s="4" t="s">
        <v>21</v>
      </c>
      <c r="J10" s="4" t="s">
        <v>22</v>
      </c>
    </row>
    <row r="11" spans="1:11" ht="36" x14ac:dyDescent="0.25">
      <c r="A11" s="19" t="s">
        <v>23</v>
      </c>
      <c r="B11" s="1" t="s">
        <v>24</v>
      </c>
      <c r="C11" s="1" t="s">
        <v>25</v>
      </c>
      <c r="D11" s="2">
        <v>16000</v>
      </c>
      <c r="E11" s="4" t="s">
        <v>18</v>
      </c>
      <c r="F11" s="4" t="s">
        <v>19</v>
      </c>
      <c r="G11" s="3" t="s">
        <v>26</v>
      </c>
      <c r="H11" s="3" t="s">
        <v>20</v>
      </c>
      <c r="I11" s="4" t="s">
        <v>21</v>
      </c>
      <c r="J11" s="4" t="s">
        <v>27</v>
      </c>
    </row>
    <row r="12" spans="1:11" ht="60" x14ac:dyDescent="0.25">
      <c r="A12" s="19" t="s">
        <v>28</v>
      </c>
      <c r="B12" s="1" t="s">
        <v>29</v>
      </c>
      <c r="C12" s="1" t="s">
        <v>30</v>
      </c>
      <c r="D12" s="2">
        <f>8000+322000+37000</f>
        <v>367000</v>
      </c>
      <c r="E12" s="4" t="s">
        <v>18</v>
      </c>
      <c r="F12" s="4" t="s">
        <v>31</v>
      </c>
      <c r="G12" s="3" t="s">
        <v>20</v>
      </c>
      <c r="H12" s="3" t="s">
        <v>32</v>
      </c>
      <c r="I12" s="4" t="s">
        <v>21</v>
      </c>
      <c r="J12" s="4" t="s">
        <v>27</v>
      </c>
    </row>
    <row r="13" spans="1:11" ht="24" x14ac:dyDescent="0.25">
      <c r="A13" s="19" t="s">
        <v>33</v>
      </c>
      <c r="B13" s="1" t="s">
        <v>34</v>
      </c>
      <c r="C13" s="1" t="s">
        <v>35</v>
      </c>
      <c r="D13" s="2">
        <v>40000</v>
      </c>
      <c r="E13" s="4" t="s">
        <v>18</v>
      </c>
      <c r="F13" s="4" t="s">
        <v>19</v>
      </c>
      <c r="G13" s="3" t="s">
        <v>36</v>
      </c>
      <c r="H13" s="3" t="s">
        <v>37</v>
      </c>
      <c r="I13" s="4" t="s">
        <v>21</v>
      </c>
      <c r="J13" s="4" t="s">
        <v>27</v>
      </c>
    </row>
    <row r="14" spans="1:11" ht="36" x14ac:dyDescent="0.25">
      <c r="A14" s="19" t="s">
        <v>38</v>
      </c>
      <c r="B14" s="1" t="s">
        <v>39</v>
      </c>
      <c r="C14" s="1" t="s">
        <v>40</v>
      </c>
      <c r="D14" s="2">
        <v>163500</v>
      </c>
      <c r="E14" s="4" t="s">
        <v>18</v>
      </c>
      <c r="F14" s="4" t="s">
        <v>31</v>
      </c>
      <c r="G14" s="3" t="s">
        <v>37</v>
      </c>
      <c r="H14" s="3" t="s">
        <v>41</v>
      </c>
      <c r="I14" s="4" t="s">
        <v>21</v>
      </c>
      <c r="J14" s="4" t="s">
        <v>42</v>
      </c>
    </row>
    <row r="15" spans="1:11" ht="48" x14ac:dyDescent="0.25">
      <c r="A15" s="19" t="s">
        <v>43</v>
      </c>
      <c r="B15" s="1" t="s">
        <v>44</v>
      </c>
      <c r="C15" s="1" t="s">
        <v>45</v>
      </c>
      <c r="D15" s="2">
        <f>(13173919.38+1363142)</f>
        <v>14537061.380000001</v>
      </c>
      <c r="E15" s="4" t="s">
        <v>18</v>
      </c>
      <c r="F15" s="4" t="s">
        <v>31</v>
      </c>
      <c r="G15" s="3" t="s">
        <v>46</v>
      </c>
      <c r="H15" s="3" t="s">
        <v>47</v>
      </c>
      <c r="I15" s="4" t="s">
        <v>21</v>
      </c>
      <c r="J15" s="4" t="s">
        <v>42</v>
      </c>
    </row>
    <row r="16" spans="1:11" ht="36" x14ac:dyDescent="0.25">
      <c r="A16" s="19" t="s">
        <v>48</v>
      </c>
      <c r="B16" s="1" t="s">
        <v>49</v>
      </c>
      <c r="C16" s="1" t="s">
        <v>50</v>
      </c>
      <c r="D16" s="2">
        <f>2563000+256000</f>
        <v>2819000</v>
      </c>
      <c r="E16" s="4" t="s">
        <v>18</v>
      </c>
      <c r="F16" s="4" t="s">
        <v>51</v>
      </c>
      <c r="G16" s="3" t="s">
        <v>46</v>
      </c>
      <c r="H16" s="3" t="s">
        <v>52</v>
      </c>
      <c r="I16" s="4" t="s">
        <v>21</v>
      </c>
      <c r="J16" s="4" t="s">
        <v>42</v>
      </c>
    </row>
    <row r="17" spans="1:12" ht="36" x14ac:dyDescent="0.25">
      <c r="A17" s="19" t="s">
        <v>53</v>
      </c>
      <c r="B17" s="1" t="s">
        <v>65</v>
      </c>
      <c r="C17" s="1" t="s">
        <v>54</v>
      </c>
      <c r="D17" s="20">
        <v>325500</v>
      </c>
      <c r="E17" s="21" t="s">
        <v>18</v>
      </c>
      <c r="F17" s="21" t="s">
        <v>31</v>
      </c>
      <c r="G17" s="22" t="s">
        <v>46</v>
      </c>
      <c r="H17" s="22" t="s">
        <v>52</v>
      </c>
      <c r="I17" s="21" t="s">
        <v>21</v>
      </c>
      <c r="J17" s="4" t="s">
        <v>42</v>
      </c>
      <c r="L17" s="16"/>
    </row>
    <row r="18" spans="1:12" ht="144" x14ac:dyDescent="0.25">
      <c r="A18" s="35"/>
      <c r="B18" s="23" t="s">
        <v>66</v>
      </c>
      <c r="C18" s="24" t="s">
        <v>55</v>
      </c>
      <c r="D18" s="41">
        <f>270675+340950</f>
        <v>611625</v>
      </c>
      <c r="E18" s="35" t="s">
        <v>18</v>
      </c>
      <c r="F18" s="35" t="s">
        <v>31</v>
      </c>
      <c r="G18" s="43" t="s">
        <v>47</v>
      </c>
      <c r="H18" s="43" t="s">
        <v>56</v>
      </c>
      <c r="I18" s="35" t="s">
        <v>21</v>
      </c>
      <c r="J18" s="35" t="s">
        <v>42</v>
      </c>
    </row>
    <row r="19" spans="1:12" ht="60" x14ac:dyDescent="0.25">
      <c r="A19" s="36"/>
      <c r="B19" s="23" t="s">
        <v>67</v>
      </c>
      <c r="C19" s="5" t="s">
        <v>57</v>
      </c>
      <c r="D19" s="42"/>
      <c r="E19" s="36"/>
      <c r="F19" s="36"/>
      <c r="G19" s="44"/>
      <c r="H19" s="44"/>
      <c r="I19" s="36"/>
      <c r="J19" s="36"/>
    </row>
    <row r="20" spans="1:12" ht="192" x14ac:dyDescent="0.25">
      <c r="A20" s="25"/>
      <c r="B20" s="26" t="s">
        <v>68</v>
      </c>
      <c r="C20" s="1" t="s">
        <v>58</v>
      </c>
      <c r="D20" s="27">
        <v>312145</v>
      </c>
      <c r="E20" s="6" t="s">
        <v>18</v>
      </c>
      <c r="F20" s="6" t="s">
        <v>31</v>
      </c>
      <c r="G20" s="28" t="s">
        <v>59</v>
      </c>
      <c r="H20" s="28" t="s">
        <v>60</v>
      </c>
      <c r="I20" s="6" t="s">
        <v>21</v>
      </c>
      <c r="J20" s="4" t="s">
        <v>42</v>
      </c>
    </row>
    <row r="21" spans="1:12" ht="25.5" x14ac:dyDescent="0.25">
      <c r="A21" s="19"/>
      <c r="B21" s="29" t="s">
        <v>69</v>
      </c>
      <c r="C21" s="30" t="s">
        <v>61</v>
      </c>
      <c r="D21" s="31">
        <v>20000</v>
      </c>
      <c r="E21" s="19" t="s">
        <v>18</v>
      </c>
      <c r="F21" s="4" t="s">
        <v>19</v>
      </c>
      <c r="G21" s="3" t="s">
        <v>59</v>
      </c>
      <c r="H21" s="3" t="s">
        <v>62</v>
      </c>
      <c r="I21" s="4" t="s">
        <v>21</v>
      </c>
      <c r="J21" s="4" t="s">
        <v>42</v>
      </c>
    </row>
    <row r="22" spans="1:12" ht="24" x14ac:dyDescent="0.25">
      <c r="A22" s="19"/>
      <c r="B22" s="29" t="s">
        <v>70</v>
      </c>
      <c r="C22" s="19" t="s">
        <v>63</v>
      </c>
      <c r="D22" s="31">
        <v>2800</v>
      </c>
      <c r="E22" s="19" t="s">
        <v>18</v>
      </c>
      <c r="F22" s="4" t="s">
        <v>19</v>
      </c>
      <c r="G22" s="3" t="s">
        <v>59</v>
      </c>
      <c r="H22" s="3" t="s">
        <v>64</v>
      </c>
      <c r="I22" s="4" t="s">
        <v>21</v>
      </c>
      <c r="J22" s="4" t="s">
        <v>42</v>
      </c>
      <c r="L22" s="32"/>
    </row>
    <row r="24" spans="1:12" x14ac:dyDescent="0.25">
      <c r="A24" s="37"/>
      <c r="B24" s="37"/>
      <c r="C24" s="37"/>
    </row>
    <row r="25" spans="1:12" x14ac:dyDescent="0.25">
      <c r="A25" s="37"/>
      <c r="B25" s="37"/>
    </row>
    <row r="26" spans="1:12" x14ac:dyDescent="0.25">
      <c r="A26" s="38"/>
      <c r="B26" s="38"/>
      <c r="C26" s="38"/>
      <c r="D26" s="38"/>
      <c r="E26" s="38"/>
      <c r="F26" s="38"/>
      <c r="G26" s="38"/>
      <c r="H26" s="38"/>
      <c r="I26" s="38"/>
      <c r="J26" s="38"/>
    </row>
    <row r="27" spans="1:12" x14ac:dyDescent="0.25">
      <c r="A27" s="38"/>
      <c r="B27" s="38"/>
      <c r="C27" s="38"/>
      <c r="D27" s="38"/>
      <c r="E27" s="38"/>
      <c r="F27" s="38"/>
      <c r="G27" s="38"/>
      <c r="H27" s="38"/>
      <c r="I27" s="38"/>
      <c r="J27" s="38"/>
    </row>
    <row r="28" spans="1:12" x14ac:dyDescent="0.25">
      <c r="A28" s="38"/>
      <c r="B28" s="38"/>
      <c r="C28" s="38"/>
      <c r="D28" s="38"/>
      <c r="E28" s="38"/>
      <c r="F28" s="38"/>
      <c r="G28" s="38"/>
      <c r="H28" s="38"/>
      <c r="I28" s="38"/>
      <c r="J28" s="38"/>
    </row>
  </sheetData>
  <mergeCells count="27">
    <mergeCell ref="H1:J1"/>
    <mergeCell ref="H2:J2"/>
    <mergeCell ref="H3:J3"/>
    <mergeCell ref="A4:J4"/>
    <mergeCell ref="A5:J5"/>
    <mergeCell ref="A6:J6"/>
    <mergeCell ref="A28:J28"/>
    <mergeCell ref="G8:G9"/>
    <mergeCell ref="H8:H9"/>
    <mergeCell ref="J8:J9"/>
    <mergeCell ref="A18:A19"/>
    <mergeCell ref="D18:D19"/>
    <mergeCell ref="E18:E19"/>
    <mergeCell ref="F18:F19"/>
    <mergeCell ref="G18:G19"/>
    <mergeCell ref="H18:H19"/>
    <mergeCell ref="I18:I19"/>
    <mergeCell ref="A8:A9"/>
    <mergeCell ref="B8:B9"/>
    <mergeCell ref="C8:C9"/>
    <mergeCell ref="E8:E9"/>
    <mergeCell ref="F8:F9"/>
    <mergeCell ref="J18:J19"/>
    <mergeCell ref="A24:C24"/>
    <mergeCell ref="A25:B25"/>
    <mergeCell ref="A26:J26"/>
    <mergeCell ref="A27:J27"/>
  </mergeCells>
  <printOptions horizontalCentered="1"/>
  <pageMargins left="0.2" right="0.2" top="0.25" bottom="0.2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Gabriela</cp:lastModifiedBy>
  <cp:lastPrinted>2020-10-06T09:37:53Z</cp:lastPrinted>
  <dcterms:created xsi:type="dcterms:W3CDTF">2020-10-06T08:40:12Z</dcterms:created>
  <dcterms:modified xsi:type="dcterms:W3CDTF">2020-10-06T09:38:08Z</dcterms:modified>
</cp:coreProperties>
</file>